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91F2389-29D3-4A6D-A198-49E7AF94E5C9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Log'!$A$1:$G$1066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65" i="7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10" i="7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282" i="7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70" i="7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36" i="7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79" i="7" l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29" i="7" l="1"/>
  <c r="G28" i="7" s="1"/>
  <c r="G27" i="7" s="1"/>
  <c r="G2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<sst xmlns="http://schemas.openxmlformats.org/spreadsheetml/2006/main" count="3305" uniqueCount="919">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</sst>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25" sqref="E25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461.85277600000001</v>
      </c>
    </row>
    <row r="6" spans="1:3" x14ac:dyDescent="0.3">
      <c r="A6" t="s">
        <v>810</v>
      </c>
      <c r="B6" t="s">
        <v>808</v>
      </c>
      <c r="C6" s="524">
        <v>734.11651700000004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J35" sqref="J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1726804.6099999999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320</v>
      </c>
      <c r="C2" s="15">
        <f t="shared" ref="C2:C6" ca="1" si="0">TODAY()</f>
        <v>46189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1778565.4129999997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46189</v>
      </c>
      <c r="E3" s="21" t="s">
        <v>45</v>
      </c>
      <c r="F3" s="22">
        <f ca="1">F1-F2</f>
        <v>1546578.6199999999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2045350.2249499995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46189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2352152.7586924993</v>
      </c>
    </row>
    <row r="5" spans="1:18" ht="14.4" x14ac:dyDescent="0.3">
      <c r="A5" s="13" t="s">
        <v>52</v>
      </c>
      <c r="B5" s="14">
        <f ca="1">'Checking Transaction Log'!G1</f>
        <v>6076.5999999999867</v>
      </c>
      <c r="C5" s="15">
        <f t="shared" ca="1" si="0"/>
        <v>46189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6.1870381991961078E-2</v>
      </c>
      <c r="N5" s="5" t="s">
        <v>55</v>
      </c>
      <c r="O5" s="6"/>
      <c r="P5" s="11"/>
      <c r="Q5" s="23" t="s">
        <v>56</v>
      </c>
      <c r="R5" s="23">
        <f t="shared" ca="1" si="1"/>
        <v>2704975.6724963738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46189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1.0972607393214838E-2</v>
      </c>
      <c r="N6" s="21" t="s">
        <v>60</v>
      </c>
      <c r="O6" s="22"/>
      <c r="P6" s="11"/>
      <c r="Q6" s="23" t="s">
        <v>61</v>
      </c>
      <c r="R6" s="23">
        <f t="shared" ca="1" si="1"/>
        <v>3110722.0233708294</v>
      </c>
    </row>
    <row r="7" spans="1:18" ht="14.4" x14ac:dyDescent="0.3">
      <c r="A7" s="21" t="s">
        <v>62</v>
      </c>
      <c r="B7" s="33">
        <f ca="1">SUM(B2:B6)</f>
        <v>15581.729999999989</v>
      </c>
      <c r="C7" s="34">
        <f ca="1">B7/F3</f>
        <v>1.0074967931471852E-2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3577330.3268764536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7.2842989385175916E-2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4113929.8759079212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4731019.3572941087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5440672.2608882245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6256773.1000214573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1.8210747346293979E-2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7.0116784622303904E-2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128239.13999999998</v>
      </c>
      <c r="I16" s="7"/>
      <c r="J16" s="18" t="s">
        <v>46</v>
      </c>
      <c r="K16" s="63">
        <f>B12</f>
        <v>16970</v>
      </c>
      <c r="L16" s="20">
        <f ca="1">K16/F3</f>
        <v>1.0972607393214838E-2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8.1089392015518749E-2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1546578.6199999999</v>
      </c>
      <c r="F20" s="44">
        <f ca="1">E20-E22</f>
        <v>131576.18999999994</v>
      </c>
      <c r="G20" s="34">
        <f ca="1">(E20-E22)/E22</f>
        <v>9.2986547026636515E-2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0.2267106900000001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1704311.5224698794</v>
      </c>
      <c r="G22" s="34">
        <f ca="1">(F22-E22)/E22</f>
        <v>0.20445837147423093</v>
      </c>
      <c r="I22" s="7"/>
      <c r="J22" s="81">
        <v>3000000</v>
      </c>
      <c r="K22" s="50">
        <f ca="1">1-($E$20/J22)</f>
        <v>0.4844737933333334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0.613355345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0.69068427600000004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15581.729999999989</v>
      </c>
      <c r="G25" s="77">
        <f t="shared" ref="G25:G31" ca="1" si="6">F25/SUM($F$25:$F$31)</f>
        <v>9.9096228894504854E-3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0.7159750857024002</v>
      </c>
      <c r="E26" s="80" t="s">
        <v>103</v>
      </c>
      <c r="F26" s="30">
        <f>(B11)</f>
        <v>12753.71</v>
      </c>
      <c r="G26" s="20">
        <f t="shared" ca="1" si="6"/>
        <v>8.1110670343674043E-3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6.0854998024496246E-2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1.0792530767377875E-2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0.7042248814896489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0.17242237462705909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0.17529929386971613</v>
      </c>
      <c r="E31" s="85" t="s">
        <v>118</v>
      </c>
      <c r="F31" s="44">
        <f>B39-F8-F7</f>
        <v>52965</v>
      </c>
      <c r="G31" s="34">
        <f t="shared" ca="1" si="6"/>
        <v>3.368452516759983E-2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3.4246561613531165E-2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22" sqref="M2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92486.91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47288.444999999992</v>
      </c>
      <c r="K2" s="102">
        <f>J2/D2</f>
        <v>0.51129878812039442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38948.174999999996</v>
      </c>
      <c r="Q2" s="102">
        <f>P2/D2</f>
        <v>0.42112094565598518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6250.2899999999991</v>
      </c>
      <c r="W2" s="102">
        <f>V2/D2</f>
        <v>6.7580266223620178E-2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0.53285140567459754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6766.57</v>
      </c>
      <c r="K4" s="545">
        <f>J4/$D$2</f>
        <v>7.316246158510431E-2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6508.43</v>
      </c>
      <c r="Q4" s="545">
        <f t="shared" ref="Q4:Q12" si="3">P4/$D$2</f>
        <v>7.0371363904362244E-2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0.19512285576412919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0.36487163426694652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3.8245952859707385E-3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3.8245952859707385E-3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3.2437022709483967E-3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5.902759644581055E-2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3610.38</v>
      </c>
      <c r="K6" s="545">
        <f>J6/$D$2</f>
        <v>3.903665934995558E-2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3936.2999999999997</v>
      </c>
      <c r="Q6" s="545">
        <f t="shared" si="3"/>
        <v>4.2560617497113915E-2</v>
      </c>
      <c r="S6" s="98" t="s">
        <v>148</v>
      </c>
      <c r="T6" s="103"/>
      <c r="U6" s="100"/>
      <c r="V6" s="104">
        <f>'Budget Breakdown'!T16</f>
        <v>3926.0299999999988</v>
      </c>
      <c r="W6" s="102">
        <f t="shared" si="5"/>
        <v>4.2449574756038437E-2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4.3249363612645288E-2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8.2060045037724794E-2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4566.03</v>
      </c>
      <c r="Q7" s="545">
        <f>P7/$D$2</f>
        <v>4.9369472934061694E-2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-0.17323586656749584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9.6770451083293834E-4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2.3399635688985607E-2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1.9679757924661992E-2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4311.0300000000007</v>
      </c>
      <c r="Q9" s="545">
        <f t="shared" si="3"/>
        <v>4.6612326003755561E-2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5.584520014778307E-3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5.584520014778307E-3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8.7722684215528444E-3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1.1134873032302624E-2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8.8335743944737699E-3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1.0812340903161322E-2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7.8740872627272324E-3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1.2974809083793587E-2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9.7026703562698748E-3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3.2437022709483967E-3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1.0812340903161322E-2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5.2121970557779465E-3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3.2437022709483967E-3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609.87</v>
      </c>
      <c r="Q16" s="545">
        <f t="shared" si="11"/>
        <v>6.594122346610996E-3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7.0297083122357537E-2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4.1354825239593364E-2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7.1703119933404632E-3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8.8071544394768941E-2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4.6987189862868163E-3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3.6453807355008396E-3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1.4545193476568741E-2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2.3343844009925296E-2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1.3727348010653616E-3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1.3727348010653616E-3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2.0072029652628679E-3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8.8071544394768941E-2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5.4115766220322421E-3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1.3800871928795113E-2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2.0072029652628679E-3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R20" sqref="R2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9411.77</v>
      </c>
      <c r="G7" s="207">
        <f t="shared" si="0"/>
        <v>-7194.7829209933298</v>
      </c>
      <c r="H7" s="208">
        <f t="shared" si="1"/>
        <v>-0.43324963074654566</v>
      </c>
      <c r="I7" s="198"/>
      <c r="J7" s="209">
        <f t="shared" ref="J7:K7" si="12">SUM(O25,E25,J25)</f>
        <v>13000</v>
      </c>
      <c r="K7" s="210">
        <f t="shared" si="12"/>
        <v>5435.74</v>
      </c>
      <c r="L7" s="211">
        <f t="shared" si="3"/>
        <v>7564.26</v>
      </c>
      <c r="M7" s="212">
        <f t="shared" si="4"/>
        <v>-0.58186615384615381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3926.0300000000007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92486.91</v>
      </c>
      <c r="G16" s="205">
        <f>SUM(G2:G7)</f>
        <v>-9916.1910309599807</v>
      </c>
      <c r="H16" s="208">
        <f>((SUM(F16))-SUM(E16))/SUM(E16)</f>
        <v>-9.6834870537387055E-2</v>
      </c>
      <c r="I16" s="198"/>
      <c r="J16" s="209">
        <f>SUM(J2:J7)</f>
        <v>78000</v>
      </c>
      <c r="K16" s="209">
        <f>SUM(K2:K7)</f>
        <v>70214.570000000007</v>
      </c>
      <c r="L16" s="209">
        <f>SUM(L2:L7)</f>
        <v>7785.43</v>
      </c>
      <c r="M16" s="212">
        <f>((K16-SUM(J16))/SUM(J16))</f>
        <v>-9.9813205128205032E-2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3926.0299999999988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2875.22</v>
      </c>
      <c r="G25" s="232">
        <f t="shared" si="19"/>
        <v>2324.7800000000002</v>
      </c>
      <c r="H25" s="233">
        <f t="shared" si="20"/>
        <v>-0.44707307692307696</v>
      </c>
      <c r="I25" s="198"/>
      <c r="J25" s="234">
        <f>SUM('Proposed Budget'!$D$5:$D$12)</f>
        <v>5800</v>
      </c>
      <c r="K25" s="235">
        <f>SUM('Monthly Breakdown'!S5:S12)</f>
        <v>2560.52</v>
      </c>
      <c r="L25" s="236">
        <f t="shared" si="21"/>
        <v>3239.48</v>
      </c>
      <c r="M25" s="237">
        <f t="shared" si="22"/>
        <v>-0.55853103448275865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27644.22</v>
      </c>
      <c r="G34" s="230">
        <f>SUM(G20:G25)</f>
        <v>3555.7799999999993</v>
      </c>
      <c r="H34" s="233">
        <f>((F34-SUM(E34)))/SUM(E34)</f>
        <v>-0.11396730769230766</v>
      </c>
      <c r="I34" s="198"/>
      <c r="J34" s="234">
        <f>SUM(J20:J25)</f>
        <v>34800</v>
      </c>
      <c r="K34" s="234">
        <f>SUM(K20:K25)</f>
        <v>32570.350000000002</v>
      </c>
      <c r="L34" s="234">
        <f>SUM(L20:L25)</f>
        <v>2229.6499999999992</v>
      </c>
      <c r="M34" s="237">
        <f>((K34-SUM(J34))/SUM(J34))</f>
        <v>-6.4070402298850512E-2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F43" sqref="F43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88560.88</v>
      </c>
      <c r="F3" s="268">
        <f t="shared" si="0"/>
        <v>2260.7775257999842</v>
      </c>
      <c r="G3" s="269">
        <f>1-((E3/SUM(E3:F3)))</f>
        <v>2.4892493568043128E-2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5485.74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1239.9943337349398</v>
      </c>
      <c r="E5" s="289">
        <f>I5+K5+M5+O5+Q5+S5+U5+W5+Y5+AA5+AC5+AE5</f>
        <v>6766.57</v>
      </c>
      <c r="F5" s="289">
        <f t="shared" ref="F5:F12" si="2">J5+L5+N5+P5+R5</f>
        <v>-8.3000000000001819</v>
      </c>
      <c r="G5" s="269">
        <f t="shared" ref="G5:G12" si="3">1-((E5/SUM(E5:F5)))</f>
        <v>-1.2281249491363777E-3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758.26999999999987</v>
      </c>
      <c r="T5" s="232">
        <f t="shared" ref="T5:T12" si="9">H5-S5</f>
        <v>441.73000000000013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1192.6894012048194</v>
      </c>
      <c r="E6" s="289">
        <f t="shared" ref="E6:E12" si="16">Q6+S6+U6+W6+Y6+AA6+AC6+AE6+I6+K6+M6+O6</f>
        <v>6508.43</v>
      </c>
      <c r="F6" s="289">
        <f t="shared" si="2"/>
        <v>205.37000000000069</v>
      </c>
      <c r="G6" s="269">
        <f t="shared" si="3"/>
        <v>3.0589234114808406E-2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713.80000000000007</v>
      </c>
      <c r="T6" s="232">
        <f t="shared" si="9"/>
        <v>486.19999999999993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129.64234337349399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661.61300963855422</v>
      </c>
      <c r="E8" s="289">
        <f t="shared" si="16"/>
        <v>3610.38</v>
      </c>
      <c r="F8" s="289">
        <f t="shared" si="2"/>
        <v>-344.8900000000001</v>
      </c>
      <c r="G8" s="269">
        <f t="shared" si="3"/>
        <v>-0.10561661496437003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265.49</v>
      </c>
      <c r="T8" s="232">
        <f t="shared" si="9"/>
        <v>334.51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721.33883132530127</v>
      </c>
      <c r="E9" s="289">
        <f t="shared" si="16"/>
        <v>3936.2999999999997</v>
      </c>
      <c r="F9" s="289">
        <f t="shared" si="2"/>
        <v>-381.62</v>
      </c>
      <c r="G9" s="269">
        <f t="shared" si="3"/>
        <v>-0.10735706167643788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54.68</v>
      </c>
      <c r="T9" s="232">
        <f t="shared" si="9"/>
        <v>645.32000000000005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836.7387506024096</v>
      </c>
      <c r="E10" s="289">
        <f t="shared" si="16"/>
        <v>4566.03</v>
      </c>
      <c r="F10" s="289">
        <f t="shared" si="2"/>
        <v>294.17999999999972</v>
      </c>
      <c r="G10" s="269">
        <f t="shared" si="3"/>
        <v>6.0528248779373572E-2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360.21000000000004</v>
      </c>
      <c r="T10" s="232">
        <f t="shared" si="9"/>
        <v>539.79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396.58883855421686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790.0092325301207</v>
      </c>
      <c r="E12" s="289">
        <f t="shared" si="16"/>
        <v>4311.0300000000007</v>
      </c>
      <c r="F12" s="289">
        <f t="shared" si="2"/>
        <v>-429.8900000000001</v>
      </c>
      <c r="G12" s="269">
        <f t="shared" si="3"/>
        <v>-0.11076384773545933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381.14000000000004</v>
      </c>
      <c r="T12" s="232">
        <f t="shared" si="9"/>
        <v>318.85999999999996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1390.795069879518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16.401144578313254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333.54247228915671</v>
      </c>
      <c r="E16" s="289">
        <f t="shared" si="18"/>
        <v>1820.1200000000003</v>
      </c>
      <c r="F16" s="289">
        <f t="shared" si="19"/>
        <v>-202.37000000000006</v>
      </c>
      <c r="G16" s="269">
        <f t="shared" si="20"/>
        <v>-0.12509349405037873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189.29852891566267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148.67683373493975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149.71587831325303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133.4540060240964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164.44575542168673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188.71944939759035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366.5060240963856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219.90361445783134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109.95180722891567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88.3389469879518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111.76051445783133</v>
      </c>
      <c r="E27" s="289">
        <f t="shared" si="18"/>
        <v>609.87</v>
      </c>
      <c r="F27" s="289">
        <f t="shared" si="19"/>
        <v>-64.129999999999981</v>
      </c>
      <c r="G27" s="269">
        <f t="shared" si="20"/>
        <v>-0.11751016967786865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45.739999999999995</v>
      </c>
      <c r="T27" s="232">
        <f t="shared" si="26"/>
        <v>54.260000000000005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1191.4304530120485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121.52606746987954</v>
      </c>
      <c r="E29" s="289">
        <f t="shared" si="18"/>
        <v>663.16000000000008</v>
      </c>
      <c r="F29" s="289">
        <f t="shared" si="19"/>
        <v>46.34</v>
      </c>
      <c r="G29" s="269">
        <f t="shared" si="20"/>
        <v>6.5313601127554688E-2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79.636261445783134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61.783753012048194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320.69277108433738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293.20481927710847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22.9066265060241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22.9066265060241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41.231927710843372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366.5060240963856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343.59939759036143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91.6265060240964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77.882530120481931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210.74096385542171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41.231927710843372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54.975903614457835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3307.0406638554218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9031.0346240963863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6184.0286566265058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1000.429503614458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733.0120481927712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92486.91</v>
      </c>
      <c r="F54" s="297">
        <f>F49+F50+E52</f>
        <v>-16034.907113619985</v>
      </c>
      <c r="G54" s="246">
        <f>(E54/(E54-F54))-1</f>
        <v>-0.14775745135958962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9411.77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64"/>
  <sheetViews>
    <sheetView tabSelected="1" workbookViewId="0">
      <pane ySplit="4" topLeftCell="A5" activePane="bottomLeft" state="frozen"/>
      <selection pane="bottomLeft" activeCell="D26" sqref="D2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(SUM(INDIRECT("g5:g5")))+J2+L2+N2+P2-R2+T2-G1067</f>
        <v>6076.5999999999867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320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320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11</v>
      </c>
      <c r="C5" s="298">
        <v>46189</v>
      </c>
      <c r="D5" s="299" t="s">
        <v>178</v>
      </c>
      <c r="E5" s="522">
        <v>267.75</v>
      </c>
      <c r="F5" s="522"/>
      <c r="G5" s="333">
        <f t="shared" ref="G5:G35" si="0">G6-E5+F5</f>
        <v>6396.5999999999867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46188</v>
      </c>
      <c r="D6" s="299" t="s">
        <v>885</v>
      </c>
      <c r="E6" s="522">
        <v>100</v>
      </c>
      <c r="F6" s="522"/>
      <c r="G6" s="333">
        <f t="shared" si="0"/>
        <v>6664.3499999999867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46187</v>
      </c>
      <c r="D7" s="299" t="s">
        <v>917</v>
      </c>
      <c r="E7" s="522">
        <v>102.17</v>
      </c>
      <c r="F7" s="522"/>
      <c r="G7" s="333">
        <f t="shared" si="0"/>
        <v>6764.3499999999867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46187</v>
      </c>
      <c r="D8" s="299" t="s">
        <v>831</v>
      </c>
      <c r="E8" s="522">
        <v>21.86</v>
      </c>
      <c r="F8" s="522"/>
      <c r="G8" s="333">
        <f t="shared" si="0"/>
        <v>6866.5199999999868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46187</v>
      </c>
      <c r="D9" s="299" t="s">
        <v>311</v>
      </c>
      <c r="E9" s="522">
        <v>102.56</v>
      </c>
      <c r="F9" s="522"/>
      <c r="G9" s="333">
        <f t="shared" si="0"/>
        <v>6888.3799999999865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46187</v>
      </c>
      <c r="D10" s="299" t="s">
        <v>329</v>
      </c>
      <c r="E10" s="522">
        <v>121.72</v>
      </c>
      <c r="F10" s="522"/>
      <c r="G10" s="333">
        <f t="shared" si="0"/>
        <v>6990.9399999999869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46186</v>
      </c>
      <c r="D11" s="299" t="s">
        <v>308</v>
      </c>
      <c r="E11" s="522">
        <v>143.91999999999999</v>
      </c>
      <c r="F11" s="522"/>
      <c r="G11" s="333">
        <f t="shared" si="0"/>
        <v>7112.6599999999871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46186</v>
      </c>
      <c r="D12" s="299" t="s">
        <v>346</v>
      </c>
      <c r="E12" s="522">
        <v>11.95</v>
      </c>
      <c r="F12" s="522"/>
      <c r="G12" s="333">
        <f t="shared" si="0"/>
        <v>7256.5799999999872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46186</v>
      </c>
      <c r="D13" s="299" t="s">
        <v>310</v>
      </c>
      <c r="E13" s="522">
        <v>47.29</v>
      </c>
      <c r="F13" s="522"/>
      <c r="G13" s="333">
        <f t="shared" si="0"/>
        <v>7268.529999999987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46186</v>
      </c>
      <c r="D14" s="299" t="s">
        <v>306</v>
      </c>
      <c r="E14" s="522">
        <v>52.7</v>
      </c>
      <c r="F14" s="522"/>
      <c r="G14" s="333">
        <f t="shared" si="0"/>
        <v>7315.819999999987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46186</v>
      </c>
      <c r="D15" s="299" t="s">
        <v>308</v>
      </c>
      <c r="E15" s="522">
        <v>22.26</v>
      </c>
      <c r="F15" s="522"/>
      <c r="G15" s="333">
        <f t="shared" si="0"/>
        <v>7368.5199999999868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46186</v>
      </c>
      <c r="D16" s="299" t="s">
        <v>308</v>
      </c>
      <c r="E16" s="522">
        <v>28.16</v>
      </c>
      <c r="F16" s="522"/>
      <c r="G16" s="333">
        <f t="shared" si="0"/>
        <v>7390.779999999987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46186</v>
      </c>
      <c r="D17" s="299" t="s">
        <v>301</v>
      </c>
      <c r="E17" s="522">
        <v>32.049999999999997</v>
      </c>
      <c r="F17" s="522"/>
      <c r="G17" s="333">
        <f t="shared" si="0"/>
        <v>7418.9399999999869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5</v>
      </c>
      <c r="C18" s="298">
        <v>46186</v>
      </c>
      <c r="D18" s="299" t="s">
        <v>918</v>
      </c>
      <c r="E18" s="522">
        <v>24</v>
      </c>
      <c r="F18" s="522"/>
      <c r="G18" s="333">
        <f t="shared" si="0"/>
        <v>7450.989999999987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46186</v>
      </c>
      <c r="D19" s="299" t="s">
        <v>306</v>
      </c>
      <c r="E19" s="522">
        <v>19.98</v>
      </c>
      <c r="F19" s="522"/>
      <c r="G19" s="333">
        <f t="shared" si="0"/>
        <v>7474.989999999987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46186</v>
      </c>
      <c r="D20" s="299" t="s">
        <v>300</v>
      </c>
      <c r="E20" s="522">
        <v>60.07</v>
      </c>
      <c r="F20" s="522"/>
      <c r="G20" s="333">
        <f t="shared" si="0"/>
        <v>7494.9699999999866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287</v>
      </c>
      <c r="B21" s="330" t="s">
        <v>287</v>
      </c>
      <c r="C21" s="298">
        <v>46186</v>
      </c>
      <c r="D21" s="299" t="s">
        <v>915</v>
      </c>
      <c r="E21" s="522"/>
      <c r="F21" s="522">
        <v>319.49</v>
      </c>
      <c r="G21" s="333">
        <f t="shared" si="0"/>
        <v>7555.0399999999863</v>
      </c>
      <c r="H21" s="334" t="s">
        <v>298</v>
      </c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287</v>
      </c>
      <c r="B22" s="330" t="s">
        <v>287</v>
      </c>
      <c r="C22" s="298">
        <v>46186</v>
      </c>
      <c r="D22" s="299" t="s">
        <v>300</v>
      </c>
      <c r="E22" s="522">
        <v>319.49</v>
      </c>
      <c r="F22" s="522"/>
      <c r="G22" s="333">
        <f t="shared" si="0"/>
        <v>7235.5499999999865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46186</v>
      </c>
      <c r="D23" s="299" t="s">
        <v>914</v>
      </c>
      <c r="E23" s="522">
        <v>-0.51</v>
      </c>
      <c r="F23" s="522"/>
      <c r="G23" s="333">
        <f t="shared" si="0"/>
        <v>7555.0399999999863</v>
      </c>
      <c r="H23" s="334" t="s">
        <v>298</v>
      </c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46186</v>
      </c>
      <c r="D24" s="299" t="s">
        <v>319</v>
      </c>
      <c r="E24" s="522">
        <v>13.58</v>
      </c>
      <c r="F24" s="522"/>
      <c r="G24" s="333">
        <f t="shared" si="0"/>
        <v>7554.5299999999861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24</v>
      </c>
      <c r="C25" s="298">
        <v>46186</v>
      </c>
      <c r="D25" s="299" t="s">
        <v>860</v>
      </c>
      <c r="E25" s="522">
        <v>109.5</v>
      </c>
      <c r="F25" s="522"/>
      <c r="G25" s="333">
        <f t="shared" si="0"/>
        <v>7568.109999999986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19</v>
      </c>
      <c r="C26" s="298">
        <v>46186</v>
      </c>
      <c r="D26" s="299" t="s">
        <v>191</v>
      </c>
      <c r="E26" s="522">
        <v>200</v>
      </c>
      <c r="F26" s="522"/>
      <c r="G26" s="333">
        <f t="shared" si="0"/>
        <v>7677.609999999986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291</v>
      </c>
      <c r="B27" s="330">
        <v>38</v>
      </c>
      <c r="C27" s="298">
        <v>46186</v>
      </c>
      <c r="D27" s="299" t="s">
        <v>293</v>
      </c>
      <c r="E27" s="522"/>
      <c r="F27" s="522">
        <v>4597.82</v>
      </c>
      <c r="G27" s="333">
        <f t="shared" si="0"/>
        <v>7877.609999999986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46185</v>
      </c>
      <c r="D28" s="299" t="s">
        <v>916</v>
      </c>
      <c r="E28" s="522">
        <v>90.54</v>
      </c>
      <c r="F28" s="522"/>
      <c r="G28" s="333">
        <f t="shared" si="0"/>
        <v>3279.7899999999863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46185</v>
      </c>
      <c r="D29" s="299" t="s">
        <v>916</v>
      </c>
      <c r="E29" s="522">
        <v>50</v>
      </c>
      <c r="F29" s="522"/>
      <c r="G29" s="333">
        <f t="shared" si="0"/>
        <v>3370.3299999999863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46185</v>
      </c>
      <c r="D30" s="299" t="s">
        <v>300</v>
      </c>
      <c r="E30" s="522">
        <v>79.849999999999994</v>
      </c>
      <c r="F30" s="522"/>
      <c r="G30" s="333">
        <f t="shared" si="0"/>
        <v>3420.3299999999863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46184</v>
      </c>
      <c r="D31" s="299" t="s">
        <v>360</v>
      </c>
      <c r="E31" s="522">
        <v>70</v>
      </c>
      <c r="F31" s="522"/>
      <c r="G31" s="333">
        <f t="shared" si="0"/>
        <v>3500.1799999999862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287</v>
      </c>
      <c r="B32" s="330" t="s">
        <v>287</v>
      </c>
      <c r="C32" s="298">
        <v>46184</v>
      </c>
      <c r="D32" s="299" t="s">
        <v>911</v>
      </c>
      <c r="E32" s="522">
        <v>2159</v>
      </c>
      <c r="F32" s="522">
        <v>2159</v>
      </c>
      <c r="G32" s="333">
        <f t="shared" si="0"/>
        <v>3570.1799999999862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22</v>
      </c>
      <c r="C33" s="298">
        <v>46184</v>
      </c>
      <c r="D33" s="299" t="s">
        <v>352</v>
      </c>
      <c r="E33" s="522">
        <v>21.29</v>
      </c>
      <c r="F33" s="522"/>
      <c r="G33" s="333">
        <f t="shared" si="0"/>
        <v>3570.1799999999862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46184</v>
      </c>
      <c r="D34" s="299" t="s">
        <v>296</v>
      </c>
      <c r="E34" s="522">
        <v>40.67</v>
      </c>
      <c r="F34" s="522"/>
      <c r="G34" s="333">
        <f t="shared" si="0"/>
        <v>3591.4699999999862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46184</v>
      </c>
      <c r="D35" s="299" t="s">
        <v>319</v>
      </c>
      <c r="E35" s="522">
        <v>15.53</v>
      </c>
      <c r="F35" s="522"/>
      <c r="G35" s="333">
        <f t="shared" si="0"/>
        <v>3632.1399999999862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46184</v>
      </c>
      <c r="D36" s="299" t="s">
        <v>473</v>
      </c>
      <c r="E36" s="522">
        <v>83.89</v>
      </c>
      <c r="F36" s="522"/>
      <c r="G36" s="333">
        <f t="shared" ref="G36:G53" si="1">G37-E36+F36</f>
        <v>3647.6699999999864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23</v>
      </c>
      <c r="C37" s="298">
        <v>46184</v>
      </c>
      <c r="D37" s="299" t="s">
        <v>67</v>
      </c>
      <c r="E37" s="522">
        <v>599.86</v>
      </c>
      <c r="F37" s="522"/>
      <c r="G37" s="333">
        <f t="shared" si="1"/>
        <v>3731.5599999999863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291</v>
      </c>
      <c r="B38" s="330">
        <v>41</v>
      </c>
      <c r="C38" s="298">
        <v>46184</v>
      </c>
      <c r="D38" s="299" t="s">
        <v>909</v>
      </c>
      <c r="E38" s="522"/>
      <c r="F38" s="522">
        <v>800</v>
      </c>
      <c r="G38" s="333">
        <f t="shared" si="1"/>
        <v>4331.4199999999864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39</v>
      </c>
      <c r="C39" s="298">
        <v>46184</v>
      </c>
      <c r="D39" s="299" t="s">
        <v>292</v>
      </c>
      <c r="E39" s="522"/>
      <c r="F39" s="522">
        <v>2763.78</v>
      </c>
      <c r="G39" s="333">
        <f t="shared" si="1"/>
        <v>3531.4199999999864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287</v>
      </c>
      <c r="B40" s="330" t="s">
        <v>287</v>
      </c>
      <c r="C40" s="298">
        <v>46183</v>
      </c>
      <c r="D40" s="299" t="s">
        <v>910</v>
      </c>
      <c r="E40" s="522">
        <v>816.19</v>
      </c>
      <c r="F40" s="522">
        <v>816.19</v>
      </c>
      <c r="G40" s="333">
        <f t="shared" si="1"/>
        <v>767.639999999986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46183</v>
      </c>
      <c r="D41" s="299" t="s">
        <v>412</v>
      </c>
      <c r="E41" s="522">
        <v>-3.99</v>
      </c>
      <c r="F41" s="522"/>
      <c r="G41" s="333">
        <f t="shared" si="1"/>
        <v>767.639999999986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46183</v>
      </c>
      <c r="D42" s="299" t="s">
        <v>907</v>
      </c>
      <c r="E42" s="522">
        <v>-0.03</v>
      </c>
      <c r="F42" s="522"/>
      <c r="G42" s="333">
        <f t="shared" si="1"/>
        <v>763.64999999998599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40</v>
      </c>
      <c r="C43" s="298">
        <v>46183</v>
      </c>
      <c r="D43" s="299" t="s">
        <v>316</v>
      </c>
      <c r="E43" s="522"/>
      <c r="F43" s="522">
        <v>1250.17</v>
      </c>
      <c r="G43" s="333">
        <f t="shared" si="1"/>
        <v>763.61999999998602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46182</v>
      </c>
      <c r="D44" s="299" t="s">
        <v>353</v>
      </c>
      <c r="E44" s="522">
        <v>25.98</v>
      </c>
      <c r="F44" s="522"/>
      <c r="G44" s="333">
        <f t="shared" si="1"/>
        <v>-486.55000000001405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46182</v>
      </c>
      <c r="D45" s="299" t="s">
        <v>854</v>
      </c>
      <c r="E45" s="522">
        <v>10.68</v>
      </c>
      <c r="F45" s="522"/>
      <c r="G45" s="333">
        <f t="shared" si="1"/>
        <v>-460.57000000001403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46182</v>
      </c>
      <c r="D46" s="299" t="s">
        <v>301</v>
      </c>
      <c r="E46" s="522">
        <v>29.95</v>
      </c>
      <c r="F46" s="522"/>
      <c r="G46" s="333">
        <f t="shared" si="1"/>
        <v>-449.89000000001403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46182</v>
      </c>
      <c r="D47" s="299" t="s">
        <v>908</v>
      </c>
      <c r="E47" s="522">
        <v>5.31</v>
      </c>
      <c r="F47" s="522"/>
      <c r="G47" s="333">
        <f t="shared" si="1"/>
        <v>-419.94000000001404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46182</v>
      </c>
      <c r="D48" s="299" t="s">
        <v>435</v>
      </c>
      <c r="E48" s="522">
        <v>58.69</v>
      </c>
      <c r="F48" s="522"/>
      <c r="G48" s="333">
        <f t="shared" si="1"/>
        <v>-414.63000000001404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46182</v>
      </c>
      <c r="D49" s="299" t="s">
        <v>435</v>
      </c>
      <c r="E49" s="522">
        <v>58.69</v>
      </c>
      <c r="F49" s="522"/>
      <c r="G49" s="333">
        <f t="shared" si="1"/>
        <v>-355.94000000001404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46181</v>
      </c>
      <c r="D50" s="299" t="s">
        <v>319</v>
      </c>
      <c r="E50" s="522">
        <v>8.86</v>
      </c>
      <c r="F50" s="522"/>
      <c r="G50" s="333">
        <f t="shared" si="1"/>
        <v>-297.25000000001404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46181</v>
      </c>
      <c r="D51" s="299" t="s">
        <v>397</v>
      </c>
      <c r="E51" s="522">
        <v>12.84</v>
      </c>
      <c r="F51" s="522"/>
      <c r="G51" s="333">
        <f t="shared" si="1"/>
        <v>-288.39000000001403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9</v>
      </c>
      <c r="C52" s="298">
        <v>46181</v>
      </c>
      <c r="D52" s="299" t="s">
        <v>58</v>
      </c>
      <c r="E52" s="522">
        <v>1231.68</v>
      </c>
      <c r="F52" s="522"/>
      <c r="G52" s="333">
        <f t="shared" si="1"/>
        <v>-275.55000000001405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46180</v>
      </c>
      <c r="D53" s="299" t="s">
        <v>310</v>
      </c>
      <c r="E53" s="522">
        <v>47.6</v>
      </c>
      <c r="F53" s="522"/>
      <c r="G53" s="333">
        <f t="shared" si="1"/>
        <v>956.12999999998601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46180</v>
      </c>
      <c r="D54" s="299" t="s">
        <v>368</v>
      </c>
      <c r="E54" s="522">
        <v>48.62</v>
      </c>
      <c r="F54" s="522"/>
      <c r="G54" s="333">
        <f t="shared" ref="G54:G64" si="2">G55-E54+F54</f>
        <v>1003.729999999986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8</v>
      </c>
      <c r="C55" s="298">
        <v>46180</v>
      </c>
      <c r="D55" s="299" t="s">
        <v>363</v>
      </c>
      <c r="E55" s="522">
        <v>6.37</v>
      </c>
      <c r="F55" s="522"/>
      <c r="G55" s="333">
        <f t="shared" si="2"/>
        <v>1052.349999999986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46180</v>
      </c>
      <c r="D56" s="299" t="s">
        <v>890</v>
      </c>
      <c r="E56" s="522">
        <v>313.77999999999997</v>
      </c>
      <c r="F56" s="522">
        <v>313.77999999999997</v>
      </c>
      <c r="G56" s="333">
        <f t="shared" si="2"/>
        <v>1058.7199999999859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46180</v>
      </c>
      <c r="D57" s="299" t="s">
        <v>397</v>
      </c>
      <c r="E57" s="522">
        <v>10.86</v>
      </c>
      <c r="F57" s="522"/>
      <c r="G57" s="333">
        <f t="shared" si="2"/>
        <v>1058.7199999999859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14</v>
      </c>
      <c r="C58" s="298">
        <v>46179</v>
      </c>
      <c r="D58" s="299" t="s">
        <v>366</v>
      </c>
      <c r="E58" s="522">
        <v>66.67</v>
      </c>
      <c r="F58" s="522"/>
      <c r="G58" s="333">
        <f t="shared" si="2"/>
        <v>1069.5799999999858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46179</v>
      </c>
      <c r="D59" s="299" t="s">
        <v>906</v>
      </c>
      <c r="E59" s="522">
        <v>20</v>
      </c>
      <c r="F59" s="522"/>
      <c r="G59" s="333">
        <f t="shared" si="2"/>
        <v>1136.2499999999859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46179</v>
      </c>
      <c r="D60" s="299" t="s">
        <v>831</v>
      </c>
      <c r="E60" s="522">
        <v>54.06</v>
      </c>
      <c r="F60" s="522"/>
      <c r="G60" s="333">
        <f t="shared" si="2"/>
        <v>1156.2499999999859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46179</v>
      </c>
      <c r="D61" s="299" t="s">
        <v>903</v>
      </c>
      <c r="E61" s="522">
        <v>19.98</v>
      </c>
      <c r="F61" s="522"/>
      <c r="G61" s="333">
        <f t="shared" si="2"/>
        <v>1210.3099999999858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46179</v>
      </c>
      <c r="D62" s="299" t="s">
        <v>885</v>
      </c>
      <c r="E62" s="522">
        <v>100</v>
      </c>
      <c r="F62" s="522"/>
      <c r="G62" s="333">
        <f t="shared" si="2"/>
        <v>1230.2899999999859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46178</v>
      </c>
      <c r="D63" s="299" t="s">
        <v>319</v>
      </c>
      <c r="E63" s="522">
        <v>179.72</v>
      </c>
      <c r="F63" s="522"/>
      <c r="G63" s="333">
        <f t="shared" si="2"/>
        <v>1330.2899999999859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46178</v>
      </c>
      <c r="D64" s="299" t="s">
        <v>904</v>
      </c>
      <c r="E64" s="522">
        <v>41.26</v>
      </c>
      <c r="F64" s="522"/>
      <c r="G64" s="333">
        <f t="shared" si="2"/>
        <v>1510.0099999999859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46178</v>
      </c>
      <c r="D65" s="299" t="s">
        <v>358</v>
      </c>
      <c r="E65" s="522">
        <v>10.07</v>
      </c>
      <c r="F65" s="522"/>
      <c r="G65" s="333">
        <f t="shared" ref="G65:G77" si="3">G66-E65+F65</f>
        <v>1551.2699999999859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46178</v>
      </c>
      <c r="D66" s="299" t="s">
        <v>905</v>
      </c>
      <c r="E66" s="522">
        <v>11.75</v>
      </c>
      <c r="F66" s="522"/>
      <c r="G66" s="333">
        <f t="shared" si="3"/>
        <v>1561.3399999999858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335</v>
      </c>
      <c r="B67" s="330" t="s">
        <v>335</v>
      </c>
      <c r="C67" s="298">
        <v>46178</v>
      </c>
      <c r="D67" s="299" t="s">
        <v>447</v>
      </c>
      <c r="E67" s="522">
        <v>39.659999999999997</v>
      </c>
      <c r="F67" s="522"/>
      <c r="G67" s="333">
        <f t="shared" si="3"/>
        <v>1573.0899999999858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46178</v>
      </c>
      <c r="D68" s="299" t="s">
        <v>300</v>
      </c>
      <c r="E68" s="522">
        <v>9.57</v>
      </c>
      <c r="F68" s="522"/>
      <c r="G68" s="333">
        <f t="shared" si="3"/>
        <v>1612.7499999999859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46178</v>
      </c>
      <c r="D69" s="299" t="s">
        <v>376</v>
      </c>
      <c r="E69" s="522">
        <v>46.65</v>
      </c>
      <c r="F69" s="522"/>
      <c r="G69" s="333">
        <f t="shared" si="3"/>
        <v>1622.3199999999858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46177</v>
      </c>
      <c r="D70" s="299" t="s">
        <v>296</v>
      </c>
      <c r="E70" s="522">
        <v>43.69</v>
      </c>
      <c r="F70" s="522"/>
      <c r="G70" s="333">
        <f t="shared" si="3"/>
        <v>1668.9699999999859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3</v>
      </c>
      <c r="C71" s="298">
        <v>46177</v>
      </c>
      <c r="D71" s="299" t="s">
        <v>334</v>
      </c>
      <c r="E71" s="522">
        <v>8.52</v>
      </c>
      <c r="F71" s="522"/>
      <c r="G71" s="333">
        <f t="shared" si="3"/>
        <v>1712.659999999986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14</v>
      </c>
      <c r="C72" s="298">
        <v>46177</v>
      </c>
      <c r="D72" s="299" t="s">
        <v>367</v>
      </c>
      <c r="E72" s="522">
        <v>70.25</v>
      </c>
      <c r="F72" s="522"/>
      <c r="G72" s="333">
        <f t="shared" si="3"/>
        <v>1721.179999999986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46177</v>
      </c>
      <c r="D73" s="299" t="s">
        <v>386</v>
      </c>
      <c r="E73" s="522">
        <v>14.38</v>
      </c>
      <c r="F73" s="522"/>
      <c r="G73" s="333">
        <f t="shared" si="3"/>
        <v>1791.429999999986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13</v>
      </c>
      <c r="C74" s="298">
        <v>46177</v>
      </c>
      <c r="D74" s="299" t="s">
        <v>902</v>
      </c>
      <c r="E74" s="522">
        <v>122.46</v>
      </c>
      <c r="F74" s="522"/>
      <c r="G74" s="333">
        <f t="shared" si="3"/>
        <v>1805.8099999999861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17</v>
      </c>
      <c r="C75" s="298">
        <v>46177</v>
      </c>
      <c r="D75" s="299" t="s">
        <v>370</v>
      </c>
      <c r="E75" s="522">
        <v>99</v>
      </c>
      <c r="F75" s="522"/>
      <c r="G75" s="333">
        <f t="shared" si="3"/>
        <v>1928.2699999999861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22</v>
      </c>
      <c r="C76" s="298">
        <v>46176</v>
      </c>
      <c r="D76" s="299" t="s">
        <v>861</v>
      </c>
      <c r="E76" s="522">
        <v>12.77</v>
      </c>
      <c r="F76" s="522"/>
      <c r="G76" s="333">
        <f t="shared" si="3"/>
        <v>2027.2699999999861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46176</v>
      </c>
      <c r="D77" s="299" t="s">
        <v>319</v>
      </c>
      <c r="E77" s="522">
        <v>11.55</v>
      </c>
      <c r="F77" s="522"/>
      <c r="G77" s="333">
        <f t="shared" si="3"/>
        <v>2040.0399999999861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46176</v>
      </c>
      <c r="D78" s="299" t="s">
        <v>306</v>
      </c>
      <c r="E78" s="522">
        <v>96.16</v>
      </c>
      <c r="F78" s="522"/>
      <c r="G78" s="333">
        <f t="shared" ref="G78:G136" si="4">G79-E78+F78</f>
        <v>2051.589999999986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46175</v>
      </c>
      <c r="D79" s="299" t="s">
        <v>899</v>
      </c>
      <c r="E79" s="522">
        <v>21.38</v>
      </c>
      <c r="F79" s="522"/>
      <c r="G79" s="333">
        <f t="shared" si="4"/>
        <v>2147.7499999999859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46175</v>
      </c>
      <c r="D80" s="299" t="s">
        <v>386</v>
      </c>
      <c r="E80" s="522">
        <v>14.38</v>
      </c>
      <c r="F80" s="522"/>
      <c r="G80" s="333">
        <f t="shared" si="4"/>
        <v>2169.129999999986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46175</v>
      </c>
      <c r="D81" s="299" t="s">
        <v>433</v>
      </c>
      <c r="E81" s="522">
        <v>-142</v>
      </c>
      <c r="F81" s="522"/>
      <c r="G81" s="333">
        <f t="shared" si="4"/>
        <v>2183.5099999999861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284</v>
      </c>
      <c r="B82" s="330">
        <v>36</v>
      </c>
      <c r="C82" s="298">
        <v>46175</v>
      </c>
      <c r="D82" s="299" t="s">
        <v>374</v>
      </c>
      <c r="E82" s="522">
        <v>50</v>
      </c>
      <c r="F82" s="522"/>
      <c r="G82" s="333">
        <f t="shared" si="4"/>
        <v>2041.5099999999861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22</v>
      </c>
      <c r="C83" s="298">
        <v>46175</v>
      </c>
      <c r="D83" s="299" t="s">
        <v>375</v>
      </c>
      <c r="E83" s="522">
        <v>6.37</v>
      </c>
      <c r="F83" s="522"/>
      <c r="G83" s="333">
        <f t="shared" si="4"/>
        <v>2091.5099999999861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46174</v>
      </c>
      <c r="D84" s="299" t="s">
        <v>306</v>
      </c>
      <c r="E84" s="522">
        <v>84.03</v>
      </c>
      <c r="F84" s="522"/>
      <c r="G84" s="333">
        <f t="shared" si="4"/>
        <v>2097.879999999986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3</v>
      </c>
      <c r="C85" s="298">
        <v>46174</v>
      </c>
      <c r="D85" s="299" t="s">
        <v>296</v>
      </c>
      <c r="E85" s="522">
        <v>10.31</v>
      </c>
      <c r="F85" s="522"/>
      <c r="G85" s="333">
        <f t="shared" si="4"/>
        <v>2181.9099999999862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46174</v>
      </c>
      <c r="D86" s="299" t="s">
        <v>301</v>
      </c>
      <c r="E86" s="522">
        <v>16.05</v>
      </c>
      <c r="F86" s="522"/>
      <c r="G86" s="333">
        <f t="shared" si="4"/>
        <v>2192.2199999999862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46174</v>
      </c>
      <c r="D87" s="299" t="s">
        <v>457</v>
      </c>
      <c r="E87" s="522">
        <v>50.44</v>
      </c>
      <c r="F87" s="522"/>
      <c r="G87" s="333">
        <f t="shared" si="4"/>
        <v>2208.2699999999863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46174</v>
      </c>
      <c r="D88" s="299" t="s">
        <v>898</v>
      </c>
      <c r="E88" s="522">
        <v>9.99</v>
      </c>
      <c r="F88" s="522"/>
      <c r="G88" s="333">
        <f t="shared" si="4"/>
        <v>2258.7099999999864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46174</v>
      </c>
      <c r="D89" s="299" t="s">
        <v>310</v>
      </c>
      <c r="E89" s="522">
        <v>44.98</v>
      </c>
      <c r="F89" s="522"/>
      <c r="G89" s="333">
        <f t="shared" si="4"/>
        <v>2268.6999999999862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46174</v>
      </c>
      <c r="D90" s="299" t="s">
        <v>311</v>
      </c>
      <c r="E90" s="522">
        <v>106.14</v>
      </c>
      <c r="F90" s="522"/>
      <c r="G90" s="333">
        <f t="shared" si="4"/>
        <v>2313.6799999999862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16</v>
      </c>
      <c r="C91" s="298">
        <v>46174</v>
      </c>
      <c r="D91" s="299" t="s">
        <v>624</v>
      </c>
      <c r="E91" s="522">
        <v>62.31</v>
      </c>
      <c r="F91" s="522"/>
      <c r="G91" s="333">
        <f t="shared" si="4"/>
        <v>2419.8199999999861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3</v>
      </c>
      <c r="C92" s="298">
        <v>46174</v>
      </c>
      <c r="D92" s="299" t="s">
        <v>351</v>
      </c>
      <c r="E92" s="522">
        <v>8.1</v>
      </c>
      <c r="F92" s="522"/>
      <c r="G92" s="333">
        <f t="shared" si="4"/>
        <v>2482.129999999986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46174</v>
      </c>
      <c r="D93" s="299" t="s">
        <v>888</v>
      </c>
      <c r="E93" s="522">
        <v>320</v>
      </c>
      <c r="F93" s="522">
        <v>320</v>
      </c>
      <c r="G93" s="333">
        <f t="shared" si="4"/>
        <v>2490.2299999999859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46174</v>
      </c>
      <c r="D94" s="299" t="s">
        <v>889</v>
      </c>
      <c r="E94" s="522">
        <v>20</v>
      </c>
      <c r="F94" s="522"/>
      <c r="G94" s="333">
        <f t="shared" si="4"/>
        <v>2490.2299999999859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284</v>
      </c>
      <c r="B95" s="330">
        <v>37</v>
      </c>
      <c r="C95" s="298">
        <v>46173</v>
      </c>
      <c r="D95" s="299" t="s">
        <v>895</v>
      </c>
      <c r="E95" s="522">
        <v>1160.3599999999999</v>
      </c>
      <c r="F95" s="522"/>
      <c r="G95" s="333">
        <f t="shared" si="4"/>
        <v>2510.2299999999859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25</v>
      </c>
      <c r="C96" s="298">
        <v>46173</v>
      </c>
      <c r="D96" s="298" t="s">
        <v>204</v>
      </c>
      <c r="E96" s="331">
        <v>350</v>
      </c>
      <c r="F96" s="522"/>
      <c r="G96" s="333">
        <f t="shared" si="4"/>
        <v>3670.5899999999856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26</v>
      </c>
      <c r="C97" s="298">
        <v>46173</v>
      </c>
      <c r="D97" s="298" t="s">
        <v>205</v>
      </c>
      <c r="E97" s="331">
        <v>320</v>
      </c>
      <c r="F97" s="522"/>
      <c r="G97" s="333">
        <f t="shared" si="4"/>
        <v>4020.5899999999856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27</v>
      </c>
      <c r="C98" s="298">
        <v>46173</v>
      </c>
      <c r="D98" s="298" t="s">
        <v>206</v>
      </c>
      <c r="E98" s="331">
        <v>25</v>
      </c>
      <c r="F98" s="522"/>
      <c r="G98" s="333">
        <f t="shared" si="4"/>
        <v>4340.5899999999856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28</v>
      </c>
      <c r="C99" s="298">
        <v>46173</v>
      </c>
      <c r="D99" s="298" t="s">
        <v>207</v>
      </c>
      <c r="E99" s="331">
        <v>25</v>
      </c>
      <c r="F99" s="522"/>
      <c r="G99" s="333">
        <f t="shared" si="4"/>
        <v>4365.5899999999856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29</v>
      </c>
      <c r="C100" s="298">
        <v>46173</v>
      </c>
      <c r="D100" s="298" t="s">
        <v>208</v>
      </c>
      <c r="E100" s="331">
        <v>45</v>
      </c>
      <c r="F100" s="522"/>
      <c r="G100" s="333">
        <f t="shared" si="4"/>
        <v>4390.5899999999856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30</v>
      </c>
      <c r="C101" s="298">
        <v>46173</v>
      </c>
      <c r="D101" s="298" t="s">
        <v>209</v>
      </c>
      <c r="E101" s="331">
        <v>400</v>
      </c>
      <c r="F101" s="522"/>
      <c r="G101" s="333">
        <f t="shared" si="4"/>
        <v>4435.5899999999856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31</v>
      </c>
      <c r="C102" s="298">
        <v>46173</v>
      </c>
      <c r="D102" s="298" t="s">
        <v>210</v>
      </c>
      <c r="E102" s="331">
        <v>375</v>
      </c>
      <c r="F102" s="522"/>
      <c r="G102" s="333">
        <f t="shared" si="4"/>
        <v>4835.5899999999856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32</v>
      </c>
      <c r="C103" s="298">
        <v>46173</v>
      </c>
      <c r="D103" s="298" t="s">
        <v>211</v>
      </c>
      <c r="E103" s="331">
        <v>100</v>
      </c>
      <c r="F103" s="522"/>
      <c r="G103" s="333">
        <f t="shared" si="4"/>
        <v>5210.5899999999856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33</v>
      </c>
      <c r="C104" s="298">
        <v>46173</v>
      </c>
      <c r="D104" s="298" t="s">
        <v>212</v>
      </c>
      <c r="E104" s="331">
        <v>85</v>
      </c>
      <c r="F104" s="522"/>
      <c r="G104" s="333">
        <f t="shared" si="4"/>
        <v>5310.5899999999856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34</v>
      </c>
      <c r="C105" s="298">
        <v>46173</v>
      </c>
      <c r="D105" s="298" t="s">
        <v>213</v>
      </c>
      <c r="E105" s="331">
        <v>230</v>
      </c>
      <c r="F105" s="522"/>
      <c r="G105" s="333">
        <f t="shared" si="4"/>
        <v>5395.5899999999856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35</v>
      </c>
      <c r="C106" s="298">
        <v>46173</v>
      </c>
      <c r="D106" s="298" t="s">
        <v>214</v>
      </c>
      <c r="E106" s="331">
        <v>45</v>
      </c>
      <c r="F106" s="522"/>
      <c r="G106" s="333">
        <f t="shared" si="4"/>
        <v>5625.5899999999856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46173</v>
      </c>
      <c r="D107" s="298" t="s">
        <v>885</v>
      </c>
      <c r="E107" s="522">
        <v>50</v>
      </c>
      <c r="F107" s="522"/>
      <c r="G107" s="333">
        <f t="shared" si="4"/>
        <v>5670.5899999999856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46173</v>
      </c>
      <c r="D108" s="298" t="s">
        <v>835</v>
      </c>
      <c r="E108" s="522">
        <v>10.63</v>
      </c>
      <c r="F108" s="522"/>
      <c r="G108" s="333">
        <f t="shared" si="4"/>
        <v>5720.5899999999856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4</v>
      </c>
      <c r="C109" s="298">
        <v>46173</v>
      </c>
      <c r="D109" s="298" t="s">
        <v>363</v>
      </c>
      <c r="E109" s="522">
        <v>108.69</v>
      </c>
      <c r="F109" s="522"/>
      <c r="G109" s="333">
        <f t="shared" si="4"/>
        <v>5731.2199999999857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10</v>
      </c>
      <c r="C110" s="298">
        <v>46173</v>
      </c>
      <c r="D110" s="298" t="s">
        <v>176</v>
      </c>
      <c r="E110" s="522">
        <v>17.899999999999999</v>
      </c>
      <c r="F110" s="522"/>
      <c r="G110" s="333">
        <f t="shared" si="4"/>
        <v>5839.9099999999853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46173</v>
      </c>
      <c r="D111" s="298" t="s">
        <v>445</v>
      </c>
      <c r="E111" s="522">
        <v>9.57</v>
      </c>
      <c r="F111" s="522"/>
      <c r="G111" s="333">
        <f t="shared" si="4"/>
        <v>5857.8099999999849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46172</v>
      </c>
      <c r="D112" s="298" t="s">
        <v>319</v>
      </c>
      <c r="E112" s="522">
        <v>88.98</v>
      </c>
      <c r="F112" s="522"/>
      <c r="G112" s="333">
        <f t="shared" si="4"/>
        <v>5867.3799999999846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46172</v>
      </c>
      <c r="D113" s="298" t="s">
        <v>891</v>
      </c>
      <c r="E113" s="522">
        <v>219.38</v>
      </c>
      <c r="F113" s="522">
        <v>219.38</v>
      </c>
      <c r="G113" s="333">
        <f t="shared" si="4"/>
        <v>5956.3599999999842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46172</v>
      </c>
      <c r="D114" s="298" t="s">
        <v>890</v>
      </c>
      <c r="E114" s="522">
        <v>310.98</v>
      </c>
      <c r="F114" s="522">
        <v>310.98</v>
      </c>
      <c r="G114" s="333">
        <f t="shared" si="4"/>
        <v>5956.3599999999842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46172</v>
      </c>
      <c r="D115" s="298" t="s">
        <v>894</v>
      </c>
      <c r="E115" s="522">
        <v>130.68</v>
      </c>
      <c r="F115" s="522"/>
      <c r="G115" s="333">
        <f t="shared" si="4"/>
        <v>5956.3599999999842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46172</v>
      </c>
      <c r="D116" s="298" t="s">
        <v>356</v>
      </c>
      <c r="E116" s="522">
        <v>49.99</v>
      </c>
      <c r="F116" s="522"/>
      <c r="G116" s="333">
        <f t="shared" si="4"/>
        <v>6087.0399999999845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46171</v>
      </c>
      <c r="D117" s="298" t="s">
        <v>296</v>
      </c>
      <c r="E117" s="522">
        <v>15.1</v>
      </c>
      <c r="F117" s="522"/>
      <c r="G117" s="333">
        <f t="shared" si="4"/>
        <v>6137.0299999999843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46171</v>
      </c>
      <c r="D118" s="298" t="s">
        <v>295</v>
      </c>
      <c r="E118" s="522">
        <v>7.02</v>
      </c>
      <c r="F118" s="522"/>
      <c r="G118" s="333">
        <f t="shared" si="4"/>
        <v>6152.1299999999846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4</v>
      </c>
      <c r="C119" s="298">
        <v>46171</v>
      </c>
      <c r="D119" s="298" t="s">
        <v>295</v>
      </c>
      <c r="E119" s="522">
        <v>93.38</v>
      </c>
      <c r="F119" s="522"/>
      <c r="G119" s="333">
        <f t="shared" si="4"/>
        <v>6159.1499999999851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46171</v>
      </c>
      <c r="D120" s="298" t="s">
        <v>353</v>
      </c>
      <c r="E120" s="522">
        <v>18.98</v>
      </c>
      <c r="F120" s="522"/>
      <c r="G120" s="333">
        <f t="shared" si="4"/>
        <v>6252.5299999999852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23</v>
      </c>
      <c r="C121" s="298">
        <v>46171</v>
      </c>
      <c r="D121" s="299" t="s">
        <v>67</v>
      </c>
      <c r="E121" s="522">
        <v>650.88</v>
      </c>
      <c r="F121" s="522"/>
      <c r="G121" s="333">
        <f t="shared" si="4"/>
        <v>6271.5099999999848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20</v>
      </c>
      <c r="C122" s="298">
        <v>46171</v>
      </c>
      <c r="D122" s="299" t="s">
        <v>193</v>
      </c>
      <c r="E122" s="522">
        <v>600</v>
      </c>
      <c r="F122" s="522"/>
      <c r="G122" s="333">
        <f t="shared" si="4"/>
        <v>6922.3899999999849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291</v>
      </c>
      <c r="B123" s="330">
        <v>38</v>
      </c>
      <c r="C123" s="298">
        <v>46171</v>
      </c>
      <c r="D123" s="299" t="s">
        <v>293</v>
      </c>
      <c r="E123" s="522"/>
      <c r="F123" s="522">
        <v>4597.8100000000004</v>
      </c>
      <c r="G123" s="333">
        <f t="shared" si="4"/>
        <v>7522.3899999999849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42</v>
      </c>
      <c r="C124" s="298">
        <v>46171</v>
      </c>
      <c r="D124" s="299" t="s">
        <v>200</v>
      </c>
      <c r="E124" s="522">
        <v>50.92</v>
      </c>
      <c r="F124" s="522"/>
      <c r="G124" s="333">
        <f t="shared" si="4"/>
        <v>2924.5799999999849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43</v>
      </c>
      <c r="C125" s="298">
        <v>46171</v>
      </c>
      <c r="D125" s="299" t="s">
        <v>201</v>
      </c>
      <c r="E125" s="522">
        <v>42.84</v>
      </c>
      <c r="F125" s="522"/>
      <c r="G125" s="333">
        <f t="shared" si="4"/>
        <v>2975.499999999985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291</v>
      </c>
      <c r="B126" s="330">
        <v>39</v>
      </c>
      <c r="C126" s="298">
        <v>46170</v>
      </c>
      <c r="D126" s="299" t="s">
        <v>292</v>
      </c>
      <c r="E126" s="522"/>
      <c r="F126" s="522">
        <v>2763.79</v>
      </c>
      <c r="G126" s="333">
        <f t="shared" si="4"/>
        <v>3018.3399999999851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46170</v>
      </c>
      <c r="D127" s="299" t="s">
        <v>884</v>
      </c>
      <c r="E127" s="522">
        <v>8.9499999999999993</v>
      </c>
      <c r="F127" s="522"/>
      <c r="G127" s="333">
        <f t="shared" si="4"/>
        <v>254.54999999998506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4</v>
      </c>
      <c r="C128" s="298">
        <v>46170</v>
      </c>
      <c r="D128" s="299" t="s">
        <v>884</v>
      </c>
      <c r="E128" s="522">
        <v>43.44</v>
      </c>
      <c r="F128" s="522"/>
      <c r="G128" s="333">
        <f t="shared" si="4"/>
        <v>263.49999999998505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46170</v>
      </c>
      <c r="D129" s="299" t="s">
        <v>892</v>
      </c>
      <c r="E129" s="522">
        <v>30.89</v>
      </c>
      <c r="F129" s="522"/>
      <c r="G129" s="333">
        <f t="shared" si="4"/>
        <v>306.93999999998505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46170</v>
      </c>
      <c r="D130" s="299" t="s">
        <v>346</v>
      </c>
      <c r="E130" s="522">
        <v>32.659999999999997</v>
      </c>
      <c r="F130" s="522"/>
      <c r="G130" s="333">
        <f t="shared" si="4"/>
        <v>337.82999999998503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46170</v>
      </c>
      <c r="D131" s="299" t="s">
        <v>386</v>
      </c>
      <c r="E131" s="522">
        <v>9.09</v>
      </c>
      <c r="F131" s="522"/>
      <c r="G131" s="333">
        <f t="shared" si="4"/>
        <v>370.48999999998506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46170</v>
      </c>
      <c r="D132" s="299" t="s">
        <v>846</v>
      </c>
      <c r="E132" s="522">
        <v>36.74</v>
      </c>
      <c r="F132" s="522"/>
      <c r="G132" s="333">
        <f t="shared" si="4"/>
        <v>379.57999999998503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46170</v>
      </c>
      <c r="D133" s="299" t="s">
        <v>846</v>
      </c>
      <c r="E133" s="522">
        <v>11.2</v>
      </c>
      <c r="F133" s="522"/>
      <c r="G133" s="333">
        <f t="shared" si="4"/>
        <v>416.31999999998504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46169</v>
      </c>
      <c r="D134" s="299" t="s">
        <v>358</v>
      </c>
      <c r="E134" s="522">
        <v>11.29</v>
      </c>
      <c r="F134" s="522"/>
      <c r="G134" s="333">
        <f t="shared" si="4"/>
        <v>427.51999999998503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4</v>
      </c>
      <c r="C135" s="298">
        <v>46169</v>
      </c>
      <c r="D135" s="299" t="s">
        <v>363</v>
      </c>
      <c r="E135" s="522">
        <v>44.84</v>
      </c>
      <c r="F135" s="522"/>
      <c r="G135" s="333">
        <f t="shared" si="4"/>
        <v>438.80999999998505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7</v>
      </c>
      <c r="C136" s="298">
        <v>46169</v>
      </c>
      <c r="D136" s="299" t="s">
        <v>338</v>
      </c>
      <c r="E136" s="522">
        <v>139.88</v>
      </c>
      <c r="F136" s="522"/>
      <c r="G136" s="333">
        <f t="shared" si="4"/>
        <v>483.64999999998508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8</v>
      </c>
      <c r="C137" s="298">
        <v>46169</v>
      </c>
      <c r="D137" s="299" t="s">
        <v>319</v>
      </c>
      <c r="E137" s="522">
        <v>46.84</v>
      </c>
      <c r="F137" s="522"/>
      <c r="G137" s="333">
        <f t="shared" ref="G137:G174" si="5">G138-E137+F137</f>
        <v>623.52999999998508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46169</v>
      </c>
      <c r="D138" s="299" t="s">
        <v>358</v>
      </c>
      <c r="E138" s="522">
        <v>9.4700000000000006</v>
      </c>
      <c r="F138" s="522"/>
      <c r="G138" s="333">
        <f t="shared" si="5"/>
        <v>670.36999999998511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46168</v>
      </c>
      <c r="D139" s="299" t="s">
        <v>308</v>
      </c>
      <c r="E139" s="522">
        <v>47.99</v>
      </c>
      <c r="F139" s="522"/>
      <c r="G139" s="333">
        <f t="shared" si="5"/>
        <v>679.83999999998514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46168</v>
      </c>
      <c r="D140" s="299" t="s">
        <v>872</v>
      </c>
      <c r="E140" s="522">
        <v>26</v>
      </c>
      <c r="F140" s="522"/>
      <c r="G140" s="333">
        <f t="shared" si="5"/>
        <v>727.82999999998515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46168</v>
      </c>
      <c r="D141" s="299" t="s">
        <v>310</v>
      </c>
      <c r="E141" s="522">
        <v>50.15</v>
      </c>
      <c r="F141" s="522"/>
      <c r="G141" s="333">
        <f t="shared" si="5"/>
        <v>753.82999999998515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46168</v>
      </c>
      <c r="D142" s="299" t="s">
        <v>882</v>
      </c>
      <c r="E142" s="522">
        <v>400</v>
      </c>
      <c r="F142" s="522">
        <v>400</v>
      </c>
      <c r="G142" s="333">
        <f t="shared" si="5"/>
        <v>803.97999999998513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46168</v>
      </c>
      <c r="D143" s="299" t="s">
        <v>835</v>
      </c>
      <c r="E143" s="522">
        <v>15.96</v>
      </c>
      <c r="F143" s="522"/>
      <c r="G143" s="333">
        <f t="shared" si="5"/>
        <v>803.97999999998513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46168</v>
      </c>
      <c r="D144" s="299" t="s">
        <v>296</v>
      </c>
      <c r="E144" s="522">
        <v>15.1</v>
      </c>
      <c r="F144" s="522"/>
      <c r="G144" s="333">
        <f t="shared" si="5"/>
        <v>819.93999999998516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46168</v>
      </c>
      <c r="D145" s="299" t="s">
        <v>296</v>
      </c>
      <c r="E145" s="522">
        <v>44.67</v>
      </c>
      <c r="F145" s="522"/>
      <c r="G145" s="333">
        <f t="shared" si="5"/>
        <v>835.03999999998518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46168</v>
      </c>
      <c r="D146" s="299" t="s">
        <v>300</v>
      </c>
      <c r="E146" s="522">
        <v>32.99</v>
      </c>
      <c r="F146" s="522"/>
      <c r="G146" s="333">
        <f t="shared" si="5"/>
        <v>879.70999999998514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46168</v>
      </c>
      <c r="D147" s="299" t="s">
        <v>386</v>
      </c>
      <c r="E147" s="522">
        <v>14.39</v>
      </c>
      <c r="F147" s="522"/>
      <c r="G147" s="333">
        <f t="shared" si="5"/>
        <v>912.69999999998515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12</v>
      </c>
      <c r="C148" s="298">
        <v>46167</v>
      </c>
      <c r="D148" s="299" t="s">
        <v>314</v>
      </c>
      <c r="E148" s="522">
        <v>204.48</v>
      </c>
      <c r="F148" s="522"/>
      <c r="G148" s="333">
        <f t="shared" si="5"/>
        <v>927.08999999998514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46167</v>
      </c>
      <c r="D149" s="299" t="s">
        <v>319</v>
      </c>
      <c r="E149" s="522">
        <v>29.79</v>
      </c>
      <c r="F149" s="522"/>
      <c r="G149" s="333">
        <f t="shared" si="5"/>
        <v>1131.5699999999852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46167</v>
      </c>
      <c r="D150" s="299" t="s">
        <v>348</v>
      </c>
      <c r="E150" s="522">
        <v>50</v>
      </c>
      <c r="F150" s="522"/>
      <c r="G150" s="333">
        <f t="shared" si="5"/>
        <v>1161.3599999999851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46166</v>
      </c>
      <c r="D151" s="299" t="s">
        <v>329</v>
      </c>
      <c r="E151" s="522">
        <v>122.54</v>
      </c>
      <c r="F151" s="522"/>
      <c r="G151" s="333">
        <f t="shared" si="5"/>
        <v>1211.3599999999851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1</v>
      </c>
      <c r="C152" s="298">
        <v>46166</v>
      </c>
      <c r="D152" s="299" t="s">
        <v>311</v>
      </c>
      <c r="E152" s="522">
        <v>157.97</v>
      </c>
      <c r="F152" s="522"/>
      <c r="G152" s="333">
        <f t="shared" si="5"/>
        <v>1333.8999999999851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46166</v>
      </c>
      <c r="D153" s="299" t="s">
        <v>300</v>
      </c>
      <c r="E153" s="522">
        <v>44.05</v>
      </c>
      <c r="F153" s="522"/>
      <c r="G153" s="333">
        <f t="shared" si="5"/>
        <v>1491.8699999999851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46166</v>
      </c>
      <c r="D154" s="299" t="s">
        <v>319</v>
      </c>
      <c r="E154" s="522">
        <v>70.44</v>
      </c>
      <c r="F154" s="522"/>
      <c r="G154" s="333">
        <f t="shared" si="5"/>
        <v>1535.9199999999851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1</v>
      </c>
      <c r="C155" s="298">
        <v>46166</v>
      </c>
      <c r="D155" s="299" t="s">
        <v>329</v>
      </c>
      <c r="E155" s="522">
        <v>55.96</v>
      </c>
      <c r="F155" s="522"/>
      <c r="G155" s="333">
        <f t="shared" si="5"/>
        <v>1606.3599999999851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46166</v>
      </c>
      <c r="D156" s="299" t="s">
        <v>883</v>
      </c>
      <c r="E156" s="522">
        <v>597.83000000000004</v>
      </c>
      <c r="F156" s="522"/>
      <c r="G156" s="333">
        <f t="shared" si="5"/>
        <v>1662.3199999999852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46166</v>
      </c>
      <c r="D157" s="299" t="s">
        <v>845</v>
      </c>
      <c r="E157" s="522">
        <v>69.2</v>
      </c>
      <c r="F157" s="522">
        <v>69.2</v>
      </c>
      <c r="G157" s="333">
        <f t="shared" si="5"/>
        <v>2260.1499999999851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46165</v>
      </c>
      <c r="D158" s="299" t="s">
        <v>880</v>
      </c>
      <c r="E158" s="522">
        <v>94.76</v>
      </c>
      <c r="F158" s="522"/>
      <c r="G158" s="333">
        <f t="shared" si="5"/>
        <v>2260.1499999999851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46165</v>
      </c>
      <c r="D159" s="299" t="s">
        <v>393</v>
      </c>
      <c r="E159" s="522">
        <v>34.869999999999997</v>
      </c>
      <c r="F159" s="522"/>
      <c r="G159" s="333">
        <f t="shared" si="5"/>
        <v>2354.9099999999853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46165</v>
      </c>
      <c r="D160" s="299" t="s">
        <v>481</v>
      </c>
      <c r="E160" s="522">
        <v>80.48</v>
      </c>
      <c r="F160" s="522"/>
      <c r="G160" s="333">
        <f t="shared" si="5"/>
        <v>2389.7799999999852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5</v>
      </c>
      <c r="C161" s="298">
        <v>46165</v>
      </c>
      <c r="D161" s="299" t="s">
        <v>879</v>
      </c>
      <c r="E161" s="522">
        <v>25</v>
      </c>
      <c r="F161" s="522"/>
      <c r="G161" s="333">
        <f t="shared" si="5"/>
        <v>2470.2599999999852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6</v>
      </c>
      <c r="C162" s="298">
        <v>46165</v>
      </c>
      <c r="D162" s="299" t="s">
        <v>877</v>
      </c>
      <c r="E162" s="522">
        <v>50</v>
      </c>
      <c r="F162" s="522"/>
      <c r="G162" s="333">
        <f t="shared" si="5"/>
        <v>2495.2599999999852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46165</v>
      </c>
      <c r="D163" s="299" t="s">
        <v>878</v>
      </c>
      <c r="E163" s="522">
        <v>25</v>
      </c>
      <c r="F163" s="522"/>
      <c r="G163" s="333">
        <f t="shared" si="5"/>
        <v>2545.2599999999852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46164</v>
      </c>
      <c r="D164" s="299" t="s">
        <v>881</v>
      </c>
      <c r="E164" s="522">
        <v>45.46</v>
      </c>
      <c r="F164" s="522"/>
      <c r="G164" s="333">
        <f t="shared" si="5"/>
        <v>2570.2599999999852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46164</v>
      </c>
      <c r="D165" s="299" t="s">
        <v>873</v>
      </c>
      <c r="E165" s="522">
        <v>22</v>
      </c>
      <c r="F165" s="522"/>
      <c r="G165" s="333">
        <f t="shared" si="5"/>
        <v>2615.7199999999852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46164</v>
      </c>
      <c r="D166" s="299" t="s">
        <v>296</v>
      </c>
      <c r="E166" s="522">
        <v>14.57</v>
      </c>
      <c r="F166" s="522"/>
      <c r="G166" s="333">
        <f t="shared" si="5"/>
        <v>2637.7199999999852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3</v>
      </c>
      <c r="C167" s="298">
        <v>46163</v>
      </c>
      <c r="D167" s="299" t="s">
        <v>334</v>
      </c>
      <c r="E167" s="522">
        <v>9.01</v>
      </c>
      <c r="F167" s="522"/>
      <c r="G167" s="333">
        <f t="shared" si="5"/>
        <v>2652.2899999999854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46163</v>
      </c>
      <c r="D168" s="299" t="s">
        <v>334</v>
      </c>
      <c r="E168" s="522">
        <v>6.8</v>
      </c>
      <c r="F168" s="522"/>
      <c r="G168" s="333">
        <f t="shared" si="5"/>
        <v>2661.2999999999856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46163</v>
      </c>
      <c r="D169" s="299" t="s">
        <v>358</v>
      </c>
      <c r="E169" s="522">
        <v>16.649999999999999</v>
      </c>
      <c r="F169" s="522"/>
      <c r="G169" s="333">
        <f t="shared" si="5"/>
        <v>2668.0999999999858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46163</v>
      </c>
      <c r="D170" s="299" t="s">
        <v>846</v>
      </c>
      <c r="E170" s="522">
        <v>24.89</v>
      </c>
      <c r="F170" s="522"/>
      <c r="G170" s="333">
        <f t="shared" si="5"/>
        <v>2684.7499999999859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46163</v>
      </c>
      <c r="D171" s="299" t="s">
        <v>846</v>
      </c>
      <c r="E171" s="522">
        <v>11.2</v>
      </c>
      <c r="F171" s="522"/>
      <c r="G171" s="333">
        <f t="shared" si="5"/>
        <v>2709.6399999999858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46162</v>
      </c>
      <c r="D172" s="299" t="s">
        <v>296</v>
      </c>
      <c r="E172" s="522">
        <v>11.18</v>
      </c>
      <c r="F172" s="522"/>
      <c r="G172" s="333">
        <f t="shared" si="5"/>
        <v>2720.8399999999856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46162</v>
      </c>
      <c r="D173" s="299" t="s">
        <v>386</v>
      </c>
      <c r="E173" s="522">
        <v>14.38</v>
      </c>
      <c r="F173" s="522"/>
      <c r="G173" s="333">
        <f t="shared" si="5"/>
        <v>2732.0199999999854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22</v>
      </c>
      <c r="C174" s="298">
        <v>46162</v>
      </c>
      <c r="D174" s="299" t="s">
        <v>323</v>
      </c>
      <c r="E174" s="522">
        <v>20.22</v>
      </c>
      <c r="F174" s="522"/>
      <c r="G174" s="333">
        <f t="shared" si="5"/>
        <v>2746.3999999999855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46162</v>
      </c>
      <c r="D175" s="299" t="s">
        <v>872</v>
      </c>
      <c r="E175" s="522">
        <v>30</v>
      </c>
      <c r="F175" s="522"/>
      <c r="G175" s="333">
        <f t="shared" ref="G175:G189" si="6">G176-E175+F175</f>
        <v>2766.6199999999853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46162</v>
      </c>
      <c r="D176" s="299" t="s">
        <v>874</v>
      </c>
      <c r="E176" s="522">
        <v>46.72</v>
      </c>
      <c r="F176" s="522"/>
      <c r="G176" s="333">
        <f t="shared" si="6"/>
        <v>2796.6199999999853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46162</v>
      </c>
      <c r="D177" s="299" t="s">
        <v>310</v>
      </c>
      <c r="E177" s="522">
        <v>56.51</v>
      </c>
      <c r="F177" s="522"/>
      <c r="G177" s="333">
        <f t="shared" si="6"/>
        <v>2843.3399999999851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46161</v>
      </c>
      <c r="D178" s="299" t="s">
        <v>871</v>
      </c>
      <c r="E178" s="522">
        <v>63.99</v>
      </c>
      <c r="F178" s="522"/>
      <c r="G178" s="333">
        <f t="shared" si="6"/>
        <v>2899.8499999999854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4</v>
      </c>
      <c r="C179" s="298">
        <v>46161</v>
      </c>
      <c r="D179" s="299" t="s">
        <v>296</v>
      </c>
      <c r="E179" s="522">
        <v>43.46</v>
      </c>
      <c r="F179" s="522"/>
      <c r="G179" s="333">
        <f t="shared" si="6"/>
        <v>2963.8399999999851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3</v>
      </c>
      <c r="C180" s="298">
        <v>46161</v>
      </c>
      <c r="D180" s="299" t="s">
        <v>296</v>
      </c>
      <c r="E180" s="522">
        <v>8.7200000000000006</v>
      </c>
      <c r="F180" s="522"/>
      <c r="G180" s="333">
        <f t="shared" si="6"/>
        <v>3007.2999999999852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46161</v>
      </c>
      <c r="D181" s="299" t="s">
        <v>301</v>
      </c>
      <c r="E181" s="522">
        <v>30.9</v>
      </c>
      <c r="F181" s="522"/>
      <c r="G181" s="333">
        <f t="shared" si="6"/>
        <v>3016.019999999985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46161</v>
      </c>
      <c r="D182" s="299" t="s">
        <v>328</v>
      </c>
      <c r="E182" s="522">
        <v>7.46</v>
      </c>
      <c r="F182" s="522"/>
      <c r="G182" s="333">
        <f t="shared" si="6"/>
        <v>3046.9199999999851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46161</v>
      </c>
      <c r="D183" s="299" t="s">
        <v>869</v>
      </c>
      <c r="E183" s="522">
        <v>31.05</v>
      </c>
      <c r="F183" s="522"/>
      <c r="G183" s="333">
        <f t="shared" si="6"/>
        <v>3054.3799999999851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46161</v>
      </c>
      <c r="D184" s="299" t="s">
        <v>870</v>
      </c>
      <c r="E184" s="522">
        <v>54.41</v>
      </c>
      <c r="F184" s="522"/>
      <c r="G184" s="333">
        <f t="shared" si="6"/>
        <v>3085.4299999999853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46161</v>
      </c>
      <c r="D185" s="299" t="s">
        <v>875</v>
      </c>
      <c r="E185" s="522">
        <v>20.49</v>
      </c>
      <c r="F185" s="522"/>
      <c r="G185" s="333">
        <f t="shared" si="6"/>
        <v>3139.8399999999851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46160</v>
      </c>
      <c r="D186" s="299" t="s">
        <v>401</v>
      </c>
      <c r="E186" s="522">
        <v>13.84</v>
      </c>
      <c r="F186" s="522"/>
      <c r="G186" s="333">
        <f t="shared" si="6"/>
        <v>3160.3299999999849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46160</v>
      </c>
      <c r="D187" s="299" t="s">
        <v>876</v>
      </c>
      <c r="E187" s="522">
        <v>138.44</v>
      </c>
      <c r="F187" s="522">
        <v>138.44</v>
      </c>
      <c r="G187" s="333">
        <f t="shared" si="6"/>
        <v>3174.1699999999851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46160</v>
      </c>
      <c r="D188" s="299" t="s">
        <v>353</v>
      </c>
      <c r="E188" s="522">
        <v>25.48</v>
      </c>
      <c r="F188" s="522"/>
      <c r="G188" s="333">
        <f t="shared" si="6"/>
        <v>3174.1699999999851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17</v>
      </c>
      <c r="C189" s="298">
        <v>46160</v>
      </c>
      <c r="D189" s="299" t="s">
        <v>188</v>
      </c>
      <c r="E189" s="522">
        <v>42.65</v>
      </c>
      <c r="F189" s="522"/>
      <c r="G189" s="333">
        <f t="shared" si="6"/>
        <v>3199.6499999999851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15</v>
      </c>
      <c r="C190" s="298">
        <v>46160</v>
      </c>
      <c r="D190" s="299" t="s">
        <v>185</v>
      </c>
      <c r="E190" s="522">
        <v>101.37</v>
      </c>
      <c r="F190" s="522"/>
      <c r="G190" s="333">
        <f t="shared" ref="G190:G270" si="7">G191-E190+F190</f>
        <v>3242.2999999999852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335</v>
      </c>
      <c r="B191" s="330" t="s">
        <v>335</v>
      </c>
      <c r="C191" s="298">
        <v>46160</v>
      </c>
      <c r="D191" s="299" t="s">
        <v>336</v>
      </c>
      <c r="E191" s="522">
        <v>93.13</v>
      </c>
      <c r="F191" s="522"/>
      <c r="G191" s="333">
        <f t="shared" si="7"/>
        <v>3343.6699999999851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11</v>
      </c>
      <c r="C192" s="298">
        <v>46160</v>
      </c>
      <c r="D192" s="299" t="s">
        <v>178</v>
      </c>
      <c r="E192" s="522">
        <v>267.68</v>
      </c>
      <c r="F192" s="522"/>
      <c r="G192" s="333">
        <f t="shared" si="7"/>
        <v>3436.7999999999852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23</v>
      </c>
      <c r="C193" s="298">
        <v>46160</v>
      </c>
      <c r="D193" s="299" t="s">
        <v>63</v>
      </c>
      <c r="E193" s="522">
        <v>529.46</v>
      </c>
      <c r="F193" s="522"/>
      <c r="G193" s="333">
        <f t="shared" si="7"/>
        <v>3704.479999999985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46159</v>
      </c>
      <c r="D194" s="299" t="s">
        <v>311</v>
      </c>
      <c r="E194" s="522">
        <v>148.25</v>
      </c>
      <c r="F194" s="522"/>
      <c r="G194" s="333">
        <f t="shared" si="7"/>
        <v>4233.939999999985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46159</v>
      </c>
      <c r="D195" s="299" t="s">
        <v>306</v>
      </c>
      <c r="E195" s="522">
        <v>90.2</v>
      </c>
      <c r="F195" s="522"/>
      <c r="G195" s="333">
        <f t="shared" si="7"/>
        <v>4382.189999999985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21</v>
      </c>
      <c r="C196" s="298">
        <v>46159</v>
      </c>
      <c r="D196" s="299" t="s">
        <v>194</v>
      </c>
      <c r="E196" s="522">
        <v>81</v>
      </c>
      <c r="F196" s="522"/>
      <c r="G196" s="333">
        <f t="shared" si="7"/>
        <v>4472.3899999999849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46159</v>
      </c>
      <c r="D197" s="299" t="s">
        <v>300</v>
      </c>
      <c r="E197" s="522">
        <v>38.33</v>
      </c>
      <c r="F197" s="522"/>
      <c r="G197" s="333">
        <f t="shared" si="7"/>
        <v>4553.3899999999849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42</v>
      </c>
      <c r="C198" s="298">
        <v>46159</v>
      </c>
      <c r="D198" s="299" t="s">
        <v>333</v>
      </c>
      <c r="E198" s="522">
        <v>29.8</v>
      </c>
      <c r="F198" s="522"/>
      <c r="G198" s="333">
        <f t="shared" si="7"/>
        <v>4591.7199999999848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43</v>
      </c>
      <c r="C199" s="298">
        <v>46159</v>
      </c>
      <c r="D199" s="299" t="s">
        <v>333</v>
      </c>
      <c r="E199" s="522">
        <v>22.35</v>
      </c>
      <c r="F199" s="522"/>
      <c r="G199" s="333">
        <f t="shared" si="7"/>
        <v>4621.519999999985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46159</v>
      </c>
      <c r="D200" s="299" t="s">
        <v>319</v>
      </c>
      <c r="E200" s="522">
        <v>50.75</v>
      </c>
      <c r="F200" s="522"/>
      <c r="G200" s="333">
        <f t="shared" si="7"/>
        <v>4643.8699999999853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46158</v>
      </c>
      <c r="D201" s="299" t="s">
        <v>340</v>
      </c>
      <c r="E201" s="522">
        <v>21.3</v>
      </c>
      <c r="F201" s="522"/>
      <c r="G201" s="333">
        <f t="shared" si="7"/>
        <v>4694.6199999999853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46158</v>
      </c>
      <c r="D202" s="299" t="s">
        <v>319</v>
      </c>
      <c r="E202" s="522">
        <v>41.46</v>
      </c>
      <c r="F202" s="522"/>
      <c r="G202" s="333">
        <f t="shared" si="7"/>
        <v>4715.9199999999855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46158</v>
      </c>
      <c r="D203" s="299" t="s">
        <v>849</v>
      </c>
      <c r="E203" s="522">
        <v>95.85</v>
      </c>
      <c r="F203" s="522">
        <v>95.85</v>
      </c>
      <c r="G203" s="333">
        <f t="shared" si="7"/>
        <v>4757.3799999999856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46158</v>
      </c>
      <c r="D204" s="299" t="s">
        <v>847</v>
      </c>
      <c r="E204" s="522">
        <v>87.13</v>
      </c>
      <c r="F204" s="522">
        <v>87.13</v>
      </c>
      <c r="G204" s="333">
        <f t="shared" si="7"/>
        <v>4757.3799999999856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4</v>
      </c>
      <c r="C205" s="298">
        <v>46158</v>
      </c>
      <c r="D205" s="299" t="s">
        <v>310</v>
      </c>
      <c r="E205" s="522">
        <v>48.15</v>
      </c>
      <c r="F205" s="522"/>
      <c r="G205" s="333">
        <f t="shared" si="7"/>
        <v>4757.3799999999856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46158</v>
      </c>
      <c r="D206" s="299" t="s">
        <v>308</v>
      </c>
      <c r="E206" s="522">
        <v>75.069999999999993</v>
      </c>
      <c r="F206" s="522"/>
      <c r="G206" s="333">
        <f t="shared" si="7"/>
        <v>4805.5299999999852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46158</v>
      </c>
      <c r="D207" s="299" t="s">
        <v>308</v>
      </c>
      <c r="E207" s="522">
        <v>75</v>
      </c>
      <c r="F207" s="522"/>
      <c r="G207" s="333">
        <f t="shared" si="7"/>
        <v>4880.5999999999849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46158</v>
      </c>
      <c r="D208" s="299" t="s">
        <v>348</v>
      </c>
      <c r="E208" s="522">
        <v>8.3800000000000008</v>
      </c>
      <c r="F208" s="522"/>
      <c r="G208" s="333">
        <f t="shared" si="7"/>
        <v>4955.5999999999849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46157</v>
      </c>
      <c r="D209" s="299" t="s">
        <v>319</v>
      </c>
      <c r="E209" s="522">
        <v>63.55</v>
      </c>
      <c r="F209" s="522"/>
      <c r="G209" s="333">
        <f t="shared" si="7"/>
        <v>4963.979999999985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46157</v>
      </c>
      <c r="D210" s="299" t="s">
        <v>296</v>
      </c>
      <c r="E210" s="522">
        <v>45.1</v>
      </c>
      <c r="F210" s="522"/>
      <c r="G210" s="333">
        <f t="shared" si="7"/>
        <v>5027.5299999999852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46157</v>
      </c>
      <c r="D211" s="299" t="s">
        <v>296</v>
      </c>
      <c r="E211" s="522">
        <v>24.54</v>
      </c>
      <c r="F211" s="522"/>
      <c r="G211" s="333">
        <f t="shared" si="7"/>
        <v>5072.6299999999856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46157</v>
      </c>
      <c r="D212" s="299" t="s">
        <v>334</v>
      </c>
      <c r="E212" s="522">
        <v>14.28</v>
      </c>
      <c r="F212" s="522"/>
      <c r="G212" s="333">
        <f t="shared" si="7"/>
        <v>5097.1699999999855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46157</v>
      </c>
      <c r="D213" s="299" t="s">
        <v>506</v>
      </c>
      <c r="E213" s="522">
        <v>146.15</v>
      </c>
      <c r="F213" s="522">
        <v>146.15</v>
      </c>
      <c r="G213" s="333">
        <f t="shared" si="7"/>
        <v>5111.4499999999853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46157</v>
      </c>
      <c r="D214" s="299" t="s">
        <v>868</v>
      </c>
      <c r="E214" s="522">
        <v>202.87</v>
      </c>
      <c r="F214" s="522"/>
      <c r="G214" s="333">
        <f>G215-E214+F214</f>
        <v>5111.4499999999853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46157</v>
      </c>
      <c r="D215" s="299" t="s">
        <v>300</v>
      </c>
      <c r="E215" s="522">
        <v>14.9</v>
      </c>
      <c r="F215" s="522"/>
      <c r="G215" s="333">
        <f t="shared" si="7"/>
        <v>5314.3199999999852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291</v>
      </c>
      <c r="B216" s="330">
        <v>38</v>
      </c>
      <c r="C216" s="298">
        <v>46157</v>
      </c>
      <c r="D216" s="299" t="s">
        <v>293</v>
      </c>
      <c r="E216" s="522"/>
      <c r="F216" s="522">
        <v>4597.82</v>
      </c>
      <c r="G216" s="333">
        <f t="shared" si="7"/>
        <v>5329.2199999999848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46156</v>
      </c>
      <c r="D217" s="299" t="s">
        <v>867</v>
      </c>
      <c r="E217" s="522">
        <v>34.96</v>
      </c>
      <c r="F217" s="522"/>
      <c r="G217" s="333">
        <f t="shared" si="7"/>
        <v>731.39999999998463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46156</v>
      </c>
      <c r="D218" s="299" t="s">
        <v>408</v>
      </c>
      <c r="E218" s="522">
        <v>23.9</v>
      </c>
      <c r="F218" s="522"/>
      <c r="G218" s="333">
        <f t="shared" si="7"/>
        <v>766.35999999998467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24</v>
      </c>
      <c r="C219" s="298">
        <v>46156</v>
      </c>
      <c r="D219" s="299" t="s">
        <v>860</v>
      </c>
      <c r="E219" s="522">
        <v>109.92</v>
      </c>
      <c r="F219" s="522"/>
      <c r="G219" s="333">
        <f t="shared" si="7"/>
        <v>790.25999999998464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46156</v>
      </c>
      <c r="D220" s="299" t="s">
        <v>334</v>
      </c>
      <c r="E220" s="522">
        <v>24.34</v>
      </c>
      <c r="F220" s="522"/>
      <c r="G220" s="333">
        <f t="shared" si="7"/>
        <v>900.1799999999846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46156</v>
      </c>
      <c r="D221" s="299" t="s">
        <v>846</v>
      </c>
      <c r="E221" s="522">
        <v>24.89</v>
      </c>
      <c r="F221" s="522"/>
      <c r="G221" s="333">
        <f t="shared" si="7"/>
        <v>924.51999999998463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46156</v>
      </c>
      <c r="D222" s="299" t="s">
        <v>846</v>
      </c>
      <c r="E222" s="522">
        <v>11.2</v>
      </c>
      <c r="F222" s="522"/>
      <c r="G222" s="333">
        <f t="shared" si="7"/>
        <v>949.40999999998462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46156</v>
      </c>
      <c r="D223" s="299" t="s">
        <v>324</v>
      </c>
      <c r="E223" s="522">
        <v>22.04</v>
      </c>
      <c r="F223" s="522"/>
      <c r="G223" s="333">
        <f t="shared" si="7"/>
        <v>960.60999999998467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291</v>
      </c>
      <c r="B224" s="330">
        <v>39</v>
      </c>
      <c r="C224" s="298">
        <v>46156</v>
      </c>
      <c r="D224" s="299" t="s">
        <v>292</v>
      </c>
      <c r="E224" s="522"/>
      <c r="F224" s="522">
        <v>2763.78</v>
      </c>
      <c r="G224" s="333">
        <f t="shared" si="7"/>
        <v>982.64999999998463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41</v>
      </c>
      <c r="C225" s="298">
        <v>46156</v>
      </c>
      <c r="D225" s="299" t="s">
        <v>299</v>
      </c>
      <c r="E225" s="522"/>
      <c r="F225" s="522">
        <v>250</v>
      </c>
      <c r="G225" s="333">
        <f t="shared" si="7"/>
        <v>-1781.1300000000156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335</v>
      </c>
      <c r="B226" s="330" t="s">
        <v>335</v>
      </c>
      <c r="C226" s="298">
        <v>46156</v>
      </c>
      <c r="D226" s="299" t="s">
        <v>460</v>
      </c>
      <c r="E226" s="522"/>
      <c r="F226" s="522">
        <v>100</v>
      </c>
      <c r="G226" s="333">
        <f t="shared" si="7"/>
        <v>-2031.1300000000156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46156</v>
      </c>
      <c r="D227" s="299" t="s">
        <v>300</v>
      </c>
      <c r="E227" s="522">
        <v>13.3</v>
      </c>
      <c r="F227" s="522"/>
      <c r="G227" s="333">
        <f t="shared" si="7"/>
        <v>-2131.1300000000156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46155</v>
      </c>
      <c r="D228" s="299" t="s">
        <v>296</v>
      </c>
      <c r="E228" s="522">
        <v>14.67</v>
      </c>
      <c r="F228" s="522"/>
      <c r="G228" s="333">
        <f t="shared" si="7"/>
        <v>-2117.8300000000154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46155</v>
      </c>
      <c r="D229" s="299" t="s">
        <v>319</v>
      </c>
      <c r="E229" s="522">
        <v>22.96</v>
      </c>
      <c r="F229" s="522"/>
      <c r="G229" s="333">
        <f t="shared" si="7"/>
        <v>-2103.1600000000153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46155</v>
      </c>
      <c r="D230" s="299" t="s">
        <v>855</v>
      </c>
      <c r="E230" s="522">
        <v>100</v>
      </c>
      <c r="F230" s="522">
        <v>100</v>
      </c>
      <c r="G230" s="333">
        <f t="shared" si="7"/>
        <v>-2080.2000000000153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46154</v>
      </c>
      <c r="D231" s="299" t="s">
        <v>455</v>
      </c>
      <c r="E231" s="522">
        <v>43.14</v>
      </c>
      <c r="F231" s="522"/>
      <c r="G231" s="333">
        <f t="shared" si="7"/>
        <v>-2080.2000000000153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46154</v>
      </c>
      <c r="D232" s="299" t="s">
        <v>455</v>
      </c>
      <c r="E232" s="522">
        <v>7.29</v>
      </c>
      <c r="F232" s="522"/>
      <c r="G232" s="333">
        <f t="shared" si="7"/>
        <v>-2037.0600000000154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19</v>
      </c>
      <c r="C233" s="298">
        <v>46154</v>
      </c>
      <c r="D233" s="299" t="s">
        <v>191</v>
      </c>
      <c r="E233" s="522">
        <v>200</v>
      </c>
      <c r="F233" s="522"/>
      <c r="G233" s="333">
        <f t="shared" si="7"/>
        <v>-2029.7700000000154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46154</v>
      </c>
      <c r="D234" s="299" t="s">
        <v>446</v>
      </c>
      <c r="E234" s="522">
        <v>-0.06</v>
      </c>
      <c r="F234" s="522"/>
      <c r="G234" s="333">
        <f t="shared" si="7"/>
        <v>-1829.7700000000154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46154</v>
      </c>
      <c r="D235" s="299" t="s">
        <v>301</v>
      </c>
      <c r="E235" s="522">
        <v>21.55</v>
      </c>
      <c r="F235" s="522"/>
      <c r="G235" s="333">
        <f t="shared" si="7"/>
        <v>-1829.8300000000154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46153</v>
      </c>
      <c r="D236" s="299" t="s">
        <v>296</v>
      </c>
      <c r="E236" s="522">
        <v>4.79</v>
      </c>
      <c r="F236" s="522"/>
      <c r="G236" s="333">
        <f t="shared" si="7"/>
        <v>-1808.2800000000154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46153</v>
      </c>
      <c r="D237" s="299" t="s">
        <v>296</v>
      </c>
      <c r="E237" s="522">
        <v>66.59</v>
      </c>
      <c r="F237" s="522"/>
      <c r="G237" s="333">
        <f t="shared" si="7"/>
        <v>-1803.4900000000155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46153</v>
      </c>
      <c r="D238" s="299" t="s">
        <v>843</v>
      </c>
      <c r="E238" s="522">
        <v>-51.06</v>
      </c>
      <c r="F238" s="522">
        <v>-51.06</v>
      </c>
      <c r="G238" s="333">
        <f t="shared" si="7"/>
        <v>-1736.9000000000156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22</v>
      </c>
      <c r="C239" s="298">
        <v>46153</v>
      </c>
      <c r="D239" s="299" t="s">
        <v>352</v>
      </c>
      <c r="E239" s="522">
        <v>21.29</v>
      </c>
      <c r="F239" s="522"/>
      <c r="G239" s="333">
        <f t="shared" si="7"/>
        <v>-1736.9000000000156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46152</v>
      </c>
      <c r="D240" s="299" t="s">
        <v>319</v>
      </c>
      <c r="E240" s="522">
        <v>59.25</v>
      </c>
      <c r="F240" s="522"/>
      <c r="G240" s="333">
        <f t="shared" si="7"/>
        <v>-1715.6100000000156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46152</v>
      </c>
      <c r="D241" s="299" t="s">
        <v>304</v>
      </c>
      <c r="E241" s="522">
        <v>145.94999999999999</v>
      </c>
      <c r="F241" s="522"/>
      <c r="G241" s="333">
        <f t="shared" si="7"/>
        <v>-1656.3600000000156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46152</v>
      </c>
      <c r="D242" s="299" t="s">
        <v>311</v>
      </c>
      <c r="E242" s="522">
        <v>131.9</v>
      </c>
      <c r="F242" s="522"/>
      <c r="G242" s="333">
        <f t="shared" si="7"/>
        <v>-1510.4100000000155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46152</v>
      </c>
      <c r="D243" s="299" t="s">
        <v>850</v>
      </c>
      <c r="E243" s="522">
        <v>96.46</v>
      </c>
      <c r="F243" s="522"/>
      <c r="G243" s="333">
        <f t="shared" si="7"/>
        <v>-1378.5100000000155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7</v>
      </c>
      <c r="C244" s="298">
        <v>46152</v>
      </c>
      <c r="D244" s="299" t="s">
        <v>851</v>
      </c>
      <c r="E244" s="522">
        <v>162</v>
      </c>
      <c r="F244" s="522"/>
      <c r="G244" s="333">
        <f t="shared" si="7"/>
        <v>-1282.0500000000154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46152</v>
      </c>
      <c r="D245" s="299" t="s">
        <v>348</v>
      </c>
      <c r="E245" s="522">
        <v>25</v>
      </c>
      <c r="F245" s="522"/>
      <c r="G245" s="333">
        <f t="shared" si="7"/>
        <v>-1120.0500000000154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46151</v>
      </c>
      <c r="D246" s="299" t="s">
        <v>852</v>
      </c>
      <c r="E246" s="522">
        <v>35.83</v>
      </c>
      <c r="F246" s="522"/>
      <c r="G246" s="333">
        <f t="shared" si="7"/>
        <v>-1095.0500000000154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46151</v>
      </c>
      <c r="D247" s="299" t="s">
        <v>310</v>
      </c>
      <c r="E247" s="522">
        <v>50.58</v>
      </c>
      <c r="F247" s="522"/>
      <c r="G247" s="333">
        <f t="shared" si="7"/>
        <v>-1059.2200000000155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46151</v>
      </c>
      <c r="D248" s="299" t="s">
        <v>853</v>
      </c>
      <c r="E248" s="522">
        <v>20.65</v>
      </c>
      <c r="F248" s="522"/>
      <c r="G248" s="333">
        <f t="shared" si="7"/>
        <v>-1008.6400000000156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46151</v>
      </c>
      <c r="D249" s="299" t="s">
        <v>319</v>
      </c>
      <c r="E249" s="522">
        <v>38.770000000000003</v>
      </c>
      <c r="F249" s="522"/>
      <c r="G249" s="333">
        <f t="shared" si="7"/>
        <v>-987.99000000001558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46151</v>
      </c>
      <c r="D250" s="299" t="s">
        <v>843</v>
      </c>
      <c r="E250" s="522">
        <v>383.63</v>
      </c>
      <c r="F250" s="522">
        <v>383.63</v>
      </c>
      <c r="G250" s="333">
        <f t="shared" si="7"/>
        <v>-949.2200000000156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46151</v>
      </c>
      <c r="D251" s="299" t="s">
        <v>854</v>
      </c>
      <c r="E251" s="522">
        <v>10.68</v>
      </c>
      <c r="F251" s="522"/>
      <c r="G251" s="333">
        <f t="shared" si="7"/>
        <v>-949.2200000000156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3</v>
      </c>
      <c r="C252" s="298">
        <v>46151</v>
      </c>
      <c r="D252" s="299" t="s">
        <v>348</v>
      </c>
      <c r="E252" s="522">
        <v>9.35</v>
      </c>
      <c r="F252" s="522"/>
      <c r="G252" s="333">
        <f t="shared" si="7"/>
        <v>-938.54000000001565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46151</v>
      </c>
      <c r="D253" s="299" t="s">
        <v>331</v>
      </c>
      <c r="E253" s="522">
        <v>-150.9</v>
      </c>
      <c r="F253" s="522">
        <v>-150.9</v>
      </c>
      <c r="G253" s="333">
        <f t="shared" si="7"/>
        <v>-929.19000000001563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46151</v>
      </c>
      <c r="D254" s="299" t="s">
        <v>847</v>
      </c>
      <c r="E254" s="522">
        <v>557.9</v>
      </c>
      <c r="F254" s="522">
        <v>557.9</v>
      </c>
      <c r="G254" s="333">
        <f t="shared" si="7"/>
        <v>-929.19000000001563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18</v>
      </c>
      <c r="C255" s="298">
        <v>46150</v>
      </c>
      <c r="D255" s="299" t="s">
        <v>361</v>
      </c>
      <c r="E255" s="522">
        <v>400</v>
      </c>
      <c r="F255" s="522"/>
      <c r="G255" s="333">
        <f t="shared" si="7"/>
        <v>-929.19000000001574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46150</v>
      </c>
      <c r="D256" s="299" t="s">
        <v>842</v>
      </c>
      <c r="E256" s="522">
        <v>200</v>
      </c>
      <c r="F256" s="522">
        <v>200</v>
      </c>
      <c r="G256" s="333">
        <f t="shared" si="7"/>
        <v>-529.19000000001574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46150</v>
      </c>
      <c r="D257" s="299" t="s">
        <v>473</v>
      </c>
      <c r="E257" s="522">
        <v>52.78</v>
      </c>
      <c r="F257" s="522"/>
      <c r="G257" s="333">
        <f t="shared" si="7"/>
        <v>-529.19000000001574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46150</v>
      </c>
      <c r="D258" s="299" t="s">
        <v>848</v>
      </c>
      <c r="E258" s="522">
        <v>137.07</v>
      </c>
      <c r="F258" s="522">
        <v>137.07</v>
      </c>
      <c r="G258" s="333">
        <f t="shared" si="7"/>
        <v>-476.41000000001571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46150</v>
      </c>
      <c r="D259" s="299" t="s">
        <v>358</v>
      </c>
      <c r="E259" s="522">
        <v>17.440000000000001</v>
      </c>
      <c r="F259" s="522"/>
      <c r="G259" s="333">
        <f t="shared" si="7"/>
        <v>-476.41000000001566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46150</v>
      </c>
      <c r="D260" s="299" t="s">
        <v>849</v>
      </c>
      <c r="E260" s="522">
        <v>359.81</v>
      </c>
      <c r="F260" s="522">
        <v>359.81</v>
      </c>
      <c r="G260" s="333">
        <f t="shared" si="7"/>
        <v>-458.97000000001566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46149</v>
      </c>
      <c r="D261" s="299" t="s">
        <v>846</v>
      </c>
      <c r="E261" s="522">
        <v>23.7</v>
      </c>
      <c r="F261" s="522"/>
      <c r="G261" s="333">
        <f t="shared" si="7"/>
        <v>-458.97000000001566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46149</v>
      </c>
      <c r="D262" s="299" t="s">
        <v>371</v>
      </c>
      <c r="E262" s="522">
        <v>13.43</v>
      </c>
      <c r="F262" s="522"/>
      <c r="G262" s="333">
        <f t="shared" si="7"/>
        <v>-435.27000000001567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13</v>
      </c>
      <c r="C263" s="298">
        <v>46149</v>
      </c>
      <c r="D263" s="299" t="s">
        <v>182</v>
      </c>
      <c r="E263" s="522">
        <v>122.18</v>
      </c>
      <c r="F263" s="522"/>
      <c r="G263" s="333">
        <f t="shared" si="7"/>
        <v>-421.84000000001566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335</v>
      </c>
      <c r="B264" s="330" t="s">
        <v>335</v>
      </c>
      <c r="C264" s="298">
        <v>46149</v>
      </c>
      <c r="D264" s="299" t="s">
        <v>447</v>
      </c>
      <c r="E264" s="522">
        <v>43.62</v>
      </c>
      <c r="F264" s="522"/>
      <c r="G264" s="333">
        <f t="shared" si="7"/>
        <v>-299.66000000001566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9</v>
      </c>
      <c r="C265" s="298">
        <v>46149</v>
      </c>
      <c r="D265" s="299" t="s">
        <v>58</v>
      </c>
      <c r="E265" s="522">
        <v>1231.68</v>
      </c>
      <c r="F265" s="522"/>
      <c r="G265" s="333">
        <f t="shared" si="7"/>
        <v>-256.04000000001565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46149</v>
      </c>
      <c r="D266" s="299" t="s">
        <v>309</v>
      </c>
      <c r="E266" s="522">
        <v>4.49</v>
      </c>
      <c r="F266" s="522"/>
      <c r="G266" s="333">
        <f t="shared" si="7"/>
        <v>975.63999999998441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5</v>
      </c>
      <c r="C267" s="298">
        <v>46149</v>
      </c>
      <c r="D267" s="299" t="s">
        <v>846</v>
      </c>
      <c r="E267" s="522">
        <v>19.2</v>
      </c>
      <c r="F267" s="522"/>
      <c r="G267" s="333">
        <f t="shared" si="7"/>
        <v>980.12999999998442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46149</v>
      </c>
      <c r="D268" s="299" t="s">
        <v>846</v>
      </c>
      <c r="E268" s="522">
        <v>35</v>
      </c>
      <c r="F268" s="522"/>
      <c r="G268" s="333">
        <f t="shared" si="7"/>
        <v>999.32999999998447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46149</v>
      </c>
      <c r="D269" s="299" t="s">
        <v>319</v>
      </c>
      <c r="E269" s="522">
        <v>15.93</v>
      </c>
      <c r="F269" s="522"/>
      <c r="G269" s="333">
        <f t="shared" si="7"/>
        <v>1034.3299999999845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46149</v>
      </c>
      <c r="D270" s="299" t="s">
        <v>296</v>
      </c>
      <c r="E270" s="522">
        <v>11.18</v>
      </c>
      <c r="F270" s="522"/>
      <c r="G270" s="333">
        <f t="shared" si="7"/>
        <v>1050.2599999999845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46149</v>
      </c>
      <c r="D271" s="299" t="s">
        <v>301</v>
      </c>
      <c r="E271" s="522">
        <v>16.05</v>
      </c>
      <c r="F271" s="522"/>
      <c r="G271" s="333">
        <f t="shared" ref="G271:G310" si="8">G272-E271+F271</f>
        <v>1061.4399999999846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46148</v>
      </c>
      <c r="D272" s="299" t="s">
        <v>340</v>
      </c>
      <c r="E272" s="522">
        <v>47.93</v>
      </c>
      <c r="F272" s="522"/>
      <c r="G272" s="333">
        <f t="shared" si="8"/>
        <v>1077.4899999999845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14</v>
      </c>
      <c r="C273" s="298">
        <v>46148</v>
      </c>
      <c r="D273" s="299" t="s">
        <v>366</v>
      </c>
      <c r="E273" s="522">
        <v>66.67</v>
      </c>
      <c r="F273" s="522"/>
      <c r="G273" s="333">
        <f t="shared" si="8"/>
        <v>1125.4199999999846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46148</v>
      </c>
      <c r="D274" s="299" t="s">
        <v>319</v>
      </c>
      <c r="E274" s="522">
        <v>19.14</v>
      </c>
      <c r="F274" s="522"/>
      <c r="G274" s="333">
        <f t="shared" si="8"/>
        <v>1192.0899999999847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4</v>
      </c>
      <c r="C275" s="298">
        <v>46148</v>
      </c>
      <c r="D275" s="299" t="s">
        <v>310</v>
      </c>
      <c r="E275" s="522">
        <v>103.69</v>
      </c>
      <c r="F275" s="522"/>
      <c r="G275" s="333">
        <f t="shared" si="8"/>
        <v>1211.2299999999848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287</v>
      </c>
      <c r="B276" s="330" t="s">
        <v>287</v>
      </c>
      <c r="C276" s="298">
        <v>46148</v>
      </c>
      <c r="D276" s="299" t="s">
        <v>843</v>
      </c>
      <c r="E276" s="522">
        <v>513.29999999999995</v>
      </c>
      <c r="F276" s="522">
        <v>513.29999999999995</v>
      </c>
      <c r="G276" s="333">
        <f t="shared" si="8"/>
        <v>1314.9199999999848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46148</v>
      </c>
      <c r="D277" s="299" t="s">
        <v>300</v>
      </c>
      <c r="E277" s="522">
        <v>41.52</v>
      </c>
      <c r="F277" s="522"/>
      <c r="G277" s="333">
        <f t="shared" si="8"/>
        <v>1314.9199999999848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46148</v>
      </c>
      <c r="D278" s="299" t="s">
        <v>844</v>
      </c>
      <c r="E278" s="522">
        <v>500.5</v>
      </c>
      <c r="F278" s="522">
        <v>500.5</v>
      </c>
      <c r="G278" s="333">
        <f t="shared" si="8"/>
        <v>1356.4399999999848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46148</v>
      </c>
      <c r="D279" s="299" t="s">
        <v>845</v>
      </c>
      <c r="E279" s="522">
        <v>457.94</v>
      </c>
      <c r="F279" s="522">
        <v>457.94</v>
      </c>
      <c r="G279" s="333">
        <f t="shared" si="8"/>
        <v>1356.4399999999848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46148</v>
      </c>
      <c r="D280" s="299" t="s">
        <v>306</v>
      </c>
      <c r="E280" s="522">
        <v>23.48</v>
      </c>
      <c r="F280" s="522"/>
      <c r="G280" s="333">
        <f t="shared" si="8"/>
        <v>1356.4399999999848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46147</v>
      </c>
      <c r="D281" s="299" t="s">
        <v>384</v>
      </c>
      <c r="E281" s="522">
        <v>59.03</v>
      </c>
      <c r="F281" s="522"/>
      <c r="G281" s="333">
        <f t="shared" si="8"/>
        <v>1379.9199999999848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46147</v>
      </c>
      <c r="D282" s="299" t="s">
        <v>334</v>
      </c>
      <c r="E282" s="522">
        <v>11.06</v>
      </c>
      <c r="F282" s="522"/>
      <c r="G282" s="333">
        <f t="shared" si="8"/>
        <v>1438.9499999999848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46147</v>
      </c>
      <c r="D283" s="299" t="s">
        <v>296</v>
      </c>
      <c r="E283" s="522">
        <v>8.7200000000000006</v>
      </c>
      <c r="F283" s="522"/>
      <c r="G283" s="333">
        <f t="shared" si="8"/>
        <v>1450.0099999999848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46147</v>
      </c>
      <c r="D284" s="299" t="s">
        <v>296</v>
      </c>
      <c r="E284" s="522">
        <v>42.88</v>
      </c>
      <c r="F284" s="522"/>
      <c r="G284" s="333">
        <f t="shared" si="8"/>
        <v>1458.7299999999848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46147</v>
      </c>
      <c r="D285" s="299" t="s">
        <v>300</v>
      </c>
      <c r="E285" s="522">
        <v>17.03</v>
      </c>
      <c r="F285" s="522"/>
      <c r="G285" s="333">
        <f t="shared" si="8"/>
        <v>1501.6099999999849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46146</v>
      </c>
      <c r="D286" s="299" t="s">
        <v>835</v>
      </c>
      <c r="E286" s="522">
        <v>13.83</v>
      </c>
      <c r="F286" s="522"/>
      <c r="G286" s="333">
        <f t="shared" si="8"/>
        <v>1518.6399999999849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46146</v>
      </c>
      <c r="D287" s="299" t="s">
        <v>340</v>
      </c>
      <c r="E287" s="522">
        <v>47.93</v>
      </c>
      <c r="F287" s="522"/>
      <c r="G287" s="333">
        <f t="shared" si="8"/>
        <v>1532.4699999999848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46146</v>
      </c>
      <c r="D288" s="299" t="s">
        <v>334</v>
      </c>
      <c r="E288" s="522">
        <v>11.06</v>
      </c>
      <c r="F288" s="522"/>
      <c r="G288" s="333">
        <f t="shared" si="8"/>
        <v>1580.3999999999849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14</v>
      </c>
      <c r="C289" s="298">
        <v>46146</v>
      </c>
      <c r="D289" s="299" t="s">
        <v>367</v>
      </c>
      <c r="E289" s="522">
        <v>70.25</v>
      </c>
      <c r="F289" s="522"/>
      <c r="G289" s="333">
        <f t="shared" si="8"/>
        <v>1591.4599999999848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284</v>
      </c>
      <c r="B290" s="330">
        <v>36</v>
      </c>
      <c r="C290" s="298">
        <v>46146</v>
      </c>
      <c r="D290" s="299" t="s">
        <v>374</v>
      </c>
      <c r="E290" s="522">
        <v>50</v>
      </c>
      <c r="F290" s="522"/>
      <c r="G290" s="333">
        <f t="shared" si="8"/>
        <v>1661.7099999999848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17</v>
      </c>
      <c r="C291" s="298">
        <v>46146</v>
      </c>
      <c r="D291" s="299" t="s">
        <v>370</v>
      </c>
      <c r="E291" s="522">
        <v>99</v>
      </c>
      <c r="F291" s="522"/>
      <c r="G291" s="333">
        <f t="shared" si="8"/>
        <v>1711.7099999999848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5</v>
      </c>
      <c r="C292" s="298">
        <v>46145</v>
      </c>
      <c r="D292" s="299" t="s">
        <v>834</v>
      </c>
      <c r="E292" s="522">
        <v>49.13</v>
      </c>
      <c r="F292" s="522"/>
      <c r="G292" s="333">
        <f t="shared" si="8"/>
        <v>1810.7099999999848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46145</v>
      </c>
      <c r="D293" s="299" t="s">
        <v>831</v>
      </c>
      <c r="E293" s="522">
        <v>50</v>
      </c>
      <c r="F293" s="522"/>
      <c r="G293" s="333">
        <f t="shared" si="8"/>
        <v>1859.8399999999849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46145</v>
      </c>
      <c r="D294" s="299" t="s">
        <v>311</v>
      </c>
      <c r="E294" s="522">
        <v>91.98</v>
      </c>
      <c r="F294" s="522"/>
      <c r="G294" s="333">
        <f t="shared" si="8"/>
        <v>1909.8399999999849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46145</v>
      </c>
      <c r="D295" s="299" t="s">
        <v>832</v>
      </c>
      <c r="E295" s="522">
        <v>24.68</v>
      </c>
      <c r="F295" s="522"/>
      <c r="G295" s="333">
        <f t="shared" si="8"/>
        <v>2001.8199999999849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46145</v>
      </c>
      <c r="D296" s="299" t="s">
        <v>358</v>
      </c>
      <c r="E296" s="522">
        <v>2.4900000000000002</v>
      </c>
      <c r="F296" s="522"/>
      <c r="G296" s="333">
        <f t="shared" si="8"/>
        <v>2026.499999999985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22</v>
      </c>
      <c r="C297" s="298">
        <v>46145</v>
      </c>
      <c r="D297" s="299" t="s">
        <v>861</v>
      </c>
      <c r="E297" s="522">
        <v>12.77</v>
      </c>
      <c r="F297" s="522"/>
      <c r="G297" s="333">
        <f t="shared" si="8"/>
        <v>2028.989999999985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46145</v>
      </c>
      <c r="D298" s="299" t="s">
        <v>458</v>
      </c>
      <c r="E298" s="522">
        <v>192.97</v>
      </c>
      <c r="F298" s="522"/>
      <c r="G298" s="333">
        <f t="shared" si="8"/>
        <v>2041.759999999985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46145</v>
      </c>
      <c r="D299" s="299" t="s">
        <v>348</v>
      </c>
      <c r="E299" s="522">
        <v>9.35</v>
      </c>
      <c r="F299" s="522"/>
      <c r="G299" s="333">
        <f t="shared" si="8"/>
        <v>2234.729999999985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46144</v>
      </c>
      <c r="D300" s="299" t="s">
        <v>310</v>
      </c>
      <c r="E300" s="522">
        <v>57.69</v>
      </c>
      <c r="F300" s="522"/>
      <c r="G300" s="333">
        <f t="shared" si="8"/>
        <v>2244.0799999999849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46144</v>
      </c>
      <c r="D301" s="299" t="s">
        <v>310</v>
      </c>
      <c r="E301" s="522">
        <v>6.37</v>
      </c>
      <c r="F301" s="522"/>
      <c r="G301" s="333">
        <f t="shared" si="8"/>
        <v>2301.769999999985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22</v>
      </c>
      <c r="C302" s="298">
        <v>46144</v>
      </c>
      <c r="D302" s="299" t="s">
        <v>375</v>
      </c>
      <c r="E302" s="522">
        <v>6.37</v>
      </c>
      <c r="F302" s="522"/>
      <c r="G302" s="333">
        <f t="shared" si="8"/>
        <v>2308.1399999999849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46144</v>
      </c>
      <c r="D303" s="299" t="s">
        <v>300</v>
      </c>
      <c r="E303" s="522">
        <v>41.51</v>
      </c>
      <c r="F303" s="522"/>
      <c r="G303" s="333">
        <f t="shared" si="8"/>
        <v>2314.5099999999848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7</v>
      </c>
      <c r="C304" s="298">
        <v>46144</v>
      </c>
      <c r="D304" s="299" t="s">
        <v>833</v>
      </c>
      <c r="E304" s="522">
        <v>74.53</v>
      </c>
      <c r="F304" s="522"/>
      <c r="G304" s="333">
        <f t="shared" si="8"/>
        <v>2356.019999999985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46144</v>
      </c>
      <c r="D305" s="299" t="s">
        <v>306</v>
      </c>
      <c r="E305" s="522">
        <v>72.73</v>
      </c>
      <c r="F305" s="522"/>
      <c r="G305" s="333">
        <f t="shared" si="8"/>
        <v>2430.5499999999852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3</v>
      </c>
      <c r="C306" s="298">
        <v>46144</v>
      </c>
      <c r="D306" s="299" t="s">
        <v>348</v>
      </c>
      <c r="E306" s="522">
        <v>25</v>
      </c>
      <c r="F306" s="522"/>
      <c r="G306" s="333">
        <f t="shared" si="8"/>
        <v>2503.2799999999852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46144</v>
      </c>
      <c r="D307" s="299" t="s">
        <v>485</v>
      </c>
      <c r="E307" s="522">
        <v>121.4</v>
      </c>
      <c r="F307" s="522">
        <v>121.4</v>
      </c>
      <c r="G307" s="333">
        <f t="shared" si="8"/>
        <v>2528.2799999999852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3</v>
      </c>
      <c r="C308" s="298">
        <v>46144</v>
      </c>
      <c r="D308" s="299" t="s">
        <v>348</v>
      </c>
      <c r="E308" s="522">
        <v>9.73</v>
      </c>
      <c r="F308" s="522"/>
      <c r="G308" s="333">
        <f t="shared" si="8"/>
        <v>2528.2799999999852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46143</v>
      </c>
      <c r="D309" s="299" t="s">
        <v>358</v>
      </c>
      <c r="E309" s="522">
        <v>8.9700000000000006</v>
      </c>
      <c r="F309" s="522"/>
      <c r="G309" s="333">
        <f t="shared" si="8"/>
        <v>2538.0099999999852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s="540" customFormat="1" ht="12" customHeight="1" x14ac:dyDescent="0.3">
      <c r="A310" s="530" t="s">
        <v>284</v>
      </c>
      <c r="B310" s="531">
        <v>37</v>
      </c>
      <c r="C310" s="532">
        <v>46142</v>
      </c>
      <c r="D310" s="533" t="s">
        <v>285</v>
      </c>
      <c r="E310" s="534">
        <v>5616.82</v>
      </c>
      <c r="F310" s="534"/>
      <c r="G310" s="535">
        <f t="shared" si="8"/>
        <v>2546.979999999985</v>
      </c>
      <c r="H310" s="536"/>
      <c r="I310" s="537"/>
      <c r="J310" s="538"/>
      <c r="K310" s="539"/>
      <c r="L310" s="538"/>
      <c r="M310" s="539"/>
      <c r="N310" s="538"/>
      <c r="O310" s="539"/>
      <c r="P310" s="538"/>
      <c r="Q310" s="539"/>
      <c r="R310" s="538"/>
      <c r="S310" s="539"/>
      <c r="T310" s="538"/>
    </row>
    <row r="311" spans="1:20" ht="12" customHeight="1" x14ac:dyDescent="0.3">
      <c r="A311" s="329" t="s">
        <v>286</v>
      </c>
      <c r="B311" s="330">
        <v>25</v>
      </c>
      <c r="C311" s="298">
        <v>46142</v>
      </c>
      <c r="D311" s="298" t="s">
        <v>204</v>
      </c>
      <c r="E311" s="331">
        <v>350</v>
      </c>
      <c r="F311" s="331"/>
      <c r="G311" s="333">
        <f t="shared" ref="G311:G312" si="9">G312-E311+F311</f>
        <v>8163.7999999999847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26</v>
      </c>
      <c r="C312" s="298">
        <v>46142</v>
      </c>
      <c r="D312" s="298" t="s">
        <v>205</v>
      </c>
      <c r="E312" s="331">
        <v>320</v>
      </c>
      <c r="F312" s="331"/>
      <c r="G312" s="333">
        <f t="shared" si="9"/>
        <v>8513.7999999999847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27</v>
      </c>
      <c r="C313" s="298">
        <v>46142</v>
      </c>
      <c r="D313" s="298" t="s">
        <v>206</v>
      </c>
      <c r="E313" s="331">
        <v>25</v>
      </c>
      <c r="F313" s="331"/>
      <c r="G313" s="333">
        <f t="shared" ref="G313:G564" si="10">G314-E313+F313</f>
        <v>8833.7999999999847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28</v>
      </c>
      <c r="C314" s="298">
        <v>46142</v>
      </c>
      <c r="D314" s="298" t="s">
        <v>207</v>
      </c>
      <c r="E314" s="331">
        <v>25</v>
      </c>
      <c r="F314" s="331"/>
      <c r="G314" s="333">
        <f t="shared" si="10"/>
        <v>8858.7999999999847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29</v>
      </c>
      <c r="C315" s="298">
        <v>46142</v>
      </c>
      <c r="D315" s="298" t="s">
        <v>208</v>
      </c>
      <c r="E315" s="331">
        <v>45</v>
      </c>
      <c r="F315" s="331"/>
      <c r="G315" s="333">
        <f t="shared" si="10"/>
        <v>8883.7999999999847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30</v>
      </c>
      <c r="C316" s="298">
        <v>46142</v>
      </c>
      <c r="D316" s="298" t="s">
        <v>209</v>
      </c>
      <c r="E316" s="331">
        <v>400</v>
      </c>
      <c r="F316" s="331"/>
      <c r="G316" s="333">
        <f t="shared" si="10"/>
        <v>8928.7999999999847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31</v>
      </c>
      <c r="C317" s="298">
        <v>46142</v>
      </c>
      <c r="D317" s="298" t="s">
        <v>210</v>
      </c>
      <c r="E317" s="331">
        <v>375</v>
      </c>
      <c r="F317" s="331"/>
      <c r="G317" s="333">
        <f t="shared" si="10"/>
        <v>9328.7999999999847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32</v>
      </c>
      <c r="C318" s="298">
        <v>46142</v>
      </c>
      <c r="D318" s="298" t="s">
        <v>211</v>
      </c>
      <c r="E318" s="331">
        <v>100</v>
      </c>
      <c r="F318" s="331"/>
      <c r="G318" s="333">
        <f t="shared" si="10"/>
        <v>9703.7999999999847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33</v>
      </c>
      <c r="C319" s="298">
        <v>46142</v>
      </c>
      <c r="D319" s="298" t="s">
        <v>212</v>
      </c>
      <c r="E319" s="331">
        <v>85</v>
      </c>
      <c r="F319" s="331"/>
      <c r="G319" s="333">
        <f t="shared" si="10"/>
        <v>9803.7999999999847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34</v>
      </c>
      <c r="C320" s="298">
        <v>46142</v>
      </c>
      <c r="D320" s="298" t="s">
        <v>213</v>
      </c>
      <c r="E320" s="331">
        <v>230</v>
      </c>
      <c r="F320" s="331"/>
      <c r="G320" s="333">
        <f t="shared" si="10"/>
        <v>9888.7999999999847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35</v>
      </c>
      <c r="C321" s="298">
        <v>46142</v>
      </c>
      <c r="D321" s="298" t="s">
        <v>214</v>
      </c>
      <c r="E321" s="331">
        <v>45</v>
      </c>
      <c r="F321" s="331"/>
      <c r="G321" s="333">
        <f t="shared" si="10"/>
        <v>10118.799999999985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46142</v>
      </c>
      <c r="D322" s="299" t="s">
        <v>288</v>
      </c>
      <c r="E322" s="331">
        <v>185.64</v>
      </c>
      <c r="F322" s="331">
        <v>185.64</v>
      </c>
      <c r="G322" s="333">
        <f t="shared" si="10"/>
        <v>10163.799999999985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46142</v>
      </c>
      <c r="D323" s="299" t="s">
        <v>290</v>
      </c>
      <c r="E323" s="331">
        <v>30</v>
      </c>
      <c r="F323" s="331"/>
      <c r="G323" s="333">
        <f t="shared" si="10"/>
        <v>10163.799999999985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291</v>
      </c>
      <c r="B324" s="330">
        <v>39</v>
      </c>
      <c r="C324" s="298">
        <v>46142</v>
      </c>
      <c r="D324" s="299" t="s">
        <v>292</v>
      </c>
      <c r="E324" s="331"/>
      <c r="F324" s="331">
        <v>2763.78</v>
      </c>
      <c r="G324" s="333">
        <f t="shared" si="10"/>
        <v>10193.799999999985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38</v>
      </c>
      <c r="C325" s="298">
        <v>46142</v>
      </c>
      <c r="D325" s="299" t="s">
        <v>293</v>
      </c>
      <c r="E325" s="331"/>
      <c r="F325" s="331">
        <v>4597.82</v>
      </c>
      <c r="G325" s="333">
        <f t="shared" si="10"/>
        <v>7430.019999999985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42</v>
      </c>
      <c r="C326" s="298">
        <v>46142</v>
      </c>
      <c r="D326" s="299" t="s">
        <v>200</v>
      </c>
      <c r="E326" s="331">
        <v>50.92</v>
      </c>
      <c r="F326" s="331"/>
      <c r="G326" s="333">
        <f t="shared" si="10"/>
        <v>2832.1999999999853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43</v>
      </c>
      <c r="C327" s="298">
        <v>46142</v>
      </c>
      <c r="D327" s="299" t="s">
        <v>201</v>
      </c>
      <c r="E327" s="331">
        <v>50.92</v>
      </c>
      <c r="F327" s="331"/>
      <c r="G327" s="333">
        <f t="shared" si="10"/>
        <v>2883.1199999999853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46142</v>
      </c>
      <c r="D328" s="299" t="s">
        <v>295</v>
      </c>
      <c r="E328" s="331">
        <v>35.799999999999997</v>
      </c>
      <c r="F328" s="331"/>
      <c r="G328" s="333">
        <f t="shared" si="10"/>
        <v>2934.0399999999854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10</v>
      </c>
      <c r="C329" s="298">
        <v>46142</v>
      </c>
      <c r="D329" s="299" t="s">
        <v>176</v>
      </c>
      <c r="E329" s="331">
        <v>17.899999999999999</v>
      </c>
      <c r="F329" s="331"/>
      <c r="G329" s="333">
        <f t="shared" si="10"/>
        <v>2969.8399999999856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46142</v>
      </c>
      <c r="D330" s="299" t="s">
        <v>296</v>
      </c>
      <c r="E330" s="331">
        <v>8.7200000000000006</v>
      </c>
      <c r="F330" s="331"/>
      <c r="G330" s="333">
        <f t="shared" si="10"/>
        <v>2987.7399999999857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46142</v>
      </c>
      <c r="D331" s="299" t="s">
        <v>297</v>
      </c>
      <c r="E331" s="331">
        <v>100</v>
      </c>
      <c r="F331" s="331"/>
      <c r="G331" s="333">
        <f t="shared" si="10"/>
        <v>2996.4599999999855</v>
      </c>
      <c r="H331" s="334" t="s">
        <v>298</v>
      </c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46142</v>
      </c>
      <c r="D332" s="299" t="s">
        <v>297</v>
      </c>
      <c r="E332" s="331">
        <v>100</v>
      </c>
      <c r="F332" s="331"/>
      <c r="G332" s="333">
        <f t="shared" si="10"/>
        <v>3096.4599999999855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46142</v>
      </c>
      <c r="D333" s="299" t="s">
        <v>297</v>
      </c>
      <c r="E333" s="331">
        <v>100</v>
      </c>
      <c r="F333" s="331"/>
      <c r="G333" s="333">
        <f t="shared" si="10"/>
        <v>3196.4599999999855</v>
      </c>
      <c r="H333" s="334" t="s">
        <v>298</v>
      </c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46142</v>
      </c>
      <c r="D334" s="299" t="s">
        <v>297</v>
      </c>
      <c r="E334" s="331">
        <v>100</v>
      </c>
      <c r="F334" s="331"/>
      <c r="G334" s="333">
        <f t="shared" si="10"/>
        <v>3296.4599999999855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291</v>
      </c>
      <c r="B335" s="330">
        <v>41</v>
      </c>
      <c r="C335" s="298">
        <v>46142</v>
      </c>
      <c r="D335" s="299" t="s">
        <v>299</v>
      </c>
      <c r="E335" s="331"/>
      <c r="F335" s="331">
        <v>250</v>
      </c>
      <c r="G335" s="333">
        <f t="shared" si="10"/>
        <v>3396.4599999999855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46142</v>
      </c>
      <c r="D336" s="299" t="s">
        <v>300</v>
      </c>
      <c r="E336" s="331">
        <v>42.44</v>
      </c>
      <c r="F336" s="331"/>
      <c r="G336" s="333">
        <f t="shared" si="10"/>
        <v>3146.4599999999855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46142</v>
      </c>
      <c r="D337" s="299" t="s">
        <v>300</v>
      </c>
      <c r="E337" s="331">
        <v>24.05</v>
      </c>
      <c r="F337" s="331"/>
      <c r="G337" s="333">
        <f t="shared" si="10"/>
        <v>3188.8999999999855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46141</v>
      </c>
      <c r="D338" s="299" t="s">
        <v>301</v>
      </c>
      <c r="E338" s="331">
        <v>31.8</v>
      </c>
      <c r="F338" s="331"/>
      <c r="G338" s="333">
        <f t="shared" si="10"/>
        <v>3212.9499999999857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46141</v>
      </c>
      <c r="D339" s="299" t="s">
        <v>302</v>
      </c>
      <c r="E339" s="331">
        <v>100</v>
      </c>
      <c r="F339" s="331"/>
      <c r="G339" s="333">
        <f t="shared" si="10"/>
        <v>3244.7499999999859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46141</v>
      </c>
      <c r="D340" s="299" t="s">
        <v>303</v>
      </c>
      <c r="E340" s="331">
        <v>75</v>
      </c>
      <c r="F340" s="331"/>
      <c r="G340" s="333">
        <f t="shared" si="10"/>
        <v>3344.7499999999859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46141</v>
      </c>
      <c r="D341" s="299" t="s">
        <v>304</v>
      </c>
      <c r="E341" s="331">
        <v>52.5</v>
      </c>
      <c r="F341" s="331"/>
      <c r="G341" s="333">
        <f t="shared" si="10"/>
        <v>3419.7499999999859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46141</v>
      </c>
      <c r="D342" s="299" t="s">
        <v>305</v>
      </c>
      <c r="E342" s="331">
        <v>-256</v>
      </c>
      <c r="F342" s="331"/>
      <c r="G342" s="333">
        <f t="shared" si="10"/>
        <v>3472.2499999999859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46140</v>
      </c>
      <c r="D343" s="299" t="s">
        <v>300</v>
      </c>
      <c r="E343" s="331">
        <v>20.38</v>
      </c>
      <c r="F343" s="331"/>
      <c r="G343" s="333">
        <f t="shared" si="10"/>
        <v>3216.2499999999859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46140</v>
      </c>
      <c r="D344" s="299" t="s">
        <v>296</v>
      </c>
      <c r="E344" s="331">
        <v>15.41</v>
      </c>
      <c r="F344" s="331"/>
      <c r="G344" s="333">
        <f t="shared" si="10"/>
        <v>3236.629999999986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4</v>
      </c>
      <c r="C345" s="298">
        <v>46140</v>
      </c>
      <c r="D345" s="299" t="s">
        <v>296</v>
      </c>
      <c r="E345" s="331">
        <v>33.840000000000003</v>
      </c>
      <c r="F345" s="331"/>
      <c r="G345" s="333">
        <f t="shared" si="10"/>
        <v>3252.0399999999859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46140</v>
      </c>
      <c r="D346" s="299" t="s">
        <v>306</v>
      </c>
      <c r="E346" s="331">
        <v>5.3</v>
      </c>
      <c r="F346" s="331"/>
      <c r="G346" s="333">
        <f t="shared" si="10"/>
        <v>3285.879999999986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5</v>
      </c>
      <c r="C347" s="298">
        <v>46140</v>
      </c>
      <c r="D347" s="299" t="s">
        <v>307</v>
      </c>
      <c r="E347" s="331">
        <v>500</v>
      </c>
      <c r="F347" s="331"/>
      <c r="G347" s="333">
        <f t="shared" si="10"/>
        <v>3291.1799999999862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46140</v>
      </c>
      <c r="D348" s="299" t="s">
        <v>308</v>
      </c>
      <c r="E348" s="331">
        <v>47.99</v>
      </c>
      <c r="F348" s="331"/>
      <c r="G348" s="333">
        <f t="shared" si="10"/>
        <v>3791.1799999999862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46139</v>
      </c>
      <c r="D349" s="299" t="s">
        <v>309</v>
      </c>
      <c r="E349" s="331">
        <v>13.11</v>
      </c>
      <c r="F349" s="331"/>
      <c r="G349" s="333">
        <f t="shared" si="10"/>
        <v>3839.169999999986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46139</v>
      </c>
      <c r="D350" s="299" t="s">
        <v>310</v>
      </c>
      <c r="E350" s="331">
        <v>30.54</v>
      </c>
      <c r="F350" s="331"/>
      <c r="G350" s="333">
        <f t="shared" si="10"/>
        <v>3852.2799999999861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46139</v>
      </c>
      <c r="D351" s="299" t="s">
        <v>311</v>
      </c>
      <c r="E351" s="331">
        <v>163.01</v>
      </c>
      <c r="F351" s="331"/>
      <c r="G351" s="333">
        <f t="shared" si="10"/>
        <v>3882.8199999999861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46139</v>
      </c>
      <c r="D352" s="299" t="s">
        <v>312</v>
      </c>
      <c r="E352" s="331">
        <v>54.97</v>
      </c>
      <c r="F352" s="331"/>
      <c r="G352" s="333">
        <f t="shared" si="10"/>
        <v>4045.8299999999858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46139</v>
      </c>
      <c r="D353" s="299" t="s">
        <v>306</v>
      </c>
      <c r="E353" s="331">
        <v>51.28</v>
      </c>
      <c r="F353" s="331"/>
      <c r="G353" s="333">
        <f t="shared" si="10"/>
        <v>4100.7999999999856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46138</v>
      </c>
      <c r="D354" s="299" t="s">
        <v>312</v>
      </c>
      <c r="E354" s="331">
        <v>38.979999999999997</v>
      </c>
      <c r="F354" s="331"/>
      <c r="G354" s="333">
        <f t="shared" si="10"/>
        <v>4152.0799999999854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46138</v>
      </c>
      <c r="D355" s="299" t="s">
        <v>313</v>
      </c>
      <c r="E355" s="331">
        <v>39.83</v>
      </c>
      <c r="F355" s="331"/>
      <c r="G355" s="333">
        <f t="shared" si="10"/>
        <v>4191.0599999999849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46138</v>
      </c>
      <c r="D356" s="299" t="s">
        <v>313</v>
      </c>
      <c r="E356" s="331">
        <v>51.24</v>
      </c>
      <c r="F356" s="331"/>
      <c r="G356" s="333">
        <f t="shared" si="10"/>
        <v>4230.8899999999849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12</v>
      </c>
      <c r="C357" s="298">
        <v>46137</v>
      </c>
      <c r="D357" s="299" t="s">
        <v>314</v>
      </c>
      <c r="E357" s="331">
        <v>214.74</v>
      </c>
      <c r="F357" s="331"/>
      <c r="G357" s="333">
        <f t="shared" si="10"/>
        <v>4282.1299999999846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46136</v>
      </c>
      <c r="D358" s="299" t="s">
        <v>315</v>
      </c>
      <c r="E358" s="331">
        <v>127.68</v>
      </c>
      <c r="F358" s="331">
        <v>127.68</v>
      </c>
      <c r="G358" s="333">
        <f t="shared" si="10"/>
        <v>4496.8699999999844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46135</v>
      </c>
      <c r="D359" s="299" t="s">
        <v>863</v>
      </c>
      <c r="E359" s="331">
        <v>65</v>
      </c>
      <c r="F359" s="331"/>
      <c r="G359" s="333">
        <f t="shared" si="10"/>
        <v>4496.8699999999844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291</v>
      </c>
      <c r="B360" s="330">
        <v>40</v>
      </c>
      <c r="C360" s="298">
        <v>46134</v>
      </c>
      <c r="D360" s="299" t="s">
        <v>316</v>
      </c>
      <c r="E360" s="331"/>
      <c r="F360" s="331">
        <v>838.69</v>
      </c>
      <c r="G360" s="333">
        <f t="shared" si="10"/>
        <v>4561.8699999999844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46134</v>
      </c>
      <c r="D361" s="299" t="s">
        <v>317</v>
      </c>
      <c r="E361" s="331">
        <v>17.03</v>
      </c>
      <c r="F361" s="331"/>
      <c r="G361" s="333">
        <f t="shared" si="10"/>
        <v>3723.1799999999848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46134</v>
      </c>
      <c r="D362" s="299" t="s">
        <v>312</v>
      </c>
      <c r="E362" s="331">
        <v>51.94</v>
      </c>
      <c r="F362" s="331"/>
      <c r="G362" s="333">
        <f t="shared" si="10"/>
        <v>3740.209999999985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46134</v>
      </c>
      <c r="D363" s="299" t="s">
        <v>306</v>
      </c>
      <c r="E363" s="331">
        <v>226.7</v>
      </c>
      <c r="F363" s="331"/>
      <c r="G363" s="333">
        <f t="shared" si="10"/>
        <v>3792.1499999999851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46133</v>
      </c>
      <c r="D364" s="299" t="s">
        <v>318</v>
      </c>
      <c r="E364" s="331">
        <v>70</v>
      </c>
      <c r="F364" s="331"/>
      <c r="G364" s="333">
        <f t="shared" si="10"/>
        <v>4018.8499999999849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46133</v>
      </c>
      <c r="D365" s="299" t="s">
        <v>319</v>
      </c>
      <c r="E365" s="331">
        <v>14.26</v>
      </c>
      <c r="F365" s="331"/>
      <c r="G365" s="333">
        <f t="shared" si="10"/>
        <v>4088.8499999999849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46133</v>
      </c>
      <c r="D366" s="299" t="s">
        <v>320</v>
      </c>
      <c r="E366" s="331">
        <v>8.51</v>
      </c>
      <c r="F366" s="331"/>
      <c r="G366" s="333">
        <f t="shared" si="10"/>
        <v>4103.1099999999851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5</v>
      </c>
      <c r="C367" s="298">
        <v>46133</v>
      </c>
      <c r="D367" s="299" t="s">
        <v>321</v>
      </c>
      <c r="E367" s="331">
        <v>20</v>
      </c>
      <c r="F367" s="331"/>
      <c r="G367" s="333">
        <f t="shared" si="10"/>
        <v>4111.6199999999853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23</v>
      </c>
      <c r="C368" s="298">
        <v>46133</v>
      </c>
      <c r="D368" s="299" t="s">
        <v>67</v>
      </c>
      <c r="E368" s="331">
        <v>650.88</v>
      </c>
      <c r="F368" s="331"/>
      <c r="G368" s="333">
        <f t="shared" si="10"/>
        <v>4131.6199999999853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46133</v>
      </c>
      <c r="D369" s="299" t="s">
        <v>322</v>
      </c>
      <c r="E369" s="331">
        <v>15</v>
      </c>
      <c r="F369" s="331"/>
      <c r="G369" s="333">
        <f t="shared" si="10"/>
        <v>4782.4999999999854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5</v>
      </c>
      <c r="C370" s="298">
        <v>46133</v>
      </c>
      <c r="D370" s="299" t="s">
        <v>322</v>
      </c>
      <c r="E370" s="331">
        <v>250</v>
      </c>
      <c r="F370" s="331"/>
      <c r="G370" s="333">
        <f t="shared" si="10"/>
        <v>4797.4999999999854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22</v>
      </c>
      <c r="C371" s="298">
        <v>46132</v>
      </c>
      <c r="D371" s="299" t="s">
        <v>323</v>
      </c>
      <c r="E371" s="331">
        <v>20.22</v>
      </c>
      <c r="F371" s="331"/>
      <c r="G371" s="333">
        <f t="shared" si="10"/>
        <v>5047.4999999999854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46132</v>
      </c>
      <c r="D372" s="299" t="s">
        <v>403</v>
      </c>
      <c r="E372" s="331">
        <v>44</v>
      </c>
      <c r="F372" s="331"/>
      <c r="G372" s="333">
        <f t="shared" si="10"/>
        <v>5067.7199999999857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46132</v>
      </c>
      <c r="D373" s="299" t="s">
        <v>324</v>
      </c>
      <c r="E373" s="331">
        <v>12.01</v>
      </c>
      <c r="F373" s="331"/>
      <c r="G373" s="333">
        <f t="shared" si="10"/>
        <v>5111.7199999999857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46132</v>
      </c>
      <c r="D374" s="299" t="s">
        <v>296</v>
      </c>
      <c r="E374" s="331">
        <v>12.21</v>
      </c>
      <c r="F374" s="331"/>
      <c r="G374" s="333">
        <f t="shared" si="10"/>
        <v>5123.7299999999859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46132</v>
      </c>
      <c r="D375" s="299" t="s">
        <v>325</v>
      </c>
      <c r="E375" s="331">
        <v>46.4</v>
      </c>
      <c r="F375" s="331"/>
      <c r="G375" s="333">
        <f t="shared" si="10"/>
        <v>5135.939999999986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46131</v>
      </c>
      <c r="D376" s="299" t="s">
        <v>326</v>
      </c>
      <c r="E376" s="331">
        <v>31.7</v>
      </c>
      <c r="F376" s="331"/>
      <c r="G376" s="333">
        <f t="shared" si="10"/>
        <v>5182.3399999999856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46131</v>
      </c>
      <c r="D377" s="299" t="s">
        <v>327</v>
      </c>
      <c r="E377" s="331">
        <v>11.11</v>
      </c>
      <c r="F377" s="331"/>
      <c r="G377" s="333">
        <f t="shared" si="10"/>
        <v>5214.0399999999854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1</v>
      </c>
      <c r="C378" s="298">
        <v>46131</v>
      </c>
      <c r="D378" s="299" t="s">
        <v>306</v>
      </c>
      <c r="E378" s="331">
        <v>79.16</v>
      </c>
      <c r="F378" s="331"/>
      <c r="G378" s="333">
        <f t="shared" si="10"/>
        <v>5225.1499999999851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46131</v>
      </c>
      <c r="D379" s="299" t="s">
        <v>328</v>
      </c>
      <c r="E379" s="331">
        <v>7.46</v>
      </c>
      <c r="F379" s="331"/>
      <c r="G379" s="333">
        <f t="shared" si="10"/>
        <v>5304.3099999999849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46131</v>
      </c>
      <c r="D380" s="299" t="s">
        <v>300</v>
      </c>
      <c r="E380" s="331">
        <v>13.83</v>
      </c>
      <c r="F380" s="331"/>
      <c r="G380" s="333">
        <f t="shared" si="10"/>
        <v>5311.769999999985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46131</v>
      </c>
      <c r="D381" s="299" t="s">
        <v>300</v>
      </c>
      <c r="E381" s="331">
        <v>30</v>
      </c>
      <c r="F381" s="331"/>
      <c r="G381" s="333">
        <f t="shared" si="10"/>
        <v>5325.5999999999849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46131</v>
      </c>
      <c r="D382" s="299" t="s">
        <v>300</v>
      </c>
      <c r="E382" s="331">
        <v>15.17</v>
      </c>
      <c r="F382" s="331"/>
      <c r="G382" s="333">
        <f t="shared" si="10"/>
        <v>5355.5999999999849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46130</v>
      </c>
      <c r="D383" s="299" t="s">
        <v>329</v>
      </c>
      <c r="E383" s="331">
        <v>75.55</v>
      </c>
      <c r="F383" s="331"/>
      <c r="G383" s="333">
        <f t="shared" si="10"/>
        <v>5370.769999999985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46130</v>
      </c>
      <c r="D384" s="299" t="s">
        <v>330</v>
      </c>
      <c r="E384" s="331">
        <v>26</v>
      </c>
      <c r="F384" s="331"/>
      <c r="G384" s="333">
        <f t="shared" si="10"/>
        <v>5446.3199999999852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46130</v>
      </c>
      <c r="D385" s="299" t="s">
        <v>311</v>
      </c>
      <c r="E385" s="331">
        <v>25.28</v>
      </c>
      <c r="F385" s="331"/>
      <c r="G385" s="333">
        <f t="shared" si="10"/>
        <v>5472.3199999999852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46130</v>
      </c>
      <c r="D386" s="299" t="s">
        <v>296</v>
      </c>
      <c r="E386" s="331">
        <v>7.76</v>
      </c>
      <c r="F386" s="331"/>
      <c r="G386" s="333">
        <f t="shared" si="10"/>
        <v>5497.5999999999849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22</v>
      </c>
      <c r="C387" s="298">
        <v>46130</v>
      </c>
      <c r="D387" s="299" t="s">
        <v>401</v>
      </c>
      <c r="E387" s="331">
        <v>13.84</v>
      </c>
      <c r="F387" s="331"/>
      <c r="G387" s="333">
        <f t="shared" si="10"/>
        <v>5505.3599999999851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46130</v>
      </c>
      <c r="D388" s="299" t="s">
        <v>331</v>
      </c>
      <c r="E388" s="331">
        <v>578.57000000000005</v>
      </c>
      <c r="F388" s="331">
        <v>578.57000000000005</v>
      </c>
      <c r="G388" s="333">
        <f t="shared" si="10"/>
        <v>5519.1999999999853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46129</v>
      </c>
      <c r="D389" s="299" t="s">
        <v>324</v>
      </c>
      <c r="E389" s="331">
        <v>12.84</v>
      </c>
      <c r="F389" s="331"/>
      <c r="G389" s="333">
        <f t="shared" si="10"/>
        <v>5519.1999999999853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46129</v>
      </c>
      <c r="D390" s="299" t="s">
        <v>332</v>
      </c>
      <c r="E390" s="331">
        <v>59.71</v>
      </c>
      <c r="F390" s="331"/>
      <c r="G390" s="333">
        <f t="shared" si="10"/>
        <v>5532.0399999999854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21</v>
      </c>
      <c r="C391" s="298">
        <v>46129</v>
      </c>
      <c r="D391" s="299" t="s">
        <v>194</v>
      </c>
      <c r="E391" s="331">
        <v>75.599999999999994</v>
      </c>
      <c r="F391" s="331"/>
      <c r="G391" s="333">
        <f t="shared" si="10"/>
        <v>5591.7499999999854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43</v>
      </c>
      <c r="C392" s="298">
        <v>46129</v>
      </c>
      <c r="D392" s="299" t="s">
        <v>333</v>
      </c>
      <c r="E392" s="331">
        <v>22.35</v>
      </c>
      <c r="F392" s="331"/>
      <c r="G392" s="333">
        <f t="shared" si="10"/>
        <v>5667.3499999999858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42</v>
      </c>
      <c r="C393" s="298">
        <v>46129</v>
      </c>
      <c r="D393" s="299" t="s">
        <v>333</v>
      </c>
      <c r="E393" s="331">
        <v>37.25</v>
      </c>
      <c r="F393" s="331"/>
      <c r="G393" s="333">
        <f t="shared" si="10"/>
        <v>5689.6999999999862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46129</v>
      </c>
      <c r="D394" s="299" t="s">
        <v>319</v>
      </c>
      <c r="E394" s="331">
        <v>35.119999999999997</v>
      </c>
      <c r="F394" s="331"/>
      <c r="G394" s="333">
        <f t="shared" si="10"/>
        <v>5726.9499999999862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46129</v>
      </c>
      <c r="D395" s="299" t="s">
        <v>296</v>
      </c>
      <c r="E395" s="331">
        <v>8.7200000000000006</v>
      </c>
      <c r="F395" s="331"/>
      <c r="G395" s="333">
        <f t="shared" si="10"/>
        <v>5762.0699999999861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46129</v>
      </c>
      <c r="D396" s="299" t="s">
        <v>334</v>
      </c>
      <c r="E396" s="331">
        <v>13.21</v>
      </c>
      <c r="F396" s="331"/>
      <c r="G396" s="333">
        <f t="shared" si="10"/>
        <v>5770.7899999999863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17</v>
      </c>
      <c r="C397" s="298">
        <v>46129</v>
      </c>
      <c r="D397" s="299" t="s">
        <v>188</v>
      </c>
      <c r="E397" s="331">
        <v>42.65</v>
      </c>
      <c r="F397" s="331"/>
      <c r="G397" s="333">
        <f t="shared" si="10"/>
        <v>5783.9999999999864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335</v>
      </c>
      <c r="B398" s="330" t="s">
        <v>335</v>
      </c>
      <c r="C398" s="298">
        <v>46129</v>
      </c>
      <c r="D398" s="299" t="s">
        <v>336</v>
      </c>
      <c r="E398" s="331">
        <v>130.31</v>
      </c>
      <c r="F398" s="331"/>
      <c r="G398" s="333">
        <f t="shared" si="10"/>
        <v>5826.649999999986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15</v>
      </c>
      <c r="C399" s="298">
        <v>46129</v>
      </c>
      <c r="D399" s="299" t="s">
        <v>185</v>
      </c>
      <c r="E399" s="331">
        <v>131.22999999999999</v>
      </c>
      <c r="F399" s="331"/>
      <c r="G399" s="333">
        <f t="shared" si="10"/>
        <v>5956.9599999999864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46129</v>
      </c>
      <c r="D400" s="299" t="s">
        <v>337</v>
      </c>
      <c r="E400" s="331">
        <v>210</v>
      </c>
      <c r="F400" s="331"/>
      <c r="G400" s="333">
        <f t="shared" si="10"/>
        <v>6088.189999999986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23</v>
      </c>
      <c r="C401" s="298">
        <v>46129</v>
      </c>
      <c r="D401" s="299" t="s">
        <v>63</v>
      </c>
      <c r="E401" s="331">
        <v>529.46</v>
      </c>
      <c r="F401" s="331"/>
      <c r="G401" s="333">
        <f t="shared" si="10"/>
        <v>6298.189999999986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7</v>
      </c>
      <c r="C402" s="298">
        <v>46129</v>
      </c>
      <c r="D402" s="299" t="s">
        <v>338</v>
      </c>
      <c r="E402" s="331">
        <v>32.78</v>
      </c>
      <c r="F402" s="331"/>
      <c r="G402" s="333">
        <f t="shared" si="10"/>
        <v>6827.649999999986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4</v>
      </c>
      <c r="C403" s="298">
        <v>46128</v>
      </c>
      <c r="D403" s="299" t="s">
        <v>310</v>
      </c>
      <c r="E403" s="331">
        <v>44.41</v>
      </c>
      <c r="F403" s="331"/>
      <c r="G403" s="333">
        <f t="shared" si="10"/>
        <v>6860.4299999999857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16</v>
      </c>
      <c r="C404" s="298">
        <v>46128</v>
      </c>
      <c r="D404" s="299" t="s">
        <v>339</v>
      </c>
      <c r="E404" s="331">
        <v>15</v>
      </c>
      <c r="F404" s="331"/>
      <c r="G404" s="333">
        <f t="shared" si="10"/>
        <v>6904.8399999999856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46128</v>
      </c>
      <c r="D405" s="299" t="s">
        <v>301</v>
      </c>
      <c r="E405" s="331">
        <v>41.95</v>
      </c>
      <c r="F405" s="331"/>
      <c r="G405" s="333">
        <f t="shared" si="10"/>
        <v>6919.8399999999856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46128</v>
      </c>
      <c r="D406" s="299" t="s">
        <v>340</v>
      </c>
      <c r="E406" s="331">
        <v>21.3</v>
      </c>
      <c r="F406" s="331"/>
      <c r="G406" s="333">
        <f t="shared" si="10"/>
        <v>6961.7899999999854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46128</v>
      </c>
      <c r="D407" s="299" t="s">
        <v>296</v>
      </c>
      <c r="E407" s="331">
        <v>70.03</v>
      </c>
      <c r="F407" s="331"/>
      <c r="G407" s="333">
        <f t="shared" si="10"/>
        <v>6983.0899999999856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46128</v>
      </c>
      <c r="D408" s="299" t="s">
        <v>296</v>
      </c>
      <c r="E408" s="331">
        <v>11.48</v>
      </c>
      <c r="F408" s="331"/>
      <c r="G408" s="333">
        <f t="shared" si="10"/>
        <v>7053.1199999999853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46128</v>
      </c>
      <c r="D409" s="299" t="s">
        <v>341</v>
      </c>
      <c r="E409" s="331">
        <v>26.61</v>
      </c>
      <c r="F409" s="331"/>
      <c r="G409" s="333">
        <f t="shared" si="10"/>
        <v>7064.5999999999849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46128</v>
      </c>
      <c r="D410" s="299" t="s">
        <v>342</v>
      </c>
      <c r="E410" s="331">
        <v>42.59</v>
      </c>
      <c r="F410" s="331"/>
      <c r="G410" s="333">
        <f t="shared" si="10"/>
        <v>7091.2099999999846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46128</v>
      </c>
      <c r="D411" s="299" t="s">
        <v>300</v>
      </c>
      <c r="E411" s="331">
        <v>20.58</v>
      </c>
      <c r="F411" s="331"/>
      <c r="G411" s="333">
        <f t="shared" si="10"/>
        <v>7133.7999999999847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11</v>
      </c>
      <c r="C412" s="298">
        <v>46128</v>
      </c>
      <c r="D412" s="299" t="s">
        <v>178</v>
      </c>
      <c r="E412" s="331">
        <v>267.91000000000003</v>
      </c>
      <c r="F412" s="331"/>
      <c r="G412" s="333">
        <f t="shared" si="10"/>
        <v>7154.3799999999846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291</v>
      </c>
      <c r="B413" s="330">
        <v>41</v>
      </c>
      <c r="C413" s="298">
        <v>46128</v>
      </c>
      <c r="D413" s="299" t="s">
        <v>299</v>
      </c>
      <c r="E413" s="331"/>
      <c r="F413" s="331">
        <v>300</v>
      </c>
      <c r="G413" s="333">
        <f t="shared" si="10"/>
        <v>7422.2899999999845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39</v>
      </c>
      <c r="C414" s="298">
        <v>46128</v>
      </c>
      <c r="D414" s="299" t="s">
        <v>292</v>
      </c>
      <c r="E414" s="331"/>
      <c r="F414" s="331">
        <v>2763.78</v>
      </c>
      <c r="G414" s="333">
        <f t="shared" si="10"/>
        <v>7122.2899999999845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46127</v>
      </c>
      <c r="D415" s="299" t="s">
        <v>343</v>
      </c>
      <c r="E415" s="331">
        <v>93.71</v>
      </c>
      <c r="F415" s="331">
        <v>93.71</v>
      </c>
      <c r="G415" s="333">
        <f t="shared" si="10"/>
        <v>4358.5099999999848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46127</v>
      </c>
      <c r="D416" s="299" t="s">
        <v>344</v>
      </c>
      <c r="E416" s="331">
        <v>27</v>
      </c>
      <c r="F416" s="331"/>
      <c r="G416" s="333">
        <f t="shared" si="10"/>
        <v>4358.5099999999848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291</v>
      </c>
      <c r="B417" s="330">
        <v>38</v>
      </c>
      <c r="C417" s="298">
        <v>46127</v>
      </c>
      <c r="D417" s="299" t="s">
        <v>293</v>
      </c>
      <c r="E417" s="331"/>
      <c r="F417" s="331">
        <v>4597.82</v>
      </c>
      <c r="G417" s="333">
        <f t="shared" si="10"/>
        <v>4385.5099999999848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46127</v>
      </c>
      <c r="D418" s="299" t="s">
        <v>296</v>
      </c>
      <c r="E418" s="331">
        <v>14.67</v>
      </c>
      <c r="F418" s="331"/>
      <c r="G418" s="333">
        <f t="shared" si="10"/>
        <v>-212.31000000001481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46127</v>
      </c>
      <c r="D419" s="299" t="s">
        <v>345</v>
      </c>
      <c r="E419" s="331">
        <v>102.2</v>
      </c>
      <c r="F419" s="331"/>
      <c r="G419" s="333">
        <f t="shared" si="10"/>
        <v>-197.64000000001482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46126</v>
      </c>
      <c r="D420" s="299" t="s">
        <v>319</v>
      </c>
      <c r="E420" s="331">
        <v>15.53</v>
      </c>
      <c r="F420" s="331"/>
      <c r="G420" s="333">
        <f t="shared" si="10"/>
        <v>-95.440000000014805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24</v>
      </c>
      <c r="C421" s="298">
        <v>46126</v>
      </c>
      <c r="D421" s="299" t="s">
        <v>860</v>
      </c>
      <c r="E421" s="331">
        <v>105.33</v>
      </c>
      <c r="F421" s="331"/>
      <c r="G421" s="333">
        <f t="shared" si="10"/>
        <v>-79.910000000014804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46125</v>
      </c>
      <c r="D422" s="299" t="s">
        <v>346</v>
      </c>
      <c r="E422" s="331">
        <v>11.64</v>
      </c>
      <c r="F422" s="331"/>
      <c r="G422" s="333">
        <f t="shared" si="10"/>
        <v>25.419999999985201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46125</v>
      </c>
      <c r="D423" s="299" t="s">
        <v>306</v>
      </c>
      <c r="E423" s="331">
        <v>50.71</v>
      </c>
      <c r="F423" s="331"/>
      <c r="G423" s="333">
        <f t="shared" si="10"/>
        <v>37.059999999985202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46125</v>
      </c>
      <c r="D424" s="299" t="s">
        <v>334</v>
      </c>
      <c r="E424" s="331">
        <v>11.06</v>
      </c>
      <c r="F424" s="331"/>
      <c r="G424" s="333">
        <f t="shared" si="10"/>
        <v>87.769999999985203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46125</v>
      </c>
      <c r="D425" s="299" t="s">
        <v>295</v>
      </c>
      <c r="E425" s="331">
        <v>35.979999999999997</v>
      </c>
      <c r="F425" s="331"/>
      <c r="G425" s="333">
        <f t="shared" si="10"/>
        <v>98.829999999985205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46125</v>
      </c>
      <c r="D426" s="299" t="s">
        <v>347</v>
      </c>
      <c r="E426" s="331">
        <v>7.83</v>
      </c>
      <c r="F426" s="331"/>
      <c r="G426" s="333">
        <f t="shared" si="10"/>
        <v>134.80999999998519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3</v>
      </c>
      <c r="C427" s="298">
        <v>46125</v>
      </c>
      <c r="D427" s="299" t="s">
        <v>348</v>
      </c>
      <c r="E427" s="331">
        <v>4.1900000000000004</v>
      </c>
      <c r="F427" s="331"/>
      <c r="G427" s="333">
        <f t="shared" si="10"/>
        <v>142.63999999998521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46125</v>
      </c>
      <c r="D428" s="299" t="s">
        <v>349</v>
      </c>
      <c r="E428" s="331">
        <v>39.25</v>
      </c>
      <c r="F428" s="331"/>
      <c r="G428" s="333">
        <f t="shared" si="10"/>
        <v>146.8299999999852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46125</v>
      </c>
      <c r="D429" s="299" t="s">
        <v>350</v>
      </c>
      <c r="E429" s="331">
        <v>318.36</v>
      </c>
      <c r="F429" s="331">
        <v>318.36</v>
      </c>
      <c r="G429" s="333">
        <f t="shared" si="10"/>
        <v>186.0799999999852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19</v>
      </c>
      <c r="C430" s="298">
        <v>46125</v>
      </c>
      <c r="D430" s="299" t="s">
        <v>191</v>
      </c>
      <c r="E430" s="331">
        <v>200</v>
      </c>
      <c r="F430" s="331"/>
      <c r="G430" s="333">
        <f t="shared" si="10"/>
        <v>186.0799999999852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46124</v>
      </c>
      <c r="D431" s="299" t="s">
        <v>304</v>
      </c>
      <c r="E431" s="331">
        <v>136.05000000000001</v>
      </c>
      <c r="F431" s="331"/>
      <c r="G431" s="333">
        <f t="shared" si="10"/>
        <v>386.0799999999852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46124</v>
      </c>
      <c r="D432" s="299" t="s">
        <v>348</v>
      </c>
      <c r="E432" s="331">
        <v>13.09</v>
      </c>
      <c r="F432" s="331"/>
      <c r="G432" s="333">
        <f t="shared" si="10"/>
        <v>522.12999999998522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46124</v>
      </c>
      <c r="D433" s="299" t="s">
        <v>319</v>
      </c>
      <c r="E433" s="331">
        <v>24.47</v>
      </c>
      <c r="F433" s="331"/>
      <c r="G433" s="333">
        <f t="shared" si="10"/>
        <v>535.21999999998525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46124</v>
      </c>
      <c r="D434" s="299" t="s">
        <v>319</v>
      </c>
      <c r="E434" s="331">
        <v>14.29</v>
      </c>
      <c r="F434" s="331"/>
      <c r="G434" s="333">
        <f t="shared" si="10"/>
        <v>559.68999999998528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22</v>
      </c>
      <c r="C435" s="298">
        <v>46124</v>
      </c>
      <c r="D435" s="299" t="s">
        <v>835</v>
      </c>
      <c r="E435" s="331">
        <v>9.57</v>
      </c>
      <c r="F435" s="331"/>
      <c r="G435" s="333">
        <f t="shared" si="10"/>
        <v>573.97999999998524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46124</v>
      </c>
      <c r="D436" s="299" t="s">
        <v>351</v>
      </c>
      <c r="E436" s="331">
        <v>25</v>
      </c>
      <c r="F436" s="331"/>
      <c r="G436" s="333">
        <f t="shared" si="10"/>
        <v>583.54999999998529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22</v>
      </c>
      <c r="C437" s="298">
        <v>46123</v>
      </c>
      <c r="D437" s="299" t="s">
        <v>352</v>
      </c>
      <c r="E437" s="331">
        <v>19.16</v>
      </c>
      <c r="F437" s="331"/>
      <c r="G437" s="333">
        <f t="shared" si="10"/>
        <v>608.54999999998529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46123</v>
      </c>
      <c r="D438" s="299" t="s">
        <v>301</v>
      </c>
      <c r="E438" s="331">
        <v>20.91</v>
      </c>
      <c r="F438" s="331"/>
      <c r="G438" s="333">
        <f t="shared" si="10"/>
        <v>627.70999999998526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46123</v>
      </c>
      <c r="D439" s="299" t="s">
        <v>296</v>
      </c>
      <c r="E439" s="331">
        <v>12.44</v>
      </c>
      <c r="F439" s="331"/>
      <c r="G439" s="333">
        <f t="shared" si="10"/>
        <v>648.61999999998523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46123</v>
      </c>
      <c r="D440" s="299" t="s">
        <v>353</v>
      </c>
      <c r="E440" s="331">
        <v>41.34</v>
      </c>
      <c r="F440" s="331"/>
      <c r="G440" s="333">
        <f t="shared" si="10"/>
        <v>661.05999999998528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46122</v>
      </c>
      <c r="D441" s="299" t="s">
        <v>446</v>
      </c>
      <c r="E441" s="331">
        <v>-0.04</v>
      </c>
      <c r="F441" s="331"/>
      <c r="G441" s="333">
        <f t="shared" si="10"/>
        <v>702.39999999998531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46122</v>
      </c>
      <c r="D442" s="299" t="s">
        <v>354</v>
      </c>
      <c r="E442" s="331">
        <v>372</v>
      </c>
      <c r="F442" s="331"/>
      <c r="G442" s="333">
        <f t="shared" si="10"/>
        <v>702.35999999998535</v>
      </c>
      <c r="H442" s="334" t="s">
        <v>298</v>
      </c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46122</v>
      </c>
      <c r="D443" s="299" t="s">
        <v>355</v>
      </c>
      <c r="E443" s="331">
        <v>15.22</v>
      </c>
      <c r="F443" s="331"/>
      <c r="G443" s="333">
        <f t="shared" si="10"/>
        <v>1074.3599999999853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3</v>
      </c>
      <c r="C444" s="298">
        <v>46122</v>
      </c>
      <c r="D444" s="299" t="s">
        <v>296</v>
      </c>
      <c r="E444" s="331">
        <v>9.5500000000000007</v>
      </c>
      <c r="F444" s="331"/>
      <c r="G444" s="333">
        <f t="shared" si="10"/>
        <v>1089.5799999999854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46122</v>
      </c>
      <c r="D445" s="299" t="s">
        <v>356</v>
      </c>
      <c r="E445" s="331">
        <v>52.65</v>
      </c>
      <c r="F445" s="331"/>
      <c r="G445" s="333">
        <f t="shared" si="10"/>
        <v>1099.1299999999853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46122</v>
      </c>
      <c r="D446" s="299" t="s">
        <v>311</v>
      </c>
      <c r="E446" s="331">
        <v>68.989999999999995</v>
      </c>
      <c r="F446" s="331"/>
      <c r="G446" s="333">
        <f t="shared" si="10"/>
        <v>1151.7799999999854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46122</v>
      </c>
      <c r="D447" s="299" t="s">
        <v>324</v>
      </c>
      <c r="E447" s="331">
        <v>17.37</v>
      </c>
      <c r="F447" s="331"/>
      <c r="G447" s="333">
        <f t="shared" si="10"/>
        <v>1220.7699999999854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46121</v>
      </c>
      <c r="D448" s="299" t="s">
        <v>357</v>
      </c>
      <c r="E448" s="331">
        <v>64.42</v>
      </c>
      <c r="F448" s="331"/>
      <c r="G448" s="333">
        <f t="shared" si="10"/>
        <v>1238.1399999999853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46121</v>
      </c>
      <c r="D449" s="299" t="s">
        <v>358</v>
      </c>
      <c r="E449" s="331">
        <v>9.4700000000000006</v>
      </c>
      <c r="F449" s="331"/>
      <c r="G449" s="333">
        <f t="shared" si="10"/>
        <v>1302.5599999999854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5</v>
      </c>
      <c r="C450" s="298">
        <v>46121</v>
      </c>
      <c r="D450" s="299" t="s">
        <v>854</v>
      </c>
      <c r="E450" s="331">
        <v>10.68</v>
      </c>
      <c r="F450" s="331"/>
      <c r="G450" s="333">
        <f t="shared" si="10"/>
        <v>1312.0299999999854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7</v>
      </c>
      <c r="C451" s="298">
        <v>46121</v>
      </c>
      <c r="D451" s="299" t="s">
        <v>359</v>
      </c>
      <c r="E451" s="331">
        <v>68.010000000000005</v>
      </c>
      <c r="F451" s="331"/>
      <c r="G451" s="333">
        <f t="shared" si="10"/>
        <v>1322.7099999999855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4</v>
      </c>
      <c r="C452" s="298">
        <v>46121</v>
      </c>
      <c r="D452" s="299" t="s">
        <v>310</v>
      </c>
      <c r="E452" s="331">
        <v>40.85</v>
      </c>
      <c r="F452" s="331"/>
      <c r="G452" s="333">
        <f t="shared" si="10"/>
        <v>1390.7199999999855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46121</v>
      </c>
      <c r="D453" s="299" t="s">
        <v>360</v>
      </c>
      <c r="E453" s="331">
        <v>25</v>
      </c>
      <c r="F453" s="331"/>
      <c r="G453" s="333">
        <f t="shared" si="10"/>
        <v>1431.5699999999854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18</v>
      </c>
      <c r="C454" s="298">
        <v>46120</v>
      </c>
      <c r="D454" s="299" t="s">
        <v>361</v>
      </c>
      <c r="E454" s="331">
        <v>400</v>
      </c>
      <c r="F454" s="331"/>
      <c r="G454" s="333">
        <f t="shared" si="10"/>
        <v>1456.5699999999854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335</v>
      </c>
      <c r="B455" s="330" t="s">
        <v>335</v>
      </c>
      <c r="C455" s="298">
        <v>46120</v>
      </c>
      <c r="D455" s="299" t="s">
        <v>447</v>
      </c>
      <c r="E455" s="331">
        <v>44.96</v>
      </c>
      <c r="F455" s="331"/>
      <c r="G455" s="333">
        <f t="shared" si="10"/>
        <v>1856.5699999999854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13</v>
      </c>
      <c r="C456" s="298">
        <v>46120</v>
      </c>
      <c r="D456" s="299" t="s">
        <v>182</v>
      </c>
      <c r="E456" s="331">
        <v>104.98</v>
      </c>
      <c r="F456" s="331"/>
      <c r="G456" s="333">
        <f t="shared" si="10"/>
        <v>1901.5299999999854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46120</v>
      </c>
      <c r="D457" s="299" t="s">
        <v>296</v>
      </c>
      <c r="E457" s="331">
        <v>13.8</v>
      </c>
      <c r="F457" s="331"/>
      <c r="G457" s="333">
        <f t="shared" si="10"/>
        <v>2006.5099999999854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46120</v>
      </c>
      <c r="D458" s="299" t="s">
        <v>295</v>
      </c>
      <c r="E458" s="331">
        <v>37.92</v>
      </c>
      <c r="F458" s="331"/>
      <c r="G458" s="333">
        <f t="shared" si="10"/>
        <v>2020.3099999999854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46120</v>
      </c>
      <c r="D459" s="299" t="s">
        <v>300</v>
      </c>
      <c r="E459" s="331">
        <v>56.68</v>
      </c>
      <c r="F459" s="331"/>
      <c r="G459" s="333">
        <f t="shared" si="10"/>
        <v>2058.2299999999855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46120</v>
      </c>
      <c r="D460" s="299" t="s">
        <v>362</v>
      </c>
      <c r="E460" s="331">
        <v>29.26</v>
      </c>
      <c r="F460" s="331"/>
      <c r="G460" s="333">
        <f t="shared" si="10"/>
        <v>2114.9099999999853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9</v>
      </c>
      <c r="C461" s="298">
        <v>46119</v>
      </c>
      <c r="D461" s="299" t="s">
        <v>58</v>
      </c>
      <c r="E461" s="331">
        <v>1281.53</v>
      </c>
      <c r="F461" s="331"/>
      <c r="G461" s="333">
        <f t="shared" si="10"/>
        <v>2144.1699999999855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46119</v>
      </c>
      <c r="D462" s="299" t="s">
        <v>363</v>
      </c>
      <c r="E462" s="331">
        <v>25.84</v>
      </c>
      <c r="F462" s="331"/>
      <c r="G462" s="333">
        <f t="shared" si="10"/>
        <v>3425.6999999999853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46119</v>
      </c>
      <c r="D463" s="299" t="s">
        <v>319</v>
      </c>
      <c r="E463" s="331">
        <v>12.05</v>
      </c>
      <c r="F463" s="331"/>
      <c r="G463" s="333">
        <f t="shared" si="10"/>
        <v>3451.5399999999854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46119</v>
      </c>
      <c r="D464" s="299" t="s">
        <v>334</v>
      </c>
      <c r="E464" s="331">
        <v>82.04</v>
      </c>
      <c r="F464" s="331"/>
      <c r="G464" s="333">
        <f t="shared" si="10"/>
        <v>3463.5899999999856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46119</v>
      </c>
      <c r="D465" s="299" t="s">
        <v>364</v>
      </c>
      <c r="E465" s="331">
        <v>22.92</v>
      </c>
      <c r="F465" s="331"/>
      <c r="G465" s="333">
        <f t="shared" si="10"/>
        <v>3545.6299999999856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5</v>
      </c>
      <c r="C466" s="298">
        <v>46118</v>
      </c>
      <c r="D466" s="299" t="s">
        <v>365</v>
      </c>
      <c r="E466" s="331">
        <v>400</v>
      </c>
      <c r="F466" s="331"/>
      <c r="G466" s="333">
        <f t="shared" si="10"/>
        <v>3568.5499999999856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14</v>
      </c>
      <c r="C467" s="298">
        <v>46118</v>
      </c>
      <c r="D467" s="299" t="s">
        <v>366</v>
      </c>
      <c r="E467" s="331">
        <v>66.67</v>
      </c>
      <c r="F467" s="331"/>
      <c r="G467" s="333">
        <f t="shared" si="10"/>
        <v>3968.5499999999856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14</v>
      </c>
      <c r="C468" s="298">
        <v>46118</v>
      </c>
      <c r="D468" s="299" t="s">
        <v>367</v>
      </c>
      <c r="E468" s="331">
        <v>70.25</v>
      </c>
      <c r="F468" s="331"/>
      <c r="G468" s="333">
        <f t="shared" si="10"/>
        <v>4035.2199999999857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46117</v>
      </c>
      <c r="D469" s="299" t="s">
        <v>368</v>
      </c>
      <c r="E469" s="331">
        <v>25.6</v>
      </c>
      <c r="F469" s="331"/>
      <c r="G469" s="333">
        <f t="shared" si="10"/>
        <v>4105.4699999999857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46117</v>
      </c>
      <c r="D470" s="299" t="s">
        <v>319</v>
      </c>
      <c r="E470" s="331">
        <v>8.56</v>
      </c>
      <c r="F470" s="331"/>
      <c r="G470" s="333">
        <f t="shared" si="10"/>
        <v>4131.0699999999861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46117</v>
      </c>
      <c r="D471" s="299" t="s">
        <v>369</v>
      </c>
      <c r="E471" s="331">
        <v>301.67</v>
      </c>
      <c r="F471" s="331"/>
      <c r="G471" s="333">
        <f t="shared" si="10"/>
        <v>4139.6299999999865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46116</v>
      </c>
      <c r="D472" s="299" t="s">
        <v>306</v>
      </c>
      <c r="E472" s="331">
        <v>176.85</v>
      </c>
      <c r="F472" s="331"/>
      <c r="G472" s="333">
        <f t="shared" si="10"/>
        <v>4441.2999999999865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1</v>
      </c>
      <c r="C473" s="298">
        <v>46116</v>
      </c>
      <c r="D473" s="299" t="s">
        <v>311</v>
      </c>
      <c r="E473" s="331">
        <v>139.34</v>
      </c>
      <c r="F473" s="331"/>
      <c r="G473" s="333">
        <f t="shared" si="10"/>
        <v>4618.1499999999869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17</v>
      </c>
      <c r="C474" s="298">
        <v>46116</v>
      </c>
      <c r="D474" s="299" t="s">
        <v>370</v>
      </c>
      <c r="E474" s="331">
        <v>99</v>
      </c>
      <c r="F474" s="331"/>
      <c r="G474" s="333">
        <f t="shared" si="10"/>
        <v>4757.489999999987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46116</v>
      </c>
      <c r="D475" s="299" t="s">
        <v>371</v>
      </c>
      <c r="E475" s="331">
        <v>34</v>
      </c>
      <c r="F475" s="331"/>
      <c r="G475" s="333">
        <f t="shared" si="10"/>
        <v>4856.489999999987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46116</v>
      </c>
      <c r="D476" s="299" t="s">
        <v>348</v>
      </c>
      <c r="E476" s="331">
        <v>10.24</v>
      </c>
      <c r="F476" s="331"/>
      <c r="G476" s="333">
        <f t="shared" si="10"/>
        <v>4890.489999999987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7</v>
      </c>
      <c r="C477" s="298">
        <v>46115</v>
      </c>
      <c r="D477" s="299" t="s">
        <v>372</v>
      </c>
      <c r="E477" s="331">
        <v>100</v>
      </c>
      <c r="F477" s="331"/>
      <c r="G477" s="333">
        <f t="shared" si="10"/>
        <v>4900.7299999999868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46115</v>
      </c>
      <c r="D478" s="299" t="s">
        <v>300</v>
      </c>
      <c r="E478" s="331">
        <v>7.68</v>
      </c>
      <c r="F478" s="331"/>
      <c r="G478" s="333">
        <f t="shared" si="10"/>
        <v>5000.7299999999868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46115</v>
      </c>
      <c r="D479" s="299" t="s">
        <v>296</v>
      </c>
      <c r="E479" s="331">
        <v>8.7200000000000006</v>
      </c>
      <c r="F479" s="331"/>
      <c r="G479" s="333">
        <f t="shared" si="10"/>
        <v>5008.4099999999871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46114</v>
      </c>
      <c r="D480" s="299" t="s">
        <v>373</v>
      </c>
      <c r="E480" s="331">
        <v>81.739999999999995</v>
      </c>
      <c r="F480" s="331"/>
      <c r="G480" s="333">
        <f t="shared" si="10"/>
        <v>5017.1299999999874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284</v>
      </c>
      <c r="B481" s="330">
        <v>36</v>
      </c>
      <c r="C481" s="298">
        <v>46114</v>
      </c>
      <c r="D481" s="299" t="s">
        <v>374</v>
      </c>
      <c r="E481" s="331">
        <v>50</v>
      </c>
      <c r="F481" s="331"/>
      <c r="G481" s="333">
        <f t="shared" si="10"/>
        <v>5098.8699999999872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46114</v>
      </c>
      <c r="D482" s="299" t="s">
        <v>375</v>
      </c>
      <c r="E482" s="331">
        <v>6.37</v>
      </c>
      <c r="F482" s="331"/>
      <c r="G482" s="333">
        <f t="shared" si="10"/>
        <v>5148.8699999999872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46114</v>
      </c>
      <c r="D483" s="299" t="s">
        <v>326</v>
      </c>
      <c r="E483" s="331">
        <v>55.22</v>
      </c>
      <c r="F483" s="331"/>
      <c r="G483" s="333">
        <f t="shared" si="10"/>
        <v>5155.239999999987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46114</v>
      </c>
      <c r="D484" s="299" t="s">
        <v>319</v>
      </c>
      <c r="E484" s="331">
        <v>8.5</v>
      </c>
      <c r="F484" s="331"/>
      <c r="G484" s="333">
        <f t="shared" si="10"/>
        <v>5210.4599999999873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46114</v>
      </c>
      <c r="D485" s="299" t="s">
        <v>334</v>
      </c>
      <c r="E485" s="331">
        <v>38.99</v>
      </c>
      <c r="F485" s="331"/>
      <c r="G485" s="333">
        <f t="shared" si="10"/>
        <v>5218.9599999999873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291</v>
      </c>
      <c r="B486" s="330">
        <v>39</v>
      </c>
      <c r="C486" s="298">
        <v>46113</v>
      </c>
      <c r="D486" s="299" t="s">
        <v>292</v>
      </c>
      <c r="E486" s="331"/>
      <c r="F486" s="331">
        <v>2763.78</v>
      </c>
      <c r="G486" s="333">
        <f t="shared" si="10"/>
        <v>5257.9499999999871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46113</v>
      </c>
      <c r="D487" s="299" t="s">
        <v>296</v>
      </c>
      <c r="E487" s="331">
        <v>36.090000000000003</v>
      </c>
      <c r="F487" s="331"/>
      <c r="G487" s="333">
        <f t="shared" si="10"/>
        <v>2494.1699999999869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46113</v>
      </c>
      <c r="D488" s="299" t="s">
        <v>310</v>
      </c>
      <c r="E488" s="331">
        <v>80</v>
      </c>
      <c r="F488" s="331"/>
      <c r="G488" s="333">
        <f t="shared" si="10"/>
        <v>2530.259999999987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7</v>
      </c>
      <c r="C489" s="298">
        <v>46113</v>
      </c>
      <c r="D489" s="299" t="s">
        <v>320</v>
      </c>
      <c r="E489" s="331">
        <v>47.84</v>
      </c>
      <c r="F489" s="331"/>
      <c r="G489" s="333">
        <f t="shared" si="10"/>
        <v>2610.259999999987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7</v>
      </c>
      <c r="C490" s="298">
        <v>46113</v>
      </c>
      <c r="D490" s="299" t="s">
        <v>320</v>
      </c>
      <c r="E490" s="331">
        <v>21.25</v>
      </c>
      <c r="F490" s="331"/>
      <c r="G490" s="333">
        <f t="shared" si="10"/>
        <v>2658.0999999999872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46113</v>
      </c>
      <c r="D491" s="299" t="s">
        <v>376</v>
      </c>
      <c r="E491" s="331">
        <v>42.9</v>
      </c>
      <c r="F491" s="331"/>
      <c r="G491" s="333">
        <f t="shared" si="10"/>
        <v>2679.3499999999872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284</v>
      </c>
      <c r="B492" s="330">
        <v>37</v>
      </c>
      <c r="C492" s="298">
        <v>46112</v>
      </c>
      <c r="D492" s="299" t="s">
        <v>377</v>
      </c>
      <c r="E492" s="331">
        <v>4309.58</v>
      </c>
      <c r="F492" s="331"/>
      <c r="G492" s="333">
        <f t="shared" si="10"/>
        <v>2722.2499999999873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286</v>
      </c>
      <c r="B493" s="330">
        <v>25</v>
      </c>
      <c r="C493" s="298">
        <v>46112</v>
      </c>
      <c r="D493" s="298" t="s">
        <v>204</v>
      </c>
      <c r="E493" s="331">
        <v>350</v>
      </c>
      <c r="F493" s="331"/>
      <c r="G493" s="333">
        <f t="shared" si="10"/>
        <v>7031.8299999999872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286</v>
      </c>
      <c r="B494" s="330">
        <v>26</v>
      </c>
      <c r="C494" s="298">
        <v>46112</v>
      </c>
      <c r="D494" s="298" t="s">
        <v>205</v>
      </c>
      <c r="E494" s="331">
        <v>320</v>
      </c>
      <c r="F494" s="331"/>
      <c r="G494" s="333">
        <f t="shared" si="10"/>
        <v>7381.8299999999872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286</v>
      </c>
      <c r="B495" s="330">
        <v>27</v>
      </c>
      <c r="C495" s="298">
        <v>46112</v>
      </c>
      <c r="D495" s="298" t="s">
        <v>206</v>
      </c>
      <c r="E495" s="331">
        <v>25</v>
      </c>
      <c r="F495" s="331"/>
      <c r="G495" s="333">
        <f t="shared" si="10"/>
        <v>7701.8299999999872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286</v>
      </c>
      <c r="B496" s="330">
        <v>28</v>
      </c>
      <c r="C496" s="298">
        <v>46112</v>
      </c>
      <c r="D496" s="298" t="s">
        <v>207</v>
      </c>
      <c r="E496" s="331">
        <v>25</v>
      </c>
      <c r="F496" s="331"/>
      <c r="G496" s="333">
        <f t="shared" si="10"/>
        <v>7726.8299999999872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286</v>
      </c>
      <c r="B497" s="330">
        <v>29</v>
      </c>
      <c r="C497" s="298">
        <v>46112</v>
      </c>
      <c r="D497" s="298" t="s">
        <v>208</v>
      </c>
      <c r="E497" s="331">
        <v>45</v>
      </c>
      <c r="F497" s="331"/>
      <c r="G497" s="333">
        <f t="shared" si="10"/>
        <v>7751.8299999999872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30</v>
      </c>
      <c r="C498" s="298">
        <v>46112</v>
      </c>
      <c r="D498" s="298" t="s">
        <v>209</v>
      </c>
      <c r="E498" s="331">
        <v>400</v>
      </c>
      <c r="F498" s="331"/>
      <c r="G498" s="333">
        <f t="shared" si="10"/>
        <v>7796.8299999999872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31</v>
      </c>
      <c r="C499" s="298">
        <v>46112</v>
      </c>
      <c r="D499" s="298" t="s">
        <v>210</v>
      </c>
      <c r="E499" s="331">
        <v>375</v>
      </c>
      <c r="F499" s="331"/>
      <c r="G499" s="333">
        <f t="shared" si="10"/>
        <v>8196.8299999999872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32</v>
      </c>
      <c r="C500" s="298">
        <v>46112</v>
      </c>
      <c r="D500" s="298" t="s">
        <v>211</v>
      </c>
      <c r="E500" s="331">
        <v>100</v>
      </c>
      <c r="F500" s="331"/>
      <c r="G500" s="333">
        <f t="shared" si="10"/>
        <v>8571.8299999999872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33</v>
      </c>
      <c r="C501" s="298">
        <v>46112</v>
      </c>
      <c r="D501" s="298" t="s">
        <v>212</v>
      </c>
      <c r="E501" s="331">
        <v>85</v>
      </c>
      <c r="F501" s="331"/>
      <c r="G501" s="333">
        <f t="shared" si="10"/>
        <v>8671.8299999999872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34</v>
      </c>
      <c r="C502" s="298">
        <v>46112</v>
      </c>
      <c r="D502" s="298" t="s">
        <v>213</v>
      </c>
      <c r="E502" s="331">
        <v>230</v>
      </c>
      <c r="F502" s="331"/>
      <c r="G502" s="333">
        <f t="shared" si="10"/>
        <v>8756.8299999999872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35</v>
      </c>
      <c r="C503" s="298">
        <v>46112</v>
      </c>
      <c r="D503" s="298" t="s">
        <v>214</v>
      </c>
      <c r="E503" s="331">
        <v>45</v>
      </c>
      <c r="F503" s="331"/>
      <c r="G503" s="333">
        <f t="shared" si="10"/>
        <v>8986.8299999999872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46112</v>
      </c>
      <c r="D504" s="298" t="s">
        <v>378</v>
      </c>
      <c r="E504" s="331">
        <v>40</v>
      </c>
      <c r="F504" s="331"/>
      <c r="G504" s="333">
        <f t="shared" si="10"/>
        <v>9031.8299999999872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42</v>
      </c>
      <c r="C505" s="298">
        <v>46112</v>
      </c>
      <c r="D505" s="298" t="s">
        <v>200</v>
      </c>
      <c r="E505" s="331">
        <v>59</v>
      </c>
      <c r="F505" s="331"/>
      <c r="G505" s="333">
        <f t="shared" si="10"/>
        <v>9071.8299999999872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43</v>
      </c>
      <c r="C506" s="298">
        <v>46112</v>
      </c>
      <c r="D506" s="298" t="s">
        <v>201</v>
      </c>
      <c r="E506" s="331">
        <v>42.84</v>
      </c>
      <c r="F506" s="331"/>
      <c r="G506" s="333">
        <f t="shared" si="10"/>
        <v>9130.8299999999872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46112</v>
      </c>
      <c r="D507" s="298" t="s">
        <v>300</v>
      </c>
      <c r="E507" s="331">
        <v>57.21</v>
      </c>
      <c r="F507" s="331"/>
      <c r="G507" s="333">
        <f t="shared" si="10"/>
        <v>9173.6699999999873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46112</v>
      </c>
      <c r="D508" s="298" t="s">
        <v>296</v>
      </c>
      <c r="E508" s="331">
        <v>11.18</v>
      </c>
      <c r="F508" s="331"/>
      <c r="G508" s="333">
        <f t="shared" si="10"/>
        <v>9230.8799999999865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10</v>
      </c>
      <c r="C509" s="298">
        <v>46112</v>
      </c>
      <c r="D509" s="298" t="s">
        <v>176</v>
      </c>
      <c r="E509" s="331">
        <v>17.899999999999999</v>
      </c>
      <c r="F509" s="331"/>
      <c r="G509" s="333">
        <f t="shared" si="10"/>
        <v>9242.0599999999868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46111</v>
      </c>
      <c r="D510" s="298" t="s">
        <v>334</v>
      </c>
      <c r="E510" s="331">
        <v>23.83</v>
      </c>
      <c r="F510" s="331"/>
      <c r="G510" s="333">
        <f t="shared" si="10"/>
        <v>9259.9599999999864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291</v>
      </c>
      <c r="B511" s="330">
        <v>38</v>
      </c>
      <c r="C511" s="298">
        <v>46111</v>
      </c>
      <c r="D511" s="299" t="s">
        <v>293</v>
      </c>
      <c r="E511" s="331"/>
      <c r="F511" s="331">
        <v>4278.1400000000003</v>
      </c>
      <c r="G511" s="333">
        <f t="shared" si="10"/>
        <v>9283.7899999999863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3</v>
      </c>
      <c r="C512" s="298">
        <v>46111</v>
      </c>
      <c r="D512" s="299" t="s">
        <v>351</v>
      </c>
      <c r="E512" s="331">
        <v>30</v>
      </c>
      <c r="F512" s="331"/>
      <c r="G512" s="333">
        <f t="shared" si="10"/>
        <v>5005.649999999986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46111</v>
      </c>
      <c r="D513" s="299" t="s">
        <v>300</v>
      </c>
      <c r="E513" s="331">
        <v>15.96</v>
      </c>
      <c r="F513" s="331"/>
      <c r="G513" s="333">
        <f t="shared" si="10"/>
        <v>5035.649999999986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46111</v>
      </c>
      <c r="D514" s="299" t="s">
        <v>379</v>
      </c>
      <c r="E514" s="331">
        <v>18.96</v>
      </c>
      <c r="F514" s="331"/>
      <c r="G514" s="333">
        <f t="shared" si="10"/>
        <v>5051.609999999986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46110</v>
      </c>
      <c r="D515" s="299" t="s">
        <v>311</v>
      </c>
      <c r="E515" s="331">
        <v>144.22</v>
      </c>
      <c r="F515" s="331"/>
      <c r="G515" s="333">
        <f t="shared" si="10"/>
        <v>5070.5699999999861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7</v>
      </c>
      <c r="C516" s="298">
        <v>46110</v>
      </c>
      <c r="D516" s="299" t="s">
        <v>380</v>
      </c>
      <c r="E516" s="331">
        <v>181.04</v>
      </c>
      <c r="F516" s="331"/>
      <c r="G516" s="333">
        <f t="shared" si="10"/>
        <v>5214.7899999999863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46110</v>
      </c>
      <c r="D517" s="299" t="s">
        <v>381</v>
      </c>
      <c r="E517" s="331">
        <v>196.9</v>
      </c>
      <c r="F517" s="331"/>
      <c r="G517" s="333">
        <f t="shared" si="10"/>
        <v>5395.8299999999863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3</v>
      </c>
      <c r="C518" s="298">
        <v>46110</v>
      </c>
      <c r="D518" s="299" t="s">
        <v>382</v>
      </c>
      <c r="E518" s="331">
        <v>7.5</v>
      </c>
      <c r="F518" s="331"/>
      <c r="G518" s="333">
        <f t="shared" si="10"/>
        <v>5592.7299999999859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46109</v>
      </c>
      <c r="D519" s="299" t="s">
        <v>319</v>
      </c>
      <c r="E519" s="331">
        <v>11.7</v>
      </c>
      <c r="F519" s="331"/>
      <c r="G519" s="333">
        <f t="shared" si="10"/>
        <v>5600.2299999999859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46109</v>
      </c>
      <c r="D520" s="299" t="s">
        <v>308</v>
      </c>
      <c r="E520" s="331">
        <v>210.76</v>
      </c>
      <c r="F520" s="331"/>
      <c r="G520" s="333">
        <f t="shared" si="10"/>
        <v>5611.9299999999857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46109</v>
      </c>
      <c r="D521" s="299" t="s">
        <v>310</v>
      </c>
      <c r="E521" s="331">
        <v>46.9</v>
      </c>
      <c r="F521" s="331"/>
      <c r="G521" s="333">
        <f t="shared" si="10"/>
        <v>5822.689999999986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46109</v>
      </c>
      <c r="D522" s="299" t="s">
        <v>329</v>
      </c>
      <c r="E522" s="331">
        <v>179.1</v>
      </c>
      <c r="F522" s="331"/>
      <c r="G522" s="333">
        <f t="shared" si="10"/>
        <v>5869.5899999999856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46109</v>
      </c>
      <c r="D523" s="299" t="s">
        <v>308</v>
      </c>
      <c r="E523" s="331">
        <v>31.97</v>
      </c>
      <c r="F523" s="331"/>
      <c r="G523" s="333">
        <f t="shared" si="10"/>
        <v>6048.689999999986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46109</v>
      </c>
      <c r="D524" s="299" t="s">
        <v>308</v>
      </c>
      <c r="E524" s="331">
        <v>12.19</v>
      </c>
      <c r="F524" s="331"/>
      <c r="G524" s="333">
        <f t="shared" si="10"/>
        <v>6080.6599999999862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41</v>
      </c>
      <c r="C525" s="298">
        <v>46108</v>
      </c>
      <c r="D525" s="299" t="s">
        <v>383</v>
      </c>
      <c r="E525" s="331"/>
      <c r="F525" s="331">
        <v>400</v>
      </c>
      <c r="G525" s="333">
        <f t="shared" si="10"/>
        <v>6092.8499999999858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46108</v>
      </c>
      <c r="D526" s="299" t="s">
        <v>301</v>
      </c>
      <c r="E526" s="331">
        <v>19.5</v>
      </c>
      <c r="F526" s="331"/>
      <c r="G526" s="333">
        <f t="shared" si="10"/>
        <v>5692.8499999999858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46108</v>
      </c>
      <c r="D527" s="299" t="s">
        <v>296</v>
      </c>
      <c r="E527" s="331">
        <v>11.48</v>
      </c>
      <c r="F527" s="331"/>
      <c r="G527" s="333">
        <f t="shared" si="10"/>
        <v>5712.3499999999858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46108</v>
      </c>
      <c r="D528" s="299" t="s">
        <v>334</v>
      </c>
      <c r="E528" s="331">
        <v>11.46</v>
      </c>
      <c r="F528" s="331"/>
      <c r="G528" s="333">
        <f t="shared" si="10"/>
        <v>5723.8299999999854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46108</v>
      </c>
      <c r="D529" s="299" t="s">
        <v>334</v>
      </c>
      <c r="E529" s="331">
        <v>38.21</v>
      </c>
      <c r="F529" s="331"/>
      <c r="G529" s="333">
        <f t="shared" si="10"/>
        <v>5735.2899999999854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46108</v>
      </c>
      <c r="D530" s="299" t="s">
        <v>384</v>
      </c>
      <c r="E530" s="331">
        <v>69.95</v>
      </c>
      <c r="F530" s="331"/>
      <c r="G530" s="333">
        <f t="shared" si="10"/>
        <v>5773.4999999999854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46108</v>
      </c>
      <c r="D531" s="299" t="s">
        <v>348</v>
      </c>
      <c r="E531" s="331">
        <v>10.78</v>
      </c>
      <c r="F531" s="331"/>
      <c r="G531" s="333">
        <f t="shared" si="10"/>
        <v>5843.4499999999853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46108</v>
      </c>
      <c r="D532" s="299" t="s">
        <v>300</v>
      </c>
      <c r="E532" s="331">
        <v>15.84</v>
      </c>
      <c r="F532" s="331"/>
      <c r="G532" s="333">
        <f t="shared" si="10"/>
        <v>5854.229999999985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46108</v>
      </c>
      <c r="D533" s="299" t="s">
        <v>385</v>
      </c>
      <c r="E533" s="331">
        <v>22.48</v>
      </c>
      <c r="F533" s="331"/>
      <c r="G533" s="333">
        <f t="shared" si="10"/>
        <v>5870.0699999999852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46107</v>
      </c>
      <c r="D534" s="299" t="s">
        <v>358</v>
      </c>
      <c r="E534" s="331">
        <v>11.17</v>
      </c>
      <c r="F534" s="331"/>
      <c r="G534" s="333">
        <f t="shared" si="10"/>
        <v>5892.5499999999847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46107</v>
      </c>
      <c r="D535" s="299" t="s">
        <v>386</v>
      </c>
      <c r="E535" s="331">
        <v>14.38</v>
      </c>
      <c r="F535" s="331"/>
      <c r="G535" s="333">
        <f t="shared" si="10"/>
        <v>5903.7199999999848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46107</v>
      </c>
      <c r="D536" s="299" t="s">
        <v>387</v>
      </c>
      <c r="E536" s="331">
        <v>45</v>
      </c>
      <c r="F536" s="331"/>
      <c r="G536" s="333">
        <f t="shared" si="10"/>
        <v>5918.0999999999849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46107</v>
      </c>
      <c r="D537" s="299" t="s">
        <v>324</v>
      </c>
      <c r="E537" s="331">
        <v>9.0299999999999994</v>
      </c>
      <c r="F537" s="331"/>
      <c r="G537" s="333">
        <f t="shared" si="10"/>
        <v>5963.0999999999849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46107</v>
      </c>
      <c r="D538" s="299" t="s">
        <v>301</v>
      </c>
      <c r="E538" s="331">
        <v>30</v>
      </c>
      <c r="F538" s="331"/>
      <c r="G538" s="333">
        <f t="shared" si="10"/>
        <v>5972.1299999999846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46106</v>
      </c>
      <c r="D539" s="299" t="s">
        <v>388</v>
      </c>
      <c r="E539" s="331">
        <v>12</v>
      </c>
      <c r="F539" s="331"/>
      <c r="G539" s="333">
        <f t="shared" si="10"/>
        <v>6002.1299999999846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46106</v>
      </c>
      <c r="D540" s="299" t="s">
        <v>389</v>
      </c>
      <c r="E540" s="331">
        <v>20</v>
      </c>
      <c r="F540" s="331"/>
      <c r="G540" s="333">
        <f t="shared" si="10"/>
        <v>6014.1299999999846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46106</v>
      </c>
      <c r="D541" s="299" t="s">
        <v>296</v>
      </c>
      <c r="E541" s="331">
        <v>21.05</v>
      </c>
      <c r="F541" s="331"/>
      <c r="G541" s="333">
        <f t="shared" si="10"/>
        <v>6034.1299999999846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46106</v>
      </c>
      <c r="D542" s="299" t="s">
        <v>296</v>
      </c>
      <c r="E542" s="331">
        <v>38.58</v>
      </c>
      <c r="F542" s="331"/>
      <c r="G542" s="333">
        <f t="shared" si="10"/>
        <v>6055.1799999999848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12</v>
      </c>
      <c r="C543" s="298">
        <v>46106</v>
      </c>
      <c r="D543" s="299" t="s">
        <v>314</v>
      </c>
      <c r="E543" s="331">
        <v>204.47</v>
      </c>
      <c r="F543" s="331"/>
      <c r="G543" s="333">
        <f t="shared" si="10"/>
        <v>6093.7599999999848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24</v>
      </c>
      <c r="C544" s="298">
        <v>46105</v>
      </c>
      <c r="D544" s="299" t="s">
        <v>860</v>
      </c>
      <c r="E544" s="331">
        <v>86.58</v>
      </c>
      <c r="F544" s="331"/>
      <c r="G544" s="333">
        <f t="shared" si="10"/>
        <v>6298.229999999985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46105</v>
      </c>
      <c r="D545" s="299" t="s">
        <v>389</v>
      </c>
      <c r="E545" s="331">
        <v>20</v>
      </c>
      <c r="F545" s="331"/>
      <c r="G545" s="333">
        <f t="shared" si="10"/>
        <v>6384.8099999999849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46105</v>
      </c>
      <c r="D546" s="299" t="s">
        <v>390</v>
      </c>
      <c r="E546" s="331">
        <v>15.29</v>
      </c>
      <c r="F546" s="331"/>
      <c r="G546" s="333">
        <f t="shared" si="10"/>
        <v>6404.8099999999849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46105</v>
      </c>
      <c r="D547" s="299" t="s">
        <v>308</v>
      </c>
      <c r="E547" s="331">
        <v>47.99</v>
      </c>
      <c r="F547" s="331"/>
      <c r="G547" s="333">
        <f t="shared" si="10"/>
        <v>6420.0999999999849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23</v>
      </c>
      <c r="C548" s="298">
        <v>46104</v>
      </c>
      <c r="D548" s="299" t="s">
        <v>67</v>
      </c>
      <c r="E548" s="331">
        <v>650.88</v>
      </c>
      <c r="F548" s="331"/>
      <c r="G548" s="333">
        <f t="shared" si="10"/>
        <v>6468.0899999999847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46104</v>
      </c>
      <c r="D549" s="299" t="s">
        <v>391</v>
      </c>
      <c r="E549" s="331">
        <v>46</v>
      </c>
      <c r="F549" s="331"/>
      <c r="G549" s="333">
        <f t="shared" si="10"/>
        <v>7118.9699999999848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46103</v>
      </c>
      <c r="D550" s="299" t="s">
        <v>392</v>
      </c>
      <c r="E550" s="331">
        <v>24.81</v>
      </c>
      <c r="F550" s="331"/>
      <c r="G550" s="333">
        <f t="shared" si="10"/>
        <v>7164.9699999999848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4</v>
      </c>
      <c r="C551" s="298">
        <v>46103</v>
      </c>
      <c r="D551" s="299" t="s">
        <v>296</v>
      </c>
      <c r="E551" s="331">
        <v>28.77</v>
      </c>
      <c r="F551" s="331"/>
      <c r="G551" s="333">
        <f t="shared" si="10"/>
        <v>7189.7799999999852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46103</v>
      </c>
      <c r="D552" s="299" t="s">
        <v>296</v>
      </c>
      <c r="E552" s="331">
        <v>11.9</v>
      </c>
      <c r="F552" s="331"/>
      <c r="G552" s="333">
        <f t="shared" si="10"/>
        <v>7218.5499999999856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46103</v>
      </c>
      <c r="D553" s="299" t="s">
        <v>300</v>
      </c>
      <c r="E553" s="331">
        <v>42.59</v>
      </c>
      <c r="F553" s="331"/>
      <c r="G553" s="333">
        <f t="shared" si="10"/>
        <v>7230.4499999999853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46103</v>
      </c>
      <c r="D554" s="299" t="s">
        <v>300</v>
      </c>
      <c r="E554" s="331">
        <v>17.579999999999998</v>
      </c>
      <c r="F554" s="331"/>
      <c r="G554" s="333">
        <f t="shared" si="10"/>
        <v>7273.0399999999854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1</v>
      </c>
      <c r="C555" s="298">
        <v>46103</v>
      </c>
      <c r="D555" s="299" t="s">
        <v>300</v>
      </c>
      <c r="E555" s="331">
        <v>11.99</v>
      </c>
      <c r="F555" s="331"/>
      <c r="G555" s="333">
        <f t="shared" si="10"/>
        <v>7290.6199999999853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46103</v>
      </c>
      <c r="D556" s="299" t="s">
        <v>311</v>
      </c>
      <c r="E556" s="331">
        <v>81.31</v>
      </c>
      <c r="F556" s="331"/>
      <c r="G556" s="333">
        <f t="shared" si="10"/>
        <v>7302.6099999999851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46103</v>
      </c>
      <c r="D557" s="299" t="s">
        <v>393</v>
      </c>
      <c r="E557" s="331">
        <v>38.44</v>
      </c>
      <c r="F557" s="331"/>
      <c r="G557" s="333">
        <f t="shared" si="10"/>
        <v>7383.9199999999855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46103</v>
      </c>
      <c r="D558" s="299" t="s">
        <v>394</v>
      </c>
      <c r="E558" s="331">
        <v>35.700000000000003</v>
      </c>
      <c r="F558" s="331"/>
      <c r="G558" s="333">
        <f t="shared" si="10"/>
        <v>7422.3599999999851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46102</v>
      </c>
      <c r="D559" s="299" t="s">
        <v>300</v>
      </c>
      <c r="E559" s="331">
        <v>10.64</v>
      </c>
      <c r="F559" s="331"/>
      <c r="G559" s="333">
        <f t="shared" si="10"/>
        <v>7458.0599999999849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46102</v>
      </c>
      <c r="D560" s="299" t="s">
        <v>300</v>
      </c>
      <c r="E560" s="331">
        <v>28.69</v>
      </c>
      <c r="F560" s="331"/>
      <c r="G560" s="333">
        <f t="shared" si="10"/>
        <v>7468.6999999999853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46102</v>
      </c>
      <c r="D561" s="299" t="s">
        <v>348</v>
      </c>
      <c r="E561" s="331">
        <v>11.59</v>
      </c>
      <c r="F561" s="331"/>
      <c r="G561" s="333">
        <f t="shared" si="10"/>
        <v>7497.3899999999849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291</v>
      </c>
      <c r="B562" s="330">
        <v>41</v>
      </c>
      <c r="C562" s="298">
        <v>46102</v>
      </c>
      <c r="D562" s="299" t="s">
        <v>383</v>
      </c>
      <c r="E562" s="331"/>
      <c r="F562" s="331">
        <v>400</v>
      </c>
      <c r="G562" s="333">
        <f t="shared" si="10"/>
        <v>7508.979999999985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46102</v>
      </c>
      <c r="D563" s="299" t="s">
        <v>395</v>
      </c>
      <c r="E563" s="331">
        <v>170</v>
      </c>
      <c r="F563" s="331"/>
      <c r="G563" s="333">
        <f t="shared" si="10"/>
        <v>7108.979999999985</v>
      </c>
      <c r="H563" s="334" t="s">
        <v>298</v>
      </c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46102</v>
      </c>
      <c r="D564" s="299" t="s">
        <v>354</v>
      </c>
      <c r="E564" s="331">
        <v>70</v>
      </c>
      <c r="F564" s="331"/>
      <c r="G564" s="333">
        <f t="shared" si="10"/>
        <v>7278.979999999985</v>
      </c>
      <c r="H564" s="334" t="s">
        <v>298</v>
      </c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5</v>
      </c>
      <c r="C565" s="298">
        <v>46102</v>
      </c>
      <c r="D565" s="299" t="s">
        <v>396</v>
      </c>
      <c r="E565" s="331">
        <v>40</v>
      </c>
      <c r="F565" s="331"/>
      <c r="G565" s="333">
        <f t="shared" ref="G565:G819" si="11">G566-E565+F565</f>
        <v>7348.979999999985</v>
      </c>
      <c r="H565" s="334" t="s">
        <v>298</v>
      </c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46102</v>
      </c>
      <c r="D566" s="299" t="s">
        <v>348</v>
      </c>
      <c r="E566" s="331">
        <v>25</v>
      </c>
      <c r="F566" s="331"/>
      <c r="G566" s="333">
        <f t="shared" si="11"/>
        <v>7388.979999999985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46102</v>
      </c>
      <c r="D567" s="299" t="s">
        <v>304</v>
      </c>
      <c r="E567" s="331">
        <v>65.19</v>
      </c>
      <c r="F567" s="331"/>
      <c r="G567" s="333">
        <f t="shared" si="11"/>
        <v>7413.979999999985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46102</v>
      </c>
      <c r="D568" s="299" t="s">
        <v>310</v>
      </c>
      <c r="E568" s="331">
        <v>37.450000000000003</v>
      </c>
      <c r="F568" s="331"/>
      <c r="G568" s="333">
        <f t="shared" si="11"/>
        <v>7479.1699999999846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8</v>
      </c>
      <c r="C569" s="298">
        <v>46101</v>
      </c>
      <c r="D569" s="299" t="s">
        <v>356</v>
      </c>
      <c r="E569" s="331">
        <v>65.099999999999994</v>
      </c>
      <c r="F569" s="331"/>
      <c r="G569" s="333">
        <f t="shared" si="11"/>
        <v>7516.6199999999844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46101</v>
      </c>
      <c r="D570" s="299" t="s">
        <v>323</v>
      </c>
      <c r="E570" s="331">
        <v>20.22</v>
      </c>
      <c r="F570" s="331"/>
      <c r="G570" s="333">
        <f t="shared" si="11"/>
        <v>7581.7199999999848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46101</v>
      </c>
      <c r="D571" s="299" t="s">
        <v>433</v>
      </c>
      <c r="E571" s="331">
        <v>-73</v>
      </c>
      <c r="F571" s="331"/>
      <c r="G571" s="333">
        <f t="shared" si="11"/>
        <v>7601.939999999985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46101</v>
      </c>
      <c r="D572" s="299" t="s">
        <v>300</v>
      </c>
      <c r="E572" s="331">
        <v>34.68</v>
      </c>
      <c r="F572" s="331"/>
      <c r="G572" s="333">
        <f t="shared" si="11"/>
        <v>7528.939999999985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46101</v>
      </c>
      <c r="D573" s="299" t="s">
        <v>397</v>
      </c>
      <c r="E573" s="331">
        <v>10.63</v>
      </c>
      <c r="F573" s="331"/>
      <c r="G573" s="333">
        <f t="shared" si="11"/>
        <v>7563.6199999999853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46101</v>
      </c>
      <c r="D574" s="299" t="s">
        <v>398</v>
      </c>
      <c r="E574" s="331">
        <v>106.49</v>
      </c>
      <c r="F574" s="331"/>
      <c r="G574" s="333">
        <f t="shared" si="11"/>
        <v>7574.2499999999854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46100</v>
      </c>
      <c r="D575" s="299" t="s">
        <v>357</v>
      </c>
      <c r="E575" s="331">
        <v>16.739999999999998</v>
      </c>
      <c r="F575" s="331"/>
      <c r="G575" s="333">
        <f t="shared" si="11"/>
        <v>7680.7399999999852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46100</v>
      </c>
      <c r="D576" s="299" t="s">
        <v>399</v>
      </c>
      <c r="E576" s="331">
        <v>108.54</v>
      </c>
      <c r="F576" s="331"/>
      <c r="G576" s="333">
        <f t="shared" si="11"/>
        <v>7697.479999999985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22</v>
      </c>
      <c r="C577" s="298">
        <v>46100</v>
      </c>
      <c r="D577" s="299" t="s">
        <v>835</v>
      </c>
      <c r="E577" s="331">
        <v>12.77</v>
      </c>
      <c r="F577" s="331"/>
      <c r="G577" s="333">
        <f t="shared" si="11"/>
        <v>7806.019999999985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46100</v>
      </c>
      <c r="D578" s="299" t="s">
        <v>334</v>
      </c>
      <c r="E578" s="331">
        <v>28.33</v>
      </c>
      <c r="F578" s="331"/>
      <c r="G578" s="333">
        <f t="shared" si="11"/>
        <v>7818.7899999999854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46100</v>
      </c>
      <c r="D579" s="299" t="s">
        <v>358</v>
      </c>
      <c r="E579" s="331">
        <v>17.45</v>
      </c>
      <c r="F579" s="331"/>
      <c r="G579" s="333">
        <f t="shared" si="11"/>
        <v>7847.1199999999853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22</v>
      </c>
      <c r="C580" s="298">
        <v>46100</v>
      </c>
      <c r="D580" s="299" t="s">
        <v>328</v>
      </c>
      <c r="E580" s="331">
        <v>7.46</v>
      </c>
      <c r="F580" s="331"/>
      <c r="G580" s="333">
        <f t="shared" si="11"/>
        <v>7864.5699999999852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335</v>
      </c>
      <c r="B581" s="330" t="s">
        <v>335</v>
      </c>
      <c r="C581" s="298">
        <v>46100</v>
      </c>
      <c r="D581" s="299" t="s">
        <v>336</v>
      </c>
      <c r="E581" s="331">
        <v>172.29</v>
      </c>
      <c r="F581" s="331"/>
      <c r="G581" s="333">
        <f t="shared" si="11"/>
        <v>7872.0299999999852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15</v>
      </c>
      <c r="C582" s="298">
        <v>46100</v>
      </c>
      <c r="D582" s="299" t="s">
        <v>185</v>
      </c>
      <c r="E582" s="331">
        <v>175.09</v>
      </c>
      <c r="F582" s="331"/>
      <c r="G582" s="333">
        <f t="shared" si="11"/>
        <v>8044.3199999999852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291</v>
      </c>
      <c r="B583" s="330">
        <v>39</v>
      </c>
      <c r="C583" s="298">
        <v>46100</v>
      </c>
      <c r="D583" s="299" t="s">
        <v>292</v>
      </c>
      <c r="E583" s="331"/>
      <c r="F583" s="331">
        <v>2763.78</v>
      </c>
      <c r="G583" s="333">
        <f t="shared" si="11"/>
        <v>8219.4099999999853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46099</v>
      </c>
      <c r="D584" s="299" t="s">
        <v>400</v>
      </c>
      <c r="E584" s="331">
        <v>47.46</v>
      </c>
      <c r="F584" s="331"/>
      <c r="G584" s="333">
        <f t="shared" si="11"/>
        <v>5455.6299999999856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46099</v>
      </c>
      <c r="D585" s="299" t="s">
        <v>400</v>
      </c>
      <c r="E585" s="331">
        <v>15.01</v>
      </c>
      <c r="F585" s="331"/>
      <c r="G585" s="333">
        <f t="shared" si="11"/>
        <v>5503.0899999999856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291</v>
      </c>
      <c r="B586" s="330">
        <v>40</v>
      </c>
      <c r="C586" s="298">
        <v>46099</v>
      </c>
      <c r="D586" s="299" t="s">
        <v>316</v>
      </c>
      <c r="E586" s="331"/>
      <c r="F586" s="331">
        <v>838.67</v>
      </c>
      <c r="G586" s="333">
        <f t="shared" si="11"/>
        <v>5518.0999999999858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46099</v>
      </c>
      <c r="D587" s="299" t="s">
        <v>296</v>
      </c>
      <c r="E587" s="331">
        <v>14.67</v>
      </c>
      <c r="F587" s="331"/>
      <c r="G587" s="333">
        <f t="shared" si="11"/>
        <v>4679.4299999999857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4</v>
      </c>
      <c r="C588" s="298">
        <v>46099</v>
      </c>
      <c r="D588" s="299" t="s">
        <v>296</v>
      </c>
      <c r="E588" s="331">
        <v>40.22</v>
      </c>
      <c r="F588" s="331"/>
      <c r="G588" s="333">
        <f t="shared" si="11"/>
        <v>4694.0999999999858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46099</v>
      </c>
      <c r="D589" s="299" t="s">
        <v>295</v>
      </c>
      <c r="E589" s="331">
        <v>3.49</v>
      </c>
      <c r="F589" s="331"/>
      <c r="G589" s="333">
        <f t="shared" si="11"/>
        <v>4734.3199999999861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22</v>
      </c>
      <c r="C590" s="298">
        <v>46099</v>
      </c>
      <c r="D590" s="299" t="s">
        <v>401</v>
      </c>
      <c r="E590" s="331">
        <v>13.84</v>
      </c>
      <c r="F590" s="331"/>
      <c r="G590" s="333">
        <f t="shared" si="11"/>
        <v>4737.8099999999858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17</v>
      </c>
      <c r="C591" s="298">
        <v>46098</v>
      </c>
      <c r="D591" s="299" t="s">
        <v>188</v>
      </c>
      <c r="E591" s="331">
        <v>42.65</v>
      </c>
      <c r="F591" s="331"/>
      <c r="G591" s="333">
        <f t="shared" si="11"/>
        <v>4751.649999999986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23</v>
      </c>
      <c r="C592" s="298">
        <v>46098</v>
      </c>
      <c r="D592" s="299" t="s">
        <v>402</v>
      </c>
      <c r="E592" s="331">
        <v>529.46</v>
      </c>
      <c r="F592" s="331"/>
      <c r="G592" s="333">
        <f t="shared" si="11"/>
        <v>4794.2999999999856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43</v>
      </c>
      <c r="C593" s="298">
        <v>46098</v>
      </c>
      <c r="D593" s="299" t="s">
        <v>333</v>
      </c>
      <c r="E593" s="331">
        <v>22.35</v>
      </c>
      <c r="F593" s="331"/>
      <c r="G593" s="333">
        <f t="shared" si="11"/>
        <v>5323.7599999999857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42</v>
      </c>
      <c r="C594" s="298">
        <v>46098</v>
      </c>
      <c r="D594" s="299" t="s">
        <v>333</v>
      </c>
      <c r="E594" s="331">
        <v>37.25</v>
      </c>
      <c r="F594" s="331"/>
      <c r="G594" s="333">
        <f t="shared" si="11"/>
        <v>5346.109999999986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46098</v>
      </c>
      <c r="D595" s="299" t="s">
        <v>319</v>
      </c>
      <c r="E595" s="331">
        <v>3.99</v>
      </c>
      <c r="F595" s="331"/>
      <c r="G595" s="333">
        <f t="shared" si="11"/>
        <v>5383.359999999986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8</v>
      </c>
      <c r="C596" s="298">
        <v>46098</v>
      </c>
      <c r="D596" s="299" t="s">
        <v>319</v>
      </c>
      <c r="E596" s="331">
        <v>24.47</v>
      </c>
      <c r="F596" s="331"/>
      <c r="G596" s="333">
        <f t="shared" si="11"/>
        <v>5387.3499999999858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21</v>
      </c>
      <c r="C597" s="298">
        <v>46098</v>
      </c>
      <c r="D597" s="299" t="s">
        <v>194</v>
      </c>
      <c r="E597" s="331">
        <v>75.599999999999994</v>
      </c>
      <c r="F597" s="331"/>
      <c r="G597" s="333">
        <f t="shared" si="11"/>
        <v>5411.8199999999861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46097</v>
      </c>
      <c r="D598" s="299" t="s">
        <v>340</v>
      </c>
      <c r="E598" s="331">
        <v>21.3</v>
      </c>
      <c r="F598" s="331"/>
      <c r="G598" s="333">
        <f t="shared" si="11"/>
        <v>5487.4199999999864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11</v>
      </c>
      <c r="C599" s="298">
        <v>46097</v>
      </c>
      <c r="D599" s="299" t="s">
        <v>178</v>
      </c>
      <c r="E599" s="331">
        <v>267.91000000000003</v>
      </c>
      <c r="F599" s="331"/>
      <c r="G599" s="333">
        <f t="shared" si="11"/>
        <v>5508.7199999999866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46097</v>
      </c>
      <c r="D600" s="299" t="s">
        <v>403</v>
      </c>
      <c r="E600" s="331"/>
      <c r="F600" s="331">
        <v>80</v>
      </c>
      <c r="G600" s="333">
        <f t="shared" si="11"/>
        <v>5776.6299999999865</v>
      </c>
      <c r="H600" s="334" t="s">
        <v>298</v>
      </c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46097</v>
      </c>
      <c r="D601" s="299" t="s">
        <v>302</v>
      </c>
      <c r="E601" s="331">
        <v>80</v>
      </c>
      <c r="F601" s="331"/>
      <c r="G601" s="333">
        <f t="shared" si="11"/>
        <v>5696.6299999999865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46097</v>
      </c>
      <c r="D602" s="299" t="s">
        <v>310</v>
      </c>
      <c r="E602" s="331">
        <v>42.47</v>
      </c>
      <c r="F602" s="331"/>
      <c r="G602" s="333">
        <f t="shared" si="11"/>
        <v>5776.6299999999865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46097</v>
      </c>
      <c r="D603" s="299" t="s">
        <v>296</v>
      </c>
      <c r="E603" s="331">
        <v>11.18</v>
      </c>
      <c r="F603" s="331"/>
      <c r="G603" s="333">
        <f t="shared" si="11"/>
        <v>5819.0999999999867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46096</v>
      </c>
      <c r="D604" s="299" t="s">
        <v>404</v>
      </c>
      <c r="E604" s="331">
        <v>38.67</v>
      </c>
      <c r="F604" s="331"/>
      <c r="G604" s="333">
        <f t="shared" si="11"/>
        <v>5830.279999999987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46096</v>
      </c>
      <c r="D605" s="299" t="s">
        <v>348</v>
      </c>
      <c r="E605" s="331">
        <v>7.11</v>
      </c>
      <c r="F605" s="331"/>
      <c r="G605" s="333">
        <f t="shared" si="11"/>
        <v>5868.9499999999871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46096</v>
      </c>
      <c r="D606" s="299" t="s">
        <v>304</v>
      </c>
      <c r="E606" s="331">
        <v>126.64</v>
      </c>
      <c r="F606" s="331"/>
      <c r="G606" s="333">
        <f t="shared" si="11"/>
        <v>5876.0599999999868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46096</v>
      </c>
      <c r="D607" s="299" t="s">
        <v>311</v>
      </c>
      <c r="E607" s="331">
        <v>125.2</v>
      </c>
      <c r="F607" s="331"/>
      <c r="G607" s="333">
        <f t="shared" si="11"/>
        <v>6002.6999999999871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46096</v>
      </c>
      <c r="D608" s="299" t="s">
        <v>306</v>
      </c>
      <c r="E608" s="331">
        <v>37.159999999999997</v>
      </c>
      <c r="F608" s="331"/>
      <c r="G608" s="333">
        <f t="shared" si="11"/>
        <v>6127.8999999999869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16</v>
      </c>
      <c r="C609" s="298">
        <v>46096</v>
      </c>
      <c r="D609" s="299" t="s">
        <v>405</v>
      </c>
      <c r="E609" s="331">
        <v>713.06</v>
      </c>
      <c r="F609" s="331"/>
      <c r="G609" s="333">
        <f t="shared" si="11"/>
        <v>6165.0599999999868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5</v>
      </c>
      <c r="C610" s="298">
        <v>46095</v>
      </c>
      <c r="D610" s="299" t="s">
        <v>406</v>
      </c>
      <c r="E610" s="331">
        <v>24</v>
      </c>
      <c r="F610" s="331"/>
      <c r="G610" s="333">
        <f t="shared" si="11"/>
        <v>6878.1199999999862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46095</v>
      </c>
      <c r="D611" s="299" t="s">
        <v>348</v>
      </c>
      <c r="E611" s="331">
        <v>14.58</v>
      </c>
      <c r="F611" s="331"/>
      <c r="G611" s="333">
        <f t="shared" si="11"/>
        <v>6902.1199999999862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291</v>
      </c>
      <c r="B612" s="330">
        <v>41</v>
      </c>
      <c r="C612" s="298">
        <v>46094</v>
      </c>
      <c r="D612" s="299" t="s">
        <v>407</v>
      </c>
      <c r="E612" s="331"/>
      <c r="F612" s="331">
        <v>300</v>
      </c>
      <c r="G612" s="333">
        <f t="shared" si="11"/>
        <v>6916.6999999999862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46094</v>
      </c>
      <c r="D613" s="299" t="s">
        <v>311</v>
      </c>
      <c r="E613" s="331">
        <v>17.71</v>
      </c>
      <c r="F613" s="331"/>
      <c r="G613" s="333">
        <f t="shared" si="11"/>
        <v>6616.6999999999862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46094</v>
      </c>
      <c r="D614" s="299" t="s">
        <v>296</v>
      </c>
      <c r="E614" s="331">
        <v>31.56</v>
      </c>
      <c r="F614" s="331"/>
      <c r="G614" s="333">
        <f t="shared" si="11"/>
        <v>6634.4099999999862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46094</v>
      </c>
      <c r="D615" s="299" t="s">
        <v>296</v>
      </c>
      <c r="E615" s="331">
        <v>34.79</v>
      </c>
      <c r="F615" s="331"/>
      <c r="G615" s="333">
        <f t="shared" si="11"/>
        <v>6665.9699999999866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46094</v>
      </c>
      <c r="D616" s="299" t="s">
        <v>408</v>
      </c>
      <c r="E616" s="331">
        <v>23.9</v>
      </c>
      <c r="F616" s="331"/>
      <c r="G616" s="333">
        <f t="shared" si="11"/>
        <v>6700.7599999999866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46094</v>
      </c>
      <c r="D617" s="299" t="s">
        <v>348</v>
      </c>
      <c r="E617" s="331">
        <v>7.26</v>
      </c>
      <c r="F617" s="331"/>
      <c r="G617" s="333">
        <f t="shared" si="11"/>
        <v>6724.6599999999862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46094</v>
      </c>
      <c r="D618" s="299" t="s">
        <v>354</v>
      </c>
      <c r="E618" s="331">
        <v>85</v>
      </c>
      <c r="F618" s="331"/>
      <c r="G618" s="333">
        <f t="shared" si="11"/>
        <v>6731.9199999999864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46093</v>
      </c>
      <c r="D619" s="299" t="s">
        <v>409</v>
      </c>
      <c r="E619" s="331">
        <v>51.22</v>
      </c>
      <c r="F619" s="331"/>
      <c r="G619" s="333">
        <f t="shared" si="11"/>
        <v>6816.9199999999864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46093</v>
      </c>
      <c r="D620" s="299" t="s">
        <v>410</v>
      </c>
      <c r="E620" s="331">
        <v>57.43</v>
      </c>
      <c r="F620" s="331"/>
      <c r="G620" s="333">
        <f t="shared" si="11"/>
        <v>6868.1399999999867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46093</v>
      </c>
      <c r="D621" s="299" t="s">
        <v>358</v>
      </c>
      <c r="E621" s="331">
        <v>17.45</v>
      </c>
      <c r="F621" s="331"/>
      <c r="G621" s="333">
        <f t="shared" si="11"/>
        <v>6925.569999999987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46093</v>
      </c>
      <c r="D622" s="299" t="s">
        <v>319</v>
      </c>
      <c r="E622" s="331">
        <v>7.92</v>
      </c>
      <c r="F622" s="331"/>
      <c r="G622" s="333">
        <f t="shared" si="11"/>
        <v>6943.0199999999868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291</v>
      </c>
      <c r="B623" s="330">
        <v>38</v>
      </c>
      <c r="C623" s="298">
        <v>46093</v>
      </c>
      <c r="D623" s="299" t="s">
        <v>293</v>
      </c>
      <c r="E623" s="331"/>
      <c r="F623" s="331">
        <v>4726.92</v>
      </c>
      <c r="G623" s="333">
        <f t="shared" si="11"/>
        <v>6950.9399999999869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46093</v>
      </c>
      <c r="D624" s="299" t="s">
        <v>386</v>
      </c>
      <c r="E624" s="331">
        <v>15</v>
      </c>
      <c r="F624" s="331"/>
      <c r="G624" s="333">
        <f t="shared" si="11"/>
        <v>2224.0199999999868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46093</v>
      </c>
      <c r="D625" s="299" t="s">
        <v>411</v>
      </c>
      <c r="E625" s="331">
        <v>12</v>
      </c>
      <c r="F625" s="331"/>
      <c r="G625" s="333">
        <f t="shared" si="11"/>
        <v>2239.0199999999868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19</v>
      </c>
      <c r="C626" s="298">
        <v>46093</v>
      </c>
      <c r="D626" s="299" t="s">
        <v>191</v>
      </c>
      <c r="E626" s="331">
        <v>200</v>
      </c>
      <c r="F626" s="331"/>
      <c r="G626" s="333">
        <f t="shared" si="11"/>
        <v>2251.0199999999868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46092</v>
      </c>
      <c r="D627" s="299" t="s">
        <v>412</v>
      </c>
      <c r="E627" s="331">
        <v>-10.050000000000001</v>
      </c>
      <c r="F627" s="331"/>
      <c r="G627" s="333">
        <f t="shared" si="11"/>
        <v>2451.0199999999868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46092</v>
      </c>
      <c r="D628" s="299" t="s">
        <v>413</v>
      </c>
      <c r="E628" s="331">
        <v>25</v>
      </c>
      <c r="F628" s="331"/>
      <c r="G628" s="333">
        <f t="shared" si="11"/>
        <v>2440.9699999999866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46092</v>
      </c>
      <c r="D629" s="299" t="s">
        <v>301</v>
      </c>
      <c r="E629" s="331">
        <v>-9</v>
      </c>
      <c r="F629" s="331"/>
      <c r="G629" s="333">
        <f t="shared" si="11"/>
        <v>2465.9699999999866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41</v>
      </c>
      <c r="C630" s="298">
        <v>46092</v>
      </c>
      <c r="D630" s="299" t="s">
        <v>407</v>
      </c>
      <c r="E630" s="331"/>
      <c r="F630" s="331">
        <v>500</v>
      </c>
      <c r="G630" s="333">
        <f t="shared" si="11"/>
        <v>2456.9699999999866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46092</v>
      </c>
      <c r="D631" s="299" t="s">
        <v>296</v>
      </c>
      <c r="E631" s="331">
        <v>16.170000000000002</v>
      </c>
      <c r="F631" s="331"/>
      <c r="G631" s="333">
        <f t="shared" si="11"/>
        <v>1956.9699999999864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46092</v>
      </c>
      <c r="D632" s="299" t="s">
        <v>352</v>
      </c>
      <c r="E632" s="331">
        <v>19.16</v>
      </c>
      <c r="F632" s="331"/>
      <c r="G632" s="333">
        <f t="shared" si="11"/>
        <v>1973.1399999999865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335</v>
      </c>
      <c r="B633" s="330" t="s">
        <v>335</v>
      </c>
      <c r="C633" s="298">
        <v>46091</v>
      </c>
      <c r="D633" s="299" t="s">
        <v>447</v>
      </c>
      <c r="E633" s="331">
        <v>47.28</v>
      </c>
      <c r="F633" s="331"/>
      <c r="G633" s="333">
        <f t="shared" si="11"/>
        <v>1992.2999999999865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13</v>
      </c>
      <c r="C634" s="298">
        <v>46091</v>
      </c>
      <c r="D634" s="299" t="s">
        <v>182</v>
      </c>
      <c r="E634" s="331">
        <v>134.93</v>
      </c>
      <c r="F634" s="331"/>
      <c r="G634" s="333">
        <f t="shared" si="11"/>
        <v>2039.5799999999865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46091</v>
      </c>
      <c r="D635" s="299" t="s">
        <v>295</v>
      </c>
      <c r="E635" s="331">
        <v>7.44</v>
      </c>
      <c r="F635" s="331"/>
      <c r="G635" s="333">
        <f t="shared" si="11"/>
        <v>2174.5099999999866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46091</v>
      </c>
      <c r="D636" s="299" t="s">
        <v>295</v>
      </c>
      <c r="E636" s="331">
        <v>29.53</v>
      </c>
      <c r="F636" s="331"/>
      <c r="G636" s="333">
        <f t="shared" si="11"/>
        <v>2181.9499999999866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46091</v>
      </c>
      <c r="D637" s="299" t="s">
        <v>310</v>
      </c>
      <c r="E637" s="331">
        <v>34.119999999999997</v>
      </c>
      <c r="F637" s="331"/>
      <c r="G637" s="333">
        <f t="shared" si="11"/>
        <v>2211.4799999999868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46091</v>
      </c>
      <c r="D638" s="299" t="s">
        <v>414</v>
      </c>
      <c r="E638" s="331">
        <v>18.57</v>
      </c>
      <c r="F638" s="331"/>
      <c r="G638" s="333">
        <f t="shared" si="11"/>
        <v>2245.5999999999867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16</v>
      </c>
      <c r="C639" s="298">
        <v>46091</v>
      </c>
      <c r="D639" s="299" t="s">
        <v>415</v>
      </c>
      <c r="E639" s="331">
        <v>107</v>
      </c>
      <c r="F639" s="331"/>
      <c r="G639" s="333">
        <f t="shared" si="11"/>
        <v>2264.1699999999869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18</v>
      </c>
      <c r="C640" s="298">
        <v>46090</v>
      </c>
      <c r="D640" s="299" t="s">
        <v>361</v>
      </c>
      <c r="E640" s="331">
        <v>400</v>
      </c>
      <c r="F640" s="331"/>
      <c r="G640" s="333">
        <f t="shared" si="11"/>
        <v>2371.1699999999869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46090</v>
      </c>
      <c r="D641" s="299" t="s">
        <v>296</v>
      </c>
      <c r="E641" s="331">
        <v>24.69</v>
      </c>
      <c r="F641" s="331"/>
      <c r="G641" s="333">
        <f t="shared" si="11"/>
        <v>2771.1699999999869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46090</v>
      </c>
      <c r="D642" s="299" t="s">
        <v>416</v>
      </c>
      <c r="E642" s="331">
        <v>4.59</v>
      </c>
      <c r="F642" s="331"/>
      <c r="G642" s="333">
        <f t="shared" si="11"/>
        <v>2795.8599999999869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9</v>
      </c>
      <c r="C643" s="298">
        <v>46090</v>
      </c>
      <c r="D643" s="299" t="s">
        <v>58</v>
      </c>
      <c r="E643" s="331">
        <v>1281.53</v>
      </c>
      <c r="F643" s="331"/>
      <c r="G643" s="333">
        <f t="shared" si="11"/>
        <v>2800.4499999999871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7</v>
      </c>
      <c r="C644" s="298">
        <v>46090</v>
      </c>
      <c r="D644" s="299" t="s">
        <v>338</v>
      </c>
      <c r="E644" s="331">
        <v>40.61</v>
      </c>
      <c r="F644" s="331"/>
      <c r="G644" s="333">
        <f t="shared" si="11"/>
        <v>4081.9799999999873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46090</v>
      </c>
      <c r="D645" s="299" t="s">
        <v>417</v>
      </c>
      <c r="E645" s="331">
        <v>380</v>
      </c>
      <c r="F645" s="331">
        <v>380</v>
      </c>
      <c r="G645" s="333">
        <f t="shared" si="11"/>
        <v>4122.5899999999874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46090</v>
      </c>
      <c r="D646" s="299" t="s">
        <v>418</v>
      </c>
      <c r="E646" s="331">
        <v>15</v>
      </c>
      <c r="F646" s="331"/>
      <c r="G646" s="333">
        <f t="shared" si="11"/>
        <v>4122.5899999999874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46090</v>
      </c>
      <c r="D647" s="299" t="s">
        <v>386</v>
      </c>
      <c r="E647" s="331">
        <v>15</v>
      </c>
      <c r="F647" s="331"/>
      <c r="G647" s="333">
        <f t="shared" si="11"/>
        <v>4137.5899999999874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46090</v>
      </c>
      <c r="D648" s="299" t="s">
        <v>300</v>
      </c>
      <c r="E648" s="331">
        <v>70.66</v>
      </c>
      <c r="F648" s="331"/>
      <c r="G648" s="333">
        <f t="shared" si="11"/>
        <v>4152.5899999999874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46089</v>
      </c>
      <c r="D649" s="299" t="s">
        <v>311</v>
      </c>
      <c r="E649" s="331">
        <v>109.77</v>
      </c>
      <c r="F649" s="331"/>
      <c r="G649" s="333">
        <f t="shared" si="11"/>
        <v>4223.2499999999873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46089</v>
      </c>
      <c r="D650" s="299" t="s">
        <v>306</v>
      </c>
      <c r="E650" s="331">
        <v>9.3800000000000008</v>
      </c>
      <c r="F650" s="331"/>
      <c r="G650" s="333">
        <f t="shared" si="11"/>
        <v>4333.0199999999877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46089</v>
      </c>
      <c r="D651" s="299" t="s">
        <v>419</v>
      </c>
      <c r="E651" s="331">
        <v>3.85</v>
      </c>
      <c r="F651" s="331"/>
      <c r="G651" s="333">
        <f t="shared" si="11"/>
        <v>4342.3999999999878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46089</v>
      </c>
      <c r="D652" s="299" t="s">
        <v>404</v>
      </c>
      <c r="E652" s="331">
        <v>88.54</v>
      </c>
      <c r="F652" s="331"/>
      <c r="G652" s="333">
        <f t="shared" si="11"/>
        <v>4346.2499999999882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46089</v>
      </c>
      <c r="D653" s="299" t="s">
        <v>358</v>
      </c>
      <c r="E653" s="331">
        <v>8.3800000000000008</v>
      </c>
      <c r="F653" s="331"/>
      <c r="G653" s="333">
        <f t="shared" si="11"/>
        <v>4434.7899999999881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46089</v>
      </c>
      <c r="D654" s="299" t="s">
        <v>301</v>
      </c>
      <c r="E654" s="331">
        <v>39.549999999999997</v>
      </c>
      <c r="F654" s="331"/>
      <c r="G654" s="333">
        <f t="shared" si="11"/>
        <v>4443.1699999999882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46089</v>
      </c>
      <c r="D655" s="299" t="s">
        <v>420</v>
      </c>
      <c r="E655" s="331">
        <v>31.68</v>
      </c>
      <c r="F655" s="331"/>
      <c r="G655" s="333">
        <f t="shared" si="11"/>
        <v>4482.7199999999884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46088</v>
      </c>
      <c r="D656" s="299" t="s">
        <v>308</v>
      </c>
      <c r="E656" s="331">
        <v>24.65</v>
      </c>
      <c r="F656" s="331"/>
      <c r="G656" s="333">
        <f t="shared" si="11"/>
        <v>4514.3999999999887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46088</v>
      </c>
      <c r="D657" s="299" t="s">
        <v>346</v>
      </c>
      <c r="E657" s="331">
        <v>11.04</v>
      </c>
      <c r="F657" s="331"/>
      <c r="G657" s="333">
        <f t="shared" si="11"/>
        <v>4539.0499999999884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46088</v>
      </c>
      <c r="D658" s="299" t="s">
        <v>319</v>
      </c>
      <c r="E658" s="331">
        <v>11.5</v>
      </c>
      <c r="F658" s="331"/>
      <c r="G658" s="333">
        <f t="shared" si="11"/>
        <v>4550.0899999999883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46088</v>
      </c>
      <c r="D659" s="299" t="s">
        <v>296</v>
      </c>
      <c r="E659" s="331">
        <v>12.44</v>
      </c>
      <c r="F659" s="331"/>
      <c r="G659" s="333">
        <f t="shared" si="11"/>
        <v>4561.5899999999883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46088</v>
      </c>
      <c r="D660" s="299" t="s">
        <v>296</v>
      </c>
      <c r="E660" s="331">
        <v>23.62</v>
      </c>
      <c r="F660" s="331"/>
      <c r="G660" s="333">
        <f t="shared" si="11"/>
        <v>4574.0299999999879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46088</v>
      </c>
      <c r="D661" s="299" t="s">
        <v>301</v>
      </c>
      <c r="E661" s="331">
        <v>36.049999999999997</v>
      </c>
      <c r="F661" s="331"/>
      <c r="G661" s="333">
        <f t="shared" si="11"/>
        <v>4597.6499999999878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14</v>
      </c>
      <c r="C662" s="298">
        <v>46087</v>
      </c>
      <c r="D662" s="299" t="s">
        <v>366</v>
      </c>
      <c r="E662" s="331">
        <v>66.67</v>
      </c>
      <c r="F662" s="331"/>
      <c r="G662" s="333">
        <f t="shared" si="11"/>
        <v>4633.699999999988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46087</v>
      </c>
      <c r="D663" s="299" t="s">
        <v>296</v>
      </c>
      <c r="E663" s="331">
        <v>17.850000000000001</v>
      </c>
      <c r="F663" s="331"/>
      <c r="G663" s="333">
        <f t="shared" si="11"/>
        <v>4700.3699999999881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46087</v>
      </c>
      <c r="D664" s="299" t="s">
        <v>304</v>
      </c>
      <c r="E664" s="331">
        <v>112.13</v>
      </c>
      <c r="F664" s="331"/>
      <c r="G664" s="333">
        <f t="shared" si="11"/>
        <v>4718.2199999999884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46087</v>
      </c>
      <c r="D665" s="299" t="s">
        <v>324</v>
      </c>
      <c r="E665" s="331">
        <v>7.31</v>
      </c>
      <c r="F665" s="331"/>
      <c r="G665" s="333">
        <f t="shared" si="11"/>
        <v>4830.3499999999885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39</v>
      </c>
      <c r="C666" s="298">
        <v>46086</v>
      </c>
      <c r="D666" s="299" t="s">
        <v>292</v>
      </c>
      <c r="E666" s="331"/>
      <c r="F666" s="331">
        <v>2763.78</v>
      </c>
      <c r="G666" s="333">
        <f t="shared" si="11"/>
        <v>4837.6599999999889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46086</v>
      </c>
      <c r="D667" s="299" t="s">
        <v>295</v>
      </c>
      <c r="E667" s="331">
        <v>31.52</v>
      </c>
      <c r="F667" s="331"/>
      <c r="G667" s="333">
        <f t="shared" si="11"/>
        <v>2073.8799999999892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46086</v>
      </c>
      <c r="D668" s="299" t="s">
        <v>358</v>
      </c>
      <c r="E668" s="331">
        <v>14.86</v>
      </c>
      <c r="F668" s="331"/>
      <c r="G668" s="333">
        <f t="shared" si="11"/>
        <v>2105.3999999999892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46086</v>
      </c>
      <c r="D669" s="299" t="s">
        <v>409</v>
      </c>
      <c r="E669" s="331">
        <v>44.99</v>
      </c>
      <c r="F669" s="331"/>
      <c r="G669" s="333">
        <f t="shared" si="11"/>
        <v>2120.2599999999893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46085</v>
      </c>
      <c r="D670" s="299" t="s">
        <v>421</v>
      </c>
      <c r="E670" s="331">
        <v>15</v>
      </c>
      <c r="F670" s="331"/>
      <c r="G670" s="333">
        <f t="shared" si="11"/>
        <v>2165.2499999999891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46085</v>
      </c>
      <c r="D671" s="299" t="s">
        <v>296</v>
      </c>
      <c r="E671" s="331">
        <v>10.84</v>
      </c>
      <c r="F671" s="331"/>
      <c r="G671" s="333">
        <f t="shared" si="11"/>
        <v>2180.2499999999891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14</v>
      </c>
      <c r="C672" s="298">
        <v>46085</v>
      </c>
      <c r="D672" s="299" t="s">
        <v>367</v>
      </c>
      <c r="E672" s="331">
        <v>68.739999999999995</v>
      </c>
      <c r="F672" s="331"/>
      <c r="G672" s="333">
        <f t="shared" si="11"/>
        <v>2191.0899999999892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4</v>
      </c>
      <c r="C673" s="298">
        <v>46085</v>
      </c>
      <c r="D673" s="299" t="s">
        <v>310</v>
      </c>
      <c r="E673" s="331">
        <v>30.67</v>
      </c>
      <c r="F673" s="331"/>
      <c r="G673" s="333">
        <f t="shared" si="11"/>
        <v>2259.829999999989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17</v>
      </c>
      <c r="C674" s="298">
        <v>46085</v>
      </c>
      <c r="D674" s="299" t="s">
        <v>370</v>
      </c>
      <c r="E674" s="331">
        <v>99</v>
      </c>
      <c r="F674" s="331"/>
      <c r="G674" s="333">
        <f t="shared" si="11"/>
        <v>2290.4999999999891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21</v>
      </c>
      <c r="C675" s="298">
        <v>46084</v>
      </c>
      <c r="D675" s="299" t="s">
        <v>194</v>
      </c>
      <c r="E675" s="331">
        <v>40.72</v>
      </c>
      <c r="F675" s="331"/>
      <c r="G675" s="333">
        <f t="shared" si="11"/>
        <v>2389.4999999999891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284</v>
      </c>
      <c r="B676" s="330">
        <v>36</v>
      </c>
      <c r="C676" s="298">
        <v>46084</v>
      </c>
      <c r="D676" s="299" t="s">
        <v>374</v>
      </c>
      <c r="E676" s="331">
        <v>50</v>
      </c>
      <c r="F676" s="331"/>
      <c r="G676" s="333">
        <f t="shared" si="11"/>
        <v>2430.2199999999889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46084</v>
      </c>
      <c r="D677" s="299" t="s">
        <v>296</v>
      </c>
      <c r="E677" s="331">
        <v>14.67</v>
      </c>
      <c r="F677" s="331"/>
      <c r="G677" s="333">
        <f t="shared" si="11"/>
        <v>2480.2199999999889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46084</v>
      </c>
      <c r="D678" s="299" t="s">
        <v>296</v>
      </c>
      <c r="E678" s="331">
        <v>27.42</v>
      </c>
      <c r="F678" s="331"/>
      <c r="G678" s="333">
        <f t="shared" si="11"/>
        <v>2494.889999999989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46084</v>
      </c>
      <c r="D679" s="299" t="s">
        <v>422</v>
      </c>
      <c r="E679" s="331">
        <v>106.27</v>
      </c>
      <c r="F679" s="331"/>
      <c r="G679" s="333">
        <f t="shared" si="11"/>
        <v>2522.309999999989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46084</v>
      </c>
      <c r="D680" s="299" t="s">
        <v>422</v>
      </c>
      <c r="E680" s="331">
        <v>-107</v>
      </c>
      <c r="F680" s="331"/>
      <c r="G680" s="333">
        <f t="shared" si="11"/>
        <v>2628.579999999989</v>
      </c>
      <c r="H680" s="334" t="s">
        <v>298</v>
      </c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46083</v>
      </c>
      <c r="D681" s="299" t="s">
        <v>301</v>
      </c>
      <c r="E681" s="331">
        <v>20</v>
      </c>
      <c r="F681" s="331"/>
      <c r="G681" s="333">
        <f t="shared" si="11"/>
        <v>2521.579999999989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46083</v>
      </c>
      <c r="D682" s="299" t="s">
        <v>288</v>
      </c>
      <c r="E682" s="331">
        <v>185.64</v>
      </c>
      <c r="F682" s="331">
        <v>185.64</v>
      </c>
      <c r="G682" s="333">
        <f t="shared" si="11"/>
        <v>2541.579999999989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46083</v>
      </c>
      <c r="D683" s="299" t="s">
        <v>424</v>
      </c>
      <c r="E683" s="331">
        <v>70.12</v>
      </c>
      <c r="F683" s="331"/>
      <c r="G683" s="333">
        <f t="shared" si="11"/>
        <v>2541.579999999989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17</v>
      </c>
      <c r="C684" s="298">
        <v>46083</v>
      </c>
      <c r="D684" s="299" t="s">
        <v>188</v>
      </c>
      <c r="E684" s="331">
        <v>41.44</v>
      </c>
      <c r="F684" s="331"/>
      <c r="G684" s="333">
        <f t="shared" si="11"/>
        <v>2611.6999999999889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46083</v>
      </c>
      <c r="D685" s="299" t="s">
        <v>296</v>
      </c>
      <c r="E685" s="331">
        <v>8.7200000000000006</v>
      </c>
      <c r="F685" s="331"/>
      <c r="G685" s="333">
        <f t="shared" si="11"/>
        <v>2653.139999999989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22</v>
      </c>
      <c r="C686" s="298">
        <v>46082</v>
      </c>
      <c r="D686" s="299" t="s">
        <v>375</v>
      </c>
      <c r="E686" s="331">
        <v>6.37</v>
      </c>
      <c r="F686" s="331"/>
      <c r="G686" s="333">
        <f t="shared" si="11"/>
        <v>2661.8599999999888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46082</v>
      </c>
      <c r="D687" s="299" t="s">
        <v>296</v>
      </c>
      <c r="E687" s="331">
        <v>9.8699999999999992</v>
      </c>
      <c r="F687" s="331"/>
      <c r="G687" s="333">
        <f t="shared" si="11"/>
        <v>2668.2299999999886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46082</v>
      </c>
      <c r="D688" s="299" t="s">
        <v>311</v>
      </c>
      <c r="E688" s="331">
        <v>119.55</v>
      </c>
      <c r="F688" s="331"/>
      <c r="G688" s="333">
        <f t="shared" si="11"/>
        <v>2678.0999999999885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3</v>
      </c>
      <c r="C689" s="298">
        <v>46082</v>
      </c>
      <c r="D689" s="299" t="s">
        <v>348</v>
      </c>
      <c r="E689" s="331">
        <v>25</v>
      </c>
      <c r="F689" s="331"/>
      <c r="G689" s="333">
        <f t="shared" si="11"/>
        <v>2797.6499999999887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46082</v>
      </c>
      <c r="D690" s="299" t="s">
        <v>304</v>
      </c>
      <c r="E690" s="331">
        <v>119.17</v>
      </c>
      <c r="F690" s="331"/>
      <c r="G690" s="333">
        <f t="shared" si="11"/>
        <v>2822.6499999999887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284</v>
      </c>
      <c r="B691" s="330">
        <v>37</v>
      </c>
      <c r="C691" s="298">
        <v>46081</v>
      </c>
      <c r="D691" s="299" t="s">
        <v>425</v>
      </c>
      <c r="E691" s="331">
        <v>3764.91</v>
      </c>
      <c r="F691" s="331"/>
      <c r="G691" s="333">
        <f t="shared" si="11"/>
        <v>2941.8199999999888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25</v>
      </c>
      <c r="C692" s="298">
        <v>46081</v>
      </c>
      <c r="D692" s="298" t="s">
        <v>204</v>
      </c>
      <c r="E692" s="331">
        <v>350</v>
      </c>
      <c r="F692" s="331"/>
      <c r="G692" s="333">
        <f t="shared" si="11"/>
        <v>6706.7299999999886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26</v>
      </c>
      <c r="C693" s="298">
        <v>46081</v>
      </c>
      <c r="D693" s="298" t="s">
        <v>205</v>
      </c>
      <c r="E693" s="331">
        <v>320</v>
      </c>
      <c r="F693" s="331"/>
      <c r="G693" s="333">
        <f t="shared" si="11"/>
        <v>7056.7299999999886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27</v>
      </c>
      <c r="C694" s="298">
        <v>46081</v>
      </c>
      <c r="D694" s="298" t="s">
        <v>206</v>
      </c>
      <c r="E694" s="331">
        <v>25</v>
      </c>
      <c r="F694" s="331"/>
      <c r="G694" s="333">
        <f t="shared" si="11"/>
        <v>7376.7299999999886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28</v>
      </c>
      <c r="C695" s="298">
        <v>46081</v>
      </c>
      <c r="D695" s="298" t="s">
        <v>207</v>
      </c>
      <c r="E695" s="331">
        <v>25</v>
      </c>
      <c r="F695" s="331"/>
      <c r="G695" s="333">
        <f t="shared" si="11"/>
        <v>7401.7299999999886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29</v>
      </c>
      <c r="C696" s="298">
        <v>46081</v>
      </c>
      <c r="D696" s="298" t="s">
        <v>208</v>
      </c>
      <c r="E696" s="331">
        <v>45</v>
      </c>
      <c r="F696" s="331"/>
      <c r="G696" s="333">
        <f t="shared" si="11"/>
        <v>7426.7299999999886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30</v>
      </c>
      <c r="C697" s="298">
        <v>46081</v>
      </c>
      <c r="D697" s="298" t="s">
        <v>209</v>
      </c>
      <c r="E697" s="331">
        <v>400</v>
      </c>
      <c r="F697" s="331"/>
      <c r="G697" s="333">
        <f t="shared" si="11"/>
        <v>7471.7299999999886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286</v>
      </c>
      <c r="B698" s="330">
        <v>31</v>
      </c>
      <c r="C698" s="298">
        <v>46081</v>
      </c>
      <c r="D698" s="298" t="s">
        <v>210</v>
      </c>
      <c r="E698" s="331">
        <v>375</v>
      </c>
      <c r="F698" s="331"/>
      <c r="G698" s="333">
        <f t="shared" si="11"/>
        <v>7871.7299999999886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286</v>
      </c>
      <c r="B699" s="330">
        <v>32</v>
      </c>
      <c r="C699" s="298">
        <v>46081</v>
      </c>
      <c r="D699" s="298" t="s">
        <v>211</v>
      </c>
      <c r="E699" s="331">
        <v>100</v>
      </c>
      <c r="F699" s="331"/>
      <c r="G699" s="333">
        <f t="shared" si="11"/>
        <v>8246.7299999999886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33</v>
      </c>
      <c r="C700" s="298">
        <v>46081</v>
      </c>
      <c r="D700" s="298" t="s">
        <v>212</v>
      </c>
      <c r="E700" s="331">
        <v>85</v>
      </c>
      <c r="F700" s="331"/>
      <c r="G700" s="333">
        <f t="shared" si="11"/>
        <v>8346.7299999999886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286</v>
      </c>
      <c r="B701" s="330">
        <v>34</v>
      </c>
      <c r="C701" s="298">
        <v>46081</v>
      </c>
      <c r="D701" s="298" t="s">
        <v>213</v>
      </c>
      <c r="E701" s="331">
        <v>230</v>
      </c>
      <c r="F701" s="331"/>
      <c r="G701" s="333">
        <f t="shared" si="11"/>
        <v>8431.7299999999886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286</v>
      </c>
      <c r="B702" s="330">
        <v>35</v>
      </c>
      <c r="C702" s="298">
        <v>46081</v>
      </c>
      <c r="D702" s="298" t="s">
        <v>214</v>
      </c>
      <c r="E702" s="331">
        <v>45</v>
      </c>
      <c r="F702" s="331"/>
      <c r="G702" s="333">
        <f t="shared" si="11"/>
        <v>8661.7299999999886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42</v>
      </c>
      <c r="C703" s="298">
        <v>46081</v>
      </c>
      <c r="D703" s="298" t="s">
        <v>200</v>
      </c>
      <c r="E703" s="331">
        <v>51.19</v>
      </c>
      <c r="F703" s="331"/>
      <c r="G703" s="333">
        <f t="shared" si="11"/>
        <v>8706.7299999999886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43</v>
      </c>
      <c r="C704" s="298">
        <v>46081</v>
      </c>
      <c r="D704" s="298" t="s">
        <v>201</v>
      </c>
      <c r="E704" s="331">
        <v>37.17</v>
      </c>
      <c r="F704" s="331"/>
      <c r="G704" s="333">
        <f t="shared" si="11"/>
        <v>8757.9199999999892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10</v>
      </c>
      <c r="C705" s="298">
        <v>46081</v>
      </c>
      <c r="D705" s="298" t="s">
        <v>176</v>
      </c>
      <c r="E705" s="331">
        <v>17.899999999999999</v>
      </c>
      <c r="F705" s="331"/>
      <c r="G705" s="333">
        <f t="shared" si="11"/>
        <v>8795.0899999999892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46080</v>
      </c>
      <c r="D706" s="298" t="s">
        <v>358</v>
      </c>
      <c r="E706" s="331">
        <v>11.17</v>
      </c>
      <c r="F706" s="331"/>
      <c r="G706" s="333">
        <f t="shared" si="11"/>
        <v>8812.9899999999889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46080</v>
      </c>
      <c r="D707" s="299" t="s">
        <v>426</v>
      </c>
      <c r="E707" s="331">
        <v>25</v>
      </c>
      <c r="F707" s="331"/>
      <c r="G707" s="333">
        <f t="shared" si="11"/>
        <v>8824.1599999999889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46080</v>
      </c>
      <c r="D708" s="299" t="s">
        <v>358</v>
      </c>
      <c r="E708" s="331">
        <v>22.84</v>
      </c>
      <c r="F708" s="331"/>
      <c r="G708" s="333">
        <f t="shared" si="11"/>
        <v>8849.1599999999889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46080</v>
      </c>
      <c r="D709" s="299" t="s">
        <v>427</v>
      </c>
      <c r="E709" s="331">
        <v>-88</v>
      </c>
      <c r="F709" s="331"/>
      <c r="G709" s="333">
        <f t="shared" si="11"/>
        <v>8871.9999999999891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291</v>
      </c>
      <c r="B710" s="330">
        <v>38</v>
      </c>
      <c r="C710" s="298">
        <v>46080</v>
      </c>
      <c r="D710" s="299" t="s">
        <v>293</v>
      </c>
      <c r="E710" s="331"/>
      <c r="F710" s="331">
        <v>4278.1499999999996</v>
      </c>
      <c r="G710" s="333">
        <f t="shared" si="11"/>
        <v>8783.9999999999891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46080</v>
      </c>
      <c r="D711" s="299" t="s">
        <v>428</v>
      </c>
      <c r="E711" s="331">
        <v>25.93</v>
      </c>
      <c r="F711" s="331"/>
      <c r="G711" s="333">
        <f t="shared" si="11"/>
        <v>4505.8499999999904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46079</v>
      </c>
      <c r="D712" s="299" t="s">
        <v>310</v>
      </c>
      <c r="E712" s="331">
        <v>29.84</v>
      </c>
      <c r="F712" s="331"/>
      <c r="G712" s="333">
        <f t="shared" si="11"/>
        <v>4531.7799999999907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46079</v>
      </c>
      <c r="D713" s="299" t="s">
        <v>429</v>
      </c>
      <c r="E713" s="331">
        <v>103.25</v>
      </c>
      <c r="F713" s="331"/>
      <c r="G713" s="333">
        <f t="shared" si="11"/>
        <v>4561.6199999999908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46079</v>
      </c>
      <c r="D714" s="299" t="s">
        <v>357</v>
      </c>
      <c r="E714" s="331">
        <v>26.02</v>
      </c>
      <c r="F714" s="331"/>
      <c r="G714" s="333">
        <f t="shared" si="11"/>
        <v>4664.8699999999908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24</v>
      </c>
      <c r="C715" s="298">
        <v>46079</v>
      </c>
      <c r="D715" s="299" t="s">
        <v>860</v>
      </c>
      <c r="E715" s="331">
        <v>84.83</v>
      </c>
      <c r="F715" s="331"/>
      <c r="G715" s="333">
        <f t="shared" si="11"/>
        <v>4690.8899999999912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46079</v>
      </c>
      <c r="D716" s="299" t="s">
        <v>296</v>
      </c>
      <c r="E716" s="331">
        <v>17.87</v>
      </c>
      <c r="F716" s="331"/>
      <c r="G716" s="333">
        <f t="shared" si="11"/>
        <v>4775.7199999999912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5</v>
      </c>
      <c r="C717" s="298">
        <v>46079</v>
      </c>
      <c r="D717" s="299" t="s">
        <v>430</v>
      </c>
      <c r="E717" s="331">
        <v>123.64</v>
      </c>
      <c r="F717" s="331"/>
      <c r="G717" s="333">
        <f t="shared" si="11"/>
        <v>4793.5899999999911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46078</v>
      </c>
      <c r="D718" s="299" t="s">
        <v>319</v>
      </c>
      <c r="E718" s="331">
        <v>18.5</v>
      </c>
      <c r="F718" s="331"/>
      <c r="G718" s="333">
        <f t="shared" si="11"/>
        <v>4917.2299999999914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46078</v>
      </c>
      <c r="D719" s="299" t="s">
        <v>296</v>
      </c>
      <c r="E719" s="331">
        <v>50.96</v>
      </c>
      <c r="F719" s="331"/>
      <c r="G719" s="333">
        <f t="shared" si="11"/>
        <v>4935.7299999999914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46078</v>
      </c>
      <c r="D720" s="299" t="s">
        <v>296</v>
      </c>
      <c r="E720" s="331">
        <v>11.28</v>
      </c>
      <c r="F720" s="331"/>
      <c r="G720" s="333">
        <f t="shared" si="11"/>
        <v>4986.6899999999914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12</v>
      </c>
      <c r="C721" s="298">
        <v>46078</v>
      </c>
      <c r="D721" s="299" t="s">
        <v>314</v>
      </c>
      <c r="E721" s="331">
        <v>204.47</v>
      </c>
      <c r="F721" s="331"/>
      <c r="G721" s="333">
        <f t="shared" si="11"/>
        <v>4997.9699999999912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46078</v>
      </c>
      <c r="D722" s="299" t="s">
        <v>308</v>
      </c>
      <c r="E722" s="331">
        <v>47.99</v>
      </c>
      <c r="F722" s="331"/>
      <c r="G722" s="333">
        <f t="shared" si="11"/>
        <v>5202.4399999999914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46078</v>
      </c>
      <c r="D723" s="299" t="s">
        <v>304</v>
      </c>
      <c r="E723" s="331">
        <v>19.09</v>
      </c>
      <c r="F723" s="331"/>
      <c r="G723" s="333">
        <f t="shared" si="11"/>
        <v>5250.4299999999912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23</v>
      </c>
      <c r="C724" s="298">
        <v>46076</v>
      </c>
      <c r="D724" s="299" t="s">
        <v>67</v>
      </c>
      <c r="E724" s="331">
        <v>650.88</v>
      </c>
      <c r="F724" s="331"/>
      <c r="G724" s="333">
        <f t="shared" si="11"/>
        <v>5269.5199999999913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46076</v>
      </c>
      <c r="D725" s="299" t="s">
        <v>351</v>
      </c>
      <c r="E725" s="331">
        <v>35</v>
      </c>
      <c r="F725" s="331"/>
      <c r="G725" s="333">
        <f t="shared" si="11"/>
        <v>5920.3999999999915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46076</v>
      </c>
      <c r="D726" s="299" t="s">
        <v>306</v>
      </c>
      <c r="E726" s="331">
        <v>128.97999999999999</v>
      </c>
      <c r="F726" s="331"/>
      <c r="G726" s="333">
        <f t="shared" si="11"/>
        <v>5955.3999999999915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46076</v>
      </c>
      <c r="D727" s="299" t="s">
        <v>320</v>
      </c>
      <c r="E727" s="331">
        <v>52.55</v>
      </c>
      <c r="F727" s="331"/>
      <c r="G727" s="333">
        <f t="shared" si="11"/>
        <v>6084.379999999991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46075</v>
      </c>
      <c r="D728" s="299" t="s">
        <v>348</v>
      </c>
      <c r="E728" s="331">
        <v>13.76</v>
      </c>
      <c r="F728" s="331"/>
      <c r="G728" s="333">
        <f t="shared" si="11"/>
        <v>6136.9299999999912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46075</v>
      </c>
      <c r="D729" s="299" t="s">
        <v>311</v>
      </c>
      <c r="E729" s="331">
        <v>187.64</v>
      </c>
      <c r="F729" s="331"/>
      <c r="G729" s="333">
        <f t="shared" si="11"/>
        <v>6150.6899999999914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46074</v>
      </c>
      <c r="D730" s="299" t="s">
        <v>393</v>
      </c>
      <c r="E730" s="331">
        <v>75.78</v>
      </c>
      <c r="F730" s="331"/>
      <c r="G730" s="333">
        <f t="shared" si="11"/>
        <v>6338.3299999999917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46074</v>
      </c>
      <c r="D731" s="299" t="s">
        <v>392</v>
      </c>
      <c r="E731" s="331">
        <v>27.41</v>
      </c>
      <c r="F731" s="331"/>
      <c r="G731" s="333">
        <f t="shared" si="11"/>
        <v>6414.1099999999915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4</v>
      </c>
      <c r="C732" s="298">
        <v>46074</v>
      </c>
      <c r="D732" s="299" t="s">
        <v>431</v>
      </c>
      <c r="E732" s="331">
        <v>32.049999999999997</v>
      </c>
      <c r="F732" s="331"/>
      <c r="G732" s="333">
        <f t="shared" si="11"/>
        <v>6441.5199999999913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46074</v>
      </c>
      <c r="D733" s="299" t="s">
        <v>358</v>
      </c>
      <c r="E733" s="331">
        <v>9.4700000000000006</v>
      </c>
      <c r="F733" s="331"/>
      <c r="G733" s="333">
        <f t="shared" si="11"/>
        <v>6473.5699999999915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46073</v>
      </c>
      <c r="D734" s="299" t="s">
        <v>296</v>
      </c>
      <c r="E734" s="331">
        <v>14.47</v>
      </c>
      <c r="F734" s="331"/>
      <c r="G734" s="333">
        <f t="shared" si="11"/>
        <v>6483.0399999999918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3</v>
      </c>
      <c r="C735" s="298">
        <v>46073</v>
      </c>
      <c r="D735" s="299" t="s">
        <v>355</v>
      </c>
      <c r="E735" s="331">
        <v>11.97</v>
      </c>
      <c r="F735" s="331"/>
      <c r="G735" s="333">
        <f t="shared" si="11"/>
        <v>6497.509999999992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46073</v>
      </c>
      <c r="D736" s="299" t="s">
        <v>355</v>
      </c>
      <c r="E736" s="331">
        <v>59.88</v>
      </c>
      <c r="F736" s="331"/>
      <c r="G736" s="333">
        <f t="shared" si="11"/>
        <v>6509.4799999999923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46073</v>
      </c>
      <c r="D737" s="299" t="s">
        <v>418</v>
      </c>
      <c r="E737" s="331">
        <v>19.57</v>
      </c>
      <c r="F737" s="331"/>
      <c r="G737" s="333">
        <f t="shared" si="11"/>
        <v>6569.3599999999924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22</v>
      </c>
      <c r="C738" s="298">
        <v>46073</v>
      </c>
      <c r="D738" s="299" t="s">
        <v>323</v>
      </c>
      <c r="E738" s="331">
        <v>20.22</v>
      </c>
      <c r="F738" s="331"/>
      <c r="G738" s="333">
        <f t="shared" si="11"/>
        <v>6588.9299999999921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46073</v>
      </c>
      <c r="D739" s="299" t="s">
        <v>358</v>
      </c>
      <c r="E739" s="331">
        <v>5.3</v>
      </c>
      <c r="F739" s="331"/>
      <c r="G739" s="333">
        <f t="shared" si="11"/>
        <v>6609.1499999999924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46073</v>
      </c>
      <c r="D740" s="299" t="s">
        <v>324</v>
      </c>
      <c r="E740" s="331">
        <v>8.1300000000000008</v>
      </c>
      <c r="F740" s="331"/>
      <c r="G740" s="333">
        <f t="shared" si="11"/>
        <v>6614.4499999999925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46073</v>
      </c>
      <c r="D741" s="299" t="s">
        <v>310</v>
      </c>
      <c r="E741" s="331">
        <v>32.43</v>
      </c>
      <c r="F741" s="331"/>
      <c r="G741" s="333">
        <f t="shared" si="11"/>
        <v>6622.5799999999927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46073</v>
      </c>
      <c r="D742" s="299" t="s">
        <v>432</v>
      </c>
      <c r="E742" s="331">
        <v>98.65</v>
      </c>
      <c r="F742" s="331"/>
      <c r="G742" s="333">
        <f t="shared" si="11"/>
        <v>6655.0099999999929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46072</v>
      </c>
      <c r="D743" s="299" t="s">
        <v>300</v>
      </c>
      <c r="E743" s="331">
        <v>30.87</v>
      </c>
      <c r="F743" s="331"/>
      <c r="G743" s="333">
        <f t="shared" si="11"/>
        <v>6753.6599999999926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46072</v>
      </c>
      <c r="D744" s="299" t="s">
        <v>300</v>
      </c>
      <c r="E744" s="331">
        <v>15.96</v>
      </c>
      <c r="F744" s="331"/>
      <c r="G744" s="333">
        <f t="shared" si="11"/>
        <v>6784.5299999999925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46072</v>
      </c>
      <c r="D745" s="299" t="s">
        <v>296</v>
      </c>
      <c r="E745" s="331">
        <v>17.36</v>
      </c>
      <c r="F745" s="331"/>
      <c r="G745" s="333">
        <f t="shared" si="11"/>
        <v>6800.4899999999925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22</v>
      </c>
      <c r="C746" s="298">
        <v>46072</v>
      </c>
      <c r="D746" s="299" t="s">
        <v>328</v>
      </c>
      <c r="E746" s="331">
        <v>7.46</v>
      </c>
      <c r="F746" s="331"/>
      <c r="G746" s="333">
        <f t="shared" si="11"/>
        <v>6817.8499999999922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291</v>
      </c>
      <c r="B747" s="330">
        <v>39</v>
      </c>
      <c r="C747" s="298">
        <v>46072</v>
      </c>
      <c r="D747" s="299" t="s">
        <v>292</v>
      </c>
      <c r="E747" s="331"/>
      <c r="F747" s="331">
        <v>2763.77</v>
      </c>
      <c r="G747" s="333">
        <f t="shared" si="11"/>
        <v>6825.3099999999922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335</v>
      </c>
      <c r="B748" s="330" t="s">
        <v>335</v>
      </c>
      <c r="C748" s="298">
        <v>46071</v>
      </c>
      <c r="D748" s="299" t="s">
        <v>336</v>
      </c>
      <c r="E748" s="331">
        <v>182.55</v>
      </c>
      <c r="F748" s="331"/>
      <c r="G748" s="333">
        <f t="shared" si="11"/>
        <v>4061.5399999999927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15</v>
      </c>
      <c r="C749" s="298">
        <v>46071</v>
      </c>
      <c r="D749" s="299" t="s">
        <v>185</v>
      </c>
      <c r="E749" s="331">
        <v>188.16</v>
      </c>
      <c r="F749" s="331"/>
      <c r="G749" s="333">
        <f t="shared" si="11"/>
        <v>4244.0899999999929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291</v>
      </c>
      <c r="B750" s="330">
        <v>40</v>
      </c>
      <c r="C750" s="298">
        <v>46071</v>
      </c>
      <c r="D750" s="299" t="s">
        <v>316</v>
      </c>
      <c r="E750" s="331"/>
      <c r="F750" s="331">
        <v>1281.58</v>
      </c>
      <c r="G750" s="333">
        <f t="shared" si="11"/>
        <v>4432.2499999999927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46071</v>
      </c>
      <c r="D751" s="299" t="s">
        <v>433</v>
      </c>
      <c r="E751" s="331">
        <v>-146</v>
      </c>
      <c r="F751" s="331"/>
      <c r="G751" s="333">
        <f t="shared" si="11"/>
        <v>3150.6699999999933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46071</v>
      </c>
      <c r="D752" s="299" t="s">
        <v>434</v>
      </c>
      <c r="E752" s="331">
        <v>-13</v>
      </c>
      <c r="F752" s="331"/>
      <c r="G752" s="333">
        <f t="shared" si="11"/>
        <v>3004.6699999999933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335</v>
      </c>
      <c r="B753" s="330" t="s">
        <v>335</v>
      </c>
      <c r="C753" s="298">
        <v>46071</v>
      </c>
      <c r="D753" s="299" t="s">
        <v>460</v>
      </c>
      <c r="E753" s="331"/>
      <c r="F753" s="331">
        <v>191</v>
      </c>
      <c r="G753" s="333">
        <f t="shared" si="11"/>
        <v>2991.6699999999933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46071</v>
      </c>
      <c r="D754" s="299" t="s">
        <v>300</v>
      </c>
      <c r="E754" s="331">
        <v>43.63</v>
      </c>
      <c r="F754" s="331"/>
      <c r="G754" s="333">
        <f t="shared" si="11"/>
        <v>2800.6699999999933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46071</v>
      </c>
      <c r="D755" s="299" t="s">
        <v>300</v>
      </c>
      <c r="E755" s="331">
        <v>10.64</v>
      </c>
      <c r="F755" s="331"/>
      <c r="G755" s="333">
        <f t="shared" si="11"/>
        <v>2844.2999999999934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46071</v>
      </c>
      <c r="D756" s="299" t="s">
        <v>296</v>
      </c>
      <c r="E756" s="331">
        <v>14.87</v>
      </c>
      <c r="F756" s="331"/>
      <c r="G756" s="333">
        <f t="shared" si="11"/>
        <v>2854.9399999999932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46071</v>
      </c>
      <c r="D757" s="299" t="s">
        <v>295</v>
      </c>
      <c r="E757" s="331">
        <v>12.99</v>
      </c>
      <c r="F757" s="331"/>
      <c r="G757" s="333">
        <f t="shared" si="11"/>
        <v>2869.8099999999931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46071</v>
      </c>
      <c r="D758" s="299" t="s">
        <v>295</v>
      </c>
      <c r="E758" s="331">
        <v>29.47</v>
      </c>
      <c r="F758" s="331"/>
      <c r="G758" s="333">
        <f t="shared" si="11"/>
        <v>2882.7999999999929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22</v>
      </c>
      <c r="C759" s="298">
        <v>46071</v>
      </c>
      <c r="D759" s="299" t="s">
        <v>401</v>
      </c>
      <c r="E759" s="331">
        <v>13.84</v>
      </c>
      <c r="F759" s="331"/>
      <c r="G759" s="333">
        <f t="shared" si="11"/>
        <v>2912.2699999999927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46071</v>
      </c>
      <c r="D760" s="299" t="s">
        <v>435</v>
      </c>
      <c r="E760" s="331">
        <v>64.569999999999993</v>
      </c>
      <c r="F760" s="331"/>
      <c r="G760" s="333">
        <f t="shared" si="11"/>
        <v>2926.1099999999929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21</v>
      </c>
      <c r="C761" s="298">
        <v>46070</v>
      </c>
      <c r="D761" s="299" t="s">
        <v>194</v>
      </c>
      <c r="E761" s="331">
        <v>81</v>
      </c>
      <c r="F761" s="331"/>
      <c r="G761" s="333">
        <f t="shared" si="11"/>
        <v>2990.679999999993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46070</v>
      </c>
      <c r="D762" s="299" t="s">
        <v>384</v>
      </c>
      <c r="E762" s="331">
        <v>81.41</v>
      </c>
      <c r="F762" s="331"/>
      <c r="G762" s="333">
        <f t="shared" si="11"/>
        <v>3071.679999999993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46070</v>
      </c>
      <c r="D763" s="299" t="s">
        <v>300</v>
      </c>
      <c r="E763" s="331">
        <v>113.74</v>
      </c>
      <c r="F763" s="331"/>
      <c r="G763" s="333">
        <f t="shared" si="11"/>
        <v>3153.0899999999929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43</v>
      </c>
      <c r="C764" s="298">
        <v>46070</v>
      </c>
      <c r="D764" s="299" t="s">
        <v>333</v>
      </c>
      <c r="E764" s="331">
        <v>29.8</v>
      </c>
      <c r="F764" s="331"/>
      <c r="G764" s="333">
        <f t="shared" si="11"/>
        <v>3266.8299999999927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42</v>
      </c>
      <c r="C765" s="298">
        <v>46070</v>
      </c>
      <c r="D765" s="299" t="s">
        <v>333</v>
      </c>
      <c r="E765" s="331">
        <v>37.25</v>
      </c>
      <c r="F765" s="331"/>
      <c r="G765" s="333">
        <f t="shared" si="11"/>
        <v>3296.6299999999928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46070</v>
      </c>
      <c r="D766" s="299" t="s">
        <v>424</v>
      </c>
      <c r="E766" s="331">
        <v>7.97</v>
      </c>
      <c r="F766" s="331"/>
      <c r="G766" s="333">
        <f t="shared" si="11"/>
        <v>3333.8799999999928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17</v>
      </c>
      <c r="C767" s="298">
        <v>46070</v>
      </c>
      <c r="D767" s="299" t="s">
        <v>188</v>
      </c>
      <c r="E767" s="331">
        <v>42.65</v>
      </c>
      <c r="F767" s="331"/>
      <c r="G767" s="333">
        <f t="shared" si="11"/>
        <v>3341.8499999999926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46070</v>
      </c>
      <c r="D768" s="299" t="s">
        <v>436</v>
      </c>
      <c r="E768" s="331">
        <v>40</v>
      </c>
      <c r="F768" s="331"/>
      <c r="G768" s="333">
        <f t="shared" si="11"/>
        <v>3384.4999999999927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11</v>
      </c>
      <c r="C769" s="298">
        <v>46070</v>
      </c>
      <c r="D769" s="299" t="s">
        <v>178</v>
      </c>
      <c r="E769" s="331">
        <v>480.91</v>
      </c>
      <c r="F769" s="331"/>
      <c r="G769" s="333">
        <f t="shared" si="11"/>
        <v>3424.4999999999927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23</v>
      </c>
      <c r="C770" s="298">
        <v>46070</v>
      </c>
      <c r="D770" s="299" t="s">
        <v>63</v>
      </c>
      <c r="E770" s="331">
        <v>529.46</v>
      </c>
      <c r="F770" s="331"/>
      <c r="G770" s="333">
        <f t="shared" si="11"/>
        <v>3905.4099999999926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46069</v>
      </c>
      <c r="D771" s="299" t="s">
        <v>324</v>
      </c>
      <c r="E771" s="331">
        <v>16.079999999999998</v>
      </c>
      <c r="F771" s="331"/>
      <c r="G771" s="333">
        <f t="shared" si="11"/>
        <v>4434.8699999999926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46069</v>
      </c>
      <c r="D772" s="299" t="s">
        <v>300</v>
      </c>
      <c r="E772" s="331">
        <v>21.17</v>
      </c>
      <c r="F772" s="331"/>
      <c r="G772" s="333">
        <f t="shared" si="11"/>
        <v>4450.9499999999925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46069</v>
      </c>
      <c r="D773" s="299" t="s">
        <v>300</v>
      </c>
      <c r="E773" s="331">
        <v>17.03</v>
      </c>
      <c r="F773" s="331"/>
      <c r="G773" s="333">
        <f t="shared" si="11"/>
        <v>4472.1199999999926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46069</v>
      </c>
      <c r="D774" s="299" t="s">
        <v>296</v>
      </c>
      <c r="E774" s="331">
        <v>18.309999999999999</v>
      </c>
      <c r="F774" s="331"/>
      <c r="G774" s="333">
        <f t="shared" si="11"/>
        <v>4489.1499999999924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46069</v>
      </c>
      <c r="D775" s="299" t="s">
        <v>301</v>
      </c>
      <c r="E775" s="331">
        <v>19.3</v>
      </c>
      <c r="F775" s="331"/>
      <c r="G775" s="333">
        <f t="shared" si="11"/>
        <v>4507.4599999999928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46069</v>
      </c>
      <c r="D776" s="299" t="s">
        <v>397</v>
      </c>
      <c r="E776" s="331">
        <v>24.67</v>
      </c>
      <c r="F776" s="331"/>
      <c r="G776" s="333">
        <f t="shared" si="11"/>
        <v>4526.7599999999929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46069</v>
      </c>
      <c r="D777" s="299" t="s">
        <v>397</v>
      </c>
      <c r="E777" s="331">
        <v>152.41999999999999</v>
      </c>
      <c r="F777" s="331">
        <v>152.41999999999999</v>
      </c>
      <c r="G777" s="333">
        <f t="shared" si="11"/>
        <v>4551.429999999993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46068</v>
      </c>
      <c r="D778" s="299" t="s">
        <v>437</v>
      </c>
      <c r="E778" s="331">
        <v>233.83</v>
      </c>
      <c r="F778" s="331"/>
      <c r="G778" s="333">
        <f t="shared" si="11"/>
        <v>4551.429999999993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46068</v>
      </c>
      <c r="D779" s="299" t="s">
        <v>326</v>
      </c>
      <c r="E779" s="331">
        <v>50.87</v>
      </c>
      <c r="F779" s="331"/>
      <c r="G779" s="333">
        <f t="shared" si="11"/>
        <v>4785.2599999999929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46068</v>
      </c>
      <c r="D780" s="299" t="s">
        <v>438</v>
      </c>
      <c r="E780" s="331">
        <v>16</v>
      </c>
      <c r="F780" s="331"/>
      <c r="G780" s="333">
        <f t="shared" si="11"/>
        <v>4836.1299999999928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46068</v>
      </c>
      <c r="D781" s="299" t="s">
        <v>353</v>
      </c>
      <c r="E781" s="331">
        <v>30</v>
      </c>
      <c r="F781" s="331"/>
      <c r="G781" s="333">
        <f t="shared" si="11"/>
        <v>4852.1299999999928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46068</v>
      </c>
      <c r="D782" s="299" t="s">
        <v>306</v>
      </c>
      <c r="E782" s="331">
        <v>76</v>
      </c>
      <c r="F782" s="331"/>
      <c r="G782" s="333">
        <f t="shared" si="11"/>
        <v>4882.1299999999928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3</v>
      </c>
      <c r="C783" s="298">
        <v>46068</v>
      </c>
      <c r="D783" s="299" t="s">
        <v>348</v>
      </c>
      <c r="E783" s="331">
        <v>3.59</v>
      </c>
      <c r="F783" s="331"/>
      <c r="G783" s="333">
        <f t="shared" si="11"/>
        <v>4958.1299999999928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46068</v>
      </c>
      <c r="D784" s="299" t="s">
        <v>439</v>
      </c>
      <c r="E784" s="331">
        <v>70</v>
      </c>
      <c r="F784" s="331"/>
      <c r="G784" s="333">
        <f t="shared" si="11"/>
        <v>4961.719999999993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46068</v>
      </c>
      <c r="D785" s="299" t="s">
        <v>440</v>
      </c>
      <c r="E785" s="331">
        <v>175</v>
      </c>
      <c r="F785" s="331"/>
      <c r="G785" s="333">
        <f t="shared" si="11"/>
        <v>5031.719999999993</v>
      </c>
      <c r="H785" s="334" t="s">
        <v>298</v>
      </c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46067</v>
      </c>
      <c r="D786" s="299" t="s">
        <v>319</v>
      </c>
      <c r="E786" s="331">
        <v>13.09</v>
      </c>
      <c r="F786" s="331"/>
      <c r="G786" s="333">
        <f t="shared" si="11"/>
        <v>5206.719999999993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3</v>
      </c>
      <c r="C787" s="298">
        <v>46067</v>
      </c>
      <c r="D787" s="299" t="s">
        <v>296</v>
      </c>
      <c r="E787" s="331">
        <v>7.56</v>
      </c>
      <c r="F787" s="331"/>
      <c r="G787" s="333">
        <f t="shared" si="11"/>
        <v>5219.8099999999931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46067</v>
      </c>
      <c r="D788" s="299" t="s">
        <v>296</v>
      </c>
      <c r="E788" s="331">
        <v>32.409999999999997</v>
      </c>
      <c r="F788" s="331"/>
      <c r="G788" s="333">
        <f t="shared" si="11"/>
        <v>5227.3699999999935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5</v>
      </c>
      <c r="C789" s="298">
        <v>46067</v>
      </c>
      <c r="D789" s="299" t="s">
        <v>441</v>
      </c>
      <c r="E789" s="331">
        <v>400</v>
      </c>
      <c r="F789" s="331"/>
      <c r="G789" s="333">
        <f t="shared" si="11"/>
        <v>5259.7799999999934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46066</v>
      </c>
      <c r="D790" s="299" t="s">
        <v>319</v>
      </c>
      <c r="E790" s="331">
        <v>41.51</v>
      </c>
      <c r="F790" s="331"/>
      <c r="G790" s="333">
        <f t="shared" si="11"/>
        <v>5659.7799999999934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46066</v>
      </c>
      <c r="D791" s="299" t="s">
        <v>296</v>
      </c>
      <c r="E791" s="331">
        <v>21.55</v>
      </c>
      <c r="F791" s="331"/>
      <c r="G791" s="333">
        <f t="shared" si="11"/>
        <v>5701.2899999999936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46066</v>
      </c>
      <c r="D792" s="299" t="s">
        <v>358</v>
      </c>
      <c r="E792" s="331">
        <v>12.45</v>
      </c>
      <c r="F792" s="331"/>
      <c r="G792" s="333">
        <f t="shared" si="11"/>
        <v>5722.8399999999938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46066</v>
      </c>
      <c r="D793" s="299" t="s">
        <v>397</v>
      </c>
      <c r="E793" s="331">
        <v>91.38</v>
      </c>
      <c r="F793" s="331">
        <v>91.38</v>
      </c>
      <c r="G793" s="333">
        <f t="shared" si="11"/>
        <v>5735.2899999999936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46066</v>
      </c>
      <c r="D794" s="299" t="s">
        <v>311</v>
      </c>
      <c r="E794" s="331">
        <v>16.48</v>
      </c>
      <c r="F794" s="331"/>
      <c r="G794" s="333">
        <f t="shared" si="11"/>
        <v>5735.2899999999936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46066</v>
      </c>
      <c r="D795" s="299" t="s">
        <v>428</v>
      </c>
      <c r="E795" s="331">
        <v>12.76</v>
      </c>
      <c r="F795" s="331"/>
      <c r="G795" s="333">
        <f t="shared" si="11"/>
        <v>5751.7699999999932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4</v>
      </c>
      <c r="C796" s="298">
        <v>46066</v>
      </c>
      <c r="D796" s="299" t="s">
        <v>329</v>
      </c>
      <c r="E796" s="331">
        <v>37.9</v>
      </c>
      <c r="F796" s="331"/>
      <c r="G796" s="333">
        <f t="shared" si="11"/>
        <v>5764.5299999999934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291</v>
      </c>
      <c r="B797" s="330">
        <v>40</v>
      </c>
      <c r="C797" s="298">
        <v>46066</v>
      </c>
      <c r="D797" s="299" t="s">
        <v>316</v>
      </c>
      <c r="E797" s="331"/>
      <c r="F797" s="331">
        <v>427.18</v>
      </c>
      <c r="G797" s="333">
        <f t="shared" si="11"/>
        <v>5802.429999999993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291</v>
      </c>
      <c r="B798" s="330">
        <v>38</v>
      </c>
      <c r="C798" s="298">
        <v>46066</v>
      </c>
      <c r="D798" s="299" t="s">
        <v>293</v>
      </c>
      <c r="E798" s="331"/>
      <c r="F798" s="331">
        <v>4278.16</v>
      </c>
      <c r="G798" s="333">
        <f t="shared" si="11"/>
        <v>5375.2499999999927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46065</v>
      </c>
      <c r="D799" s="299" t="s">
        <v>357</v>
      </c>
      <c r="E799" s="331">
        <v>111.36</v>
      </c>
      <c r="F799" s="331"/>
      <c r="G799" s="333">
        <f t="shared" si="11"/>
        <v>1097.0899999999931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46065</v>
      </c>
      <c r="D800" s="299" t="s">
        <v>442</v>
      </c>
      <c r="E800" s="331">
        <v>16</v>
      </c>
      <c r="F800" s="331"/>
      <c r="G800" s="333">
        <f t="shared" si="11"/>
        <v>1208.449999999993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46065</v>
      </c>
      <c r="D801" s="299" t="s">
        <v>300</v>
      </c>
      <c r="E801" s="331">
        <v>29.81</v>
      </c>
      <c r="F801" s="331"/>
      <c r="G801" s="333">
        <f t="shared" si="11"/>
        <v>1224.449999999993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19</v>
      </c>
      <c r="C802" s="298">
        <v>46065</v>
      </c>
      <c r="D802" s="299" t="s">
        <v>191</v>
      </c>
      <c r="E802" s="331">
        <v>200</v>
      </c>
      <c r="F802" s="331"/>
      <c r="G802" s="333">
        <f t="shared" si="11"/>
        <v>1254.2599999999929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46065</v>
      </c>
      <c r="D803" s="299" t="s">
        <v>296</v>
      </c>
      <c r="E803" s="331">
        <v>7.56</v>
      </c>
      <c r="F803" s="331"/>
      <c r="G803" s="333">
        <f t="shared" si="11"/>
        <v>1454.2599999999929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46065</v>
      </c>
      <c r="D804" s="299" t="s">
        <v>296</v>
      </c>
      <c r="E804" s="331">
        <v>65.78</v>
      </c>
      <c r="F804" s="331"/>
      <c r="G804" s="333">
        <f t="shared" si="11"/>
        <v>1461.8199999999929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3</v>
      </c>
      <c r="C805" s="298">
        <v>46065</v>
      </c>
      <c r="D805" s="299" t="s">
        <v>296</v>
      </c>
      <c r="E805" s="331">
        <v>3.93</v>
      </c>
      <c r="F805" s="331"/>
      <c r="G805" s="333">
        <f t="shared" si="11"/>
        <v>1527.5999999999929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7</v>
      </c>
      <c r="C806" s="298">
        <v>46065</v>
      </c>
      <c r="D806" s="299" t="s">
        <v>443</v>
      </c>
      <c r="E806" s="331">
        <v>564.83000000000004</v>
      </c>
      <c r="F806" s="331"/>
      <c r="G806" s="333">
        <f t="shared" si="11"/>
        <v>1531.5299999999929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7</v>
      </c>
      <c r="C807" s="298">
        <v>46065</v>
      </c>
      <c r="D807" s="299" t="s">
        <v>444</v>
      </c>
      <c r="E807" s="331">
        <v>70.180000000000007</v>
      </c>
      <c r="F807" s="331"/>
      <c r="G807" s="333">
        <f t="shared" si="11"/>
        <v>2096.3599999999929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46065</v>
      </c>
      <c r="D808" s="299" t="s">
        <v>445</v>
      </c>
      <c r="E808" s="331">
        <v>2.66</v>
      </c>
      <c r="F808" s="331"/>
      <c r="G808" s="333">
        <f t="shared" si="11"/>
        <v>2166.5399999999927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46064</v>
      </c>
      <c r="D809" s="299" t="s">
        <v>429</v>
      </c>
      <c r="E809" s="331">
        <v>103.25</v>
      </c>
      <c r="F809" s="331"/>
      <c r="G809" s="333">
        <f t="shared" si="11"/>
        <v>2169.1999999999925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46064</v>
      </c>
      <c r="D810" s="299" t="s">
        <v>363</v>
      </c>
      <c r="E810" s="331">
        <v>30.39</v>
      </c>
      <c r="F810" s="331"/>
      <c r="G810" s="333">
        <f t="shared" si="11"/>
        <v>2272.4499999999925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46064</v>
      </c>
      <c r="D811" s="299" t="s">
        <v>296</v>
      </c>
      <c r="E811" s="331">
        <v>9.92</v>
      </c>
      <c r="F811" s="331"/>
      <c r="G811" s="333">
        <f t="shared" si="11"/>
        <v>2302.8399999999924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46064</v>
      </c>
      <c r="D812" s="299" t="s">
        <v>295</v>
      </c>
      <c r="E812" s="331">
        <v>3.49</v>
      </c>
      <c r="F812" s="331"/>
      <c r="G812" s="333">
        <f t="shared" si="11"/>
        <v>2312.7599999999925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22</v>
      </c>
      <c r="C813" s="298">
        <v>46064</v>
      </c>
      <c r="D813" s="299" t="s">
        <v>352</v>
      </c>
      <c r="E813" s="331">
        <v>19.16</v>
      </c>
      <c r="F813" s="331"/>
      <c r="G813" s="333">
        <f t="shared" si="11"/>
        <v>2316.2499999999923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46063</v>
      </c>
      <c r="D814" s="299" t="s">
        <v>412</v>
      </c>
      <c r="E814" s="331">
        <v>-8</v>
      </c>
      <c r="F814" s="331"/>
      <c r="G814" s="333">
        <f t="shared" si="11"/>
        <v>2335.4099999999921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46063</v>
      </c>
      <c r="D815" s="299" t="s">
        <v>446</v>
      </c>
      <c r="E815" s="331">
        <v>-0.04</v>
      </c>
      <c r="F815" s="331"/>
      <c r="G815" s="333">
        <f t="shared" si="11"/>
        <v>2327.4099999999921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335</v>
      </c>
      <c r="B816" s="330" t="s">
        <v>335</v>
      </c>
      <c r="C816" s="298">
        <v>46063</v>
      </c>
      <c r="D816" s="299" t="s">
        <v>447</v>
      </c>
      <c r="E816" s="331">
        <v>65.78</v>
      </c>
      <c r="F816" s="331"/>
      <c r="G816" s="333">
        <f t="shared" si="11"/>
        <v>2327.3699999999922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13</v>
      </c>
      <c r="C817" s="298">
        <v>46063</v>
      </c>
      <c r="D817" s="299" t="s">
        <v>182</v>
      </c>
      <c r="E817" s="331">
        <v>159.35</v>
      </c>
      <c r="F817" s="331"/>
      <c r="G817" s="333">
        <f t="shared" si="11"/>
        <v>2393.1499999999924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46063</v>
      </c>
      <c r="D818" s="299" t="s">
        <v>296</v>
      </c>
      <c r="E818" s="331">
        <v>16.29</v>
      </c>
      <c r="F818" s="331"/>
      <c r="G818" s="333">
        <f t="shared" si="11"/>
        <v>2552.4999999999923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46063</v>
      </c>
      <c r="D819" s="299" t="s">
        <v>311</v>
      </c>
      <c r="E819" s="331">
        <v>19.329999999999998</v>
      </c>
      <c r="F819" s="331"/>
      <c r="G819" s="333">
        <f t="shared" si="11"/>
        <v>2568.7899999999922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3</v>
      </c>
      <c r="C820" s="298">
        <v>46062</v>
      </c>
      <c r="D820" s="299" t="s">
        <v>448</v>
      </c>
      <c r="E820" s="331">
        <v>8.61</v>
      </c>
      <c r="F820" s="331"/>
      <c r="G820" s="333">
        <f t="shared" ref="G820:G1065" si="12">G821-E820+F820</f>
        <v>2588.1199999999922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46062</v>
      </c>
      <c r="D821" s="299" t="s">
        <v>296</v>
      </c>
      <c r="E821" s="331">
        <v>13.41</v>
      </c>
      <c r="F821" s="331"/>
      <c r="G821" s="333">
        <f t="shared" si="12"/>
        <v>2596.7299999999923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18</v>
      </c>
      <c r="C822" s="298">
        <v>46062</v>
      </c>
      <c r="D822" s="299" t="s">
        <v>361</v>
      </c>
      <c r="E822" s="331">
        <v>400</v>
      </c>
      <c r="F822" s="331"/>
      <c r="G822" s="333">
        <f t="shared" si="12"/>
        <v>2610.1399999999921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9</v>
      </c>
      <c r="C823" s="298">
        <v>46062</v>
      </c>
      <c r="D823" s="299" t="s">
        <v>58</v>
      </c>
      <c r="E823" s="331">
        <v>1281.53</v>
      </c>
      <c r="F823" s="331"/>
      <c r="G823" s="333">
        <f t="shared" si="12"/>
        <v>3010.1399999999921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5</v>
      </c>
      <c r="C824" s="298">
        <v>46062</v>
      </c>
      <c r="D824" s="299" t="s">
        <v>449</v>
      </c>
      <c r="E824" s="331">
        <v>50</v>
      </c>
      <c r="F824" s="331"/>
      <c r="G824" s="333">
        <f t="shared" si="12"/>
        <v>4291.6699999999919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46062</v>
      </c>
      <c r="D825" s="299" t="s">
        <v>450</v>
      </c>
      <c r="E825" s="331">
        <v>12.1</v>
      </c>
      <c r="F825" s="331"/>
      <c r="G825" s="333">
        <f t="shared" si="12"/>
        <v>4341.6699999999919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46061</v>
      </c>
      <c r="D826" s="299" t="s">
        <v>306</v>
      </c>
      <c r="E826" s="331">
        <v>72.099999999999994</v>
      </c>
      <c r="F826" s="331"/>
      <c r="G826" s="333">
        <f t="shared" si="12"/>
        <v>4353.7699999999923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46061</v>
      </c>
      <c r="D827" s="299" t="s">
        <v>319</v>
      </c>
      <c r="E827" s="331">
        <v>30.25</v>
      </c>
      <c r="F827" s="331"/>
      <c r="G827" s="333">
        <f t="shared" si="12"/>
        <v>4425.8699999999926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3</v>
      </c>
      <c r="C828" s="298">
        <v>46061</v>
      </c>
      <c r="D828" s="299" t="s">
        <v>296</v>
      </c>
      <c r="E828" s="331">
        <v>3.72</v>
      </c>
      <c r="F828" s="331"/>
      <c r="G828" s="333">
        <f t="shared" si="12"/>
        <v>4456.1199999999926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46061</v>
      </c>
      <c r="D829" s="299" t="s">
        <v>296</v>
      </c>
      <c r="E829" s="331">
        <v>41.6</v>
      </c>
      <c r="F829" s="331"/>
      <c r="G829" s="333">
        <f t="shared" si="12"/>
        <v>4459.8399999999929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3</v>
      </c>
      <c r="C830" s="298">
        <v>46061</v>
      </c>
      <c r="D830" s="299" t="s">
        <v>451</v>
      </c>
      <c r="E830" s="331">
        <v>1</v>
      </c>
      <c r="F830" s="331"/>
      <c r="G830" s="333">
        <f t="shared" si="12"/>
        <v>4501.4399999999932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46061</v>
      </c>
      <c r="D831" s="299" t="s">
        <v>358</v>
      </c>
      <c r="E831" s="331">
        <v>10.17</v>
      </c>
      <c r="F831" s="331"/>
      <c r="G831" s="333">
        <f t="shared" si="12"/>
        <v>4502.4399999999932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46060</v>
      </c>
      <c r="D832" s="299" t="s">
        <v>452</v>
      </c>
      <c r="E832" s="331">
        <v>367.77</v>
      </c>
      <c r="F832" s="331">
        <v>367.77</v>
      </c>
      <c r="G832" s="333">
        <f t="shared" si="12"/>
        <v>4512.6099999999933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46060</v>
      </c>
      <c r="D833" s="299" t="s">
        <v>310</v>
      </c>
      <c r="E833" s="331">
        <v>32.36</v>
      </c>
      <c r="F833" s="331"/>
      <c r="G833" s="333">
        <f t="shared" si="12"/>
        <v>4512.6099999999933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46060</v>
      </c>
      <c r="D834" s="299" t="s">
        <v>453</v>
      </c>
      <c r="E834" s="331">
        <v>41.39</v>
      </c>
      <c r="F834" s="331"/>
      <c r="G834" s="333">
        <f t="shared" si="12"/>
        <v>4544.969999999993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46060</v>
      </c>
      <c r="D835" s="299" t="s">
        <v>445</v>
      </c>
      <c r="E835" s="331">
        <v>35.770000000000003</v>
      </c>
      <c r="F835" s="331"/>
      <c r="G835" s="333">
        <f t="shared" si="12"/>
        <v>4586.3599999999933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46060</v>
      </c>
      <c r="D836" s="299" t="s">
        <v>348</v>
      </c>
      <c r="E836" s="331">
        <v>25</v>
      </c>
      <c r="F836" s="331"/>
      <c r="G836" s="333">
        <f t="shared" si="12"/>
        <v>4622.1299999999937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46060</v>
      </c>
      <c r="D837" s="299" t="s">
        <v>296</v>
      </c>
      <c r="E837" s="331">
        <v>6.69</v>
      </c>
      <c r="F837" s="331"/>
      <c r="G837" s="333">
        <f t="shared" si="12"/>
        <v>4647.1299999999937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46060</v>
      </c>
      <c r="D838" s="299" t="s">
        <v>296</v>
      </c>
      <c r="E838" s="331">
        <v>47.85</v>
      </c>
      <c r="F838" s="331"/>
      <c r="G838" s="333">
        <f t="shared" si="12"/>
        <v>4653.8199999999933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46059</v>
      </c>
      <c r="D839" s="299" t="s">
        <v>301</v>
      </c>
      <c r="E839" s="331">
        <v>20</v>
      </c>
      <c r="F839" s="331"/>
      <c r="G839" s="333">
        <f t="shared" si="12"/>
        <v>4701.6699999999937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291</v>
      </c>
      <c r="B840" s="330">
        <v>40</v>
      </c>
      <c r="C840" s="298">
        <v>46059</v>
      </c>
      <c r="D840" s="299" t="s">
        <v>316</v>
      </c>
      <c r="E840" s="331"/>
      <c r="F840" s="331">
        <v>822.99</v>
      </c>
      <c r="G840" s="333">
        <f t="shared" si="12"/>
        <v>4721.6699999999937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14</v>
      </c>
      <c r="C841" s="298">
        <v>46059</v>
      </c>
      <c r="D841" s="299" t="s">
        <v>366</v>
      </c>
      <c r="E841" s="331">
        <v>66.67</v>
      </c>
      <c r="F841" s="331"/>
      <c r="G841" s="333">
        <f t="shared" si="12"/>
        <v>3898.6799999999935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46059</v>
      </c>
      <c r="D842" s="299" t="s">
        <v>296</v>
      </c>
      <c r="E842" s="331">
        <v>9.35</v>
      </c>
      <c r="F842" s="331"/>
      <c r="G842" s="333">
        <f t="shared" si="12"/>
        <v>3965.3499999999935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46059</v>
      </c>
      <c r="D843" s="299" t="s">
        <v>296</v>
      </c>
      <c r="E843" s="331">
        <v>45.81</v>
      </c>
      <c r="F843" s="331"/>
      <c r="G843" s="333">
        <f t="shared" si="12"/>
        <v>3974.6999999999935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46059</v>
      </c>
      <c r="D844" s="299" t="s">
        <v>353</v>
      </c>
      <c r="E844" s="331">
        <v>22.98</v>
      </c>
      <c r="F844" s="331"/>
      <c r="G844" s="333">
        <f t="shared" si="12"/>
        <v>4020.5099999999934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46059</v>
      </c>
      <c r="D845" s="299" t="s">
        <v>301</v>
      </c>
      <c r="E845" s="331">
        <v>46.5</v>
      </c>
      <c r="F845" s="331"/>
      <c r="G845" s="333">
        <f t="shared" si="12"/>
        <v>4043.4899999999934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46059</v>
      </c>
      <c r="D846" s="299" t="s">
        <v>358</v>
      </c>
      <c r="E846" s="331">
        <v>10.17</v>
      </c>
      <c r="F846" s="331"/>
      <c r="G846" s="333">
        <f t="shared" si="12"/>
        <v>4089.9899999999934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46059</v>
      </c>
      <c r="D847" s="299" t="s">
        <v>435</v>
      </c>
      <c r="E847" s="331">
        <v>81.2</v>
      </c>
      <c r="F847" s="331"/>
      <c r="G847" s="333">
        <f t="shared" si="12"/>
        <v>4100.1599999999935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46058</v>
      </c>
      <c r="D848" s="299" t="s">
        <v>301</v>
      </c>
      <c r="E848" s="331">
        <v>21</v>
      </c>
      <c r="F848" s="331"/>
      <c r="G848" s="333">
        <f t="shared" si="12"/>
        <v>4181.3599999999933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291</v>
      </c>
      <c r="B849" s="330">
        <v>39</v>
      </c>
      <c r="C849" s="298">
        <v>46058</v>
      </c>
      <c r="D849" s="299" t="s">
        <v>292</v>
      </c>
      <c r="E849" s="331"/>
      <c r="F849" s="331">
        <v>2763.79</v>
      </c>
      <c r="G849" s="333">
        <f t="shared" si="12"/>
        <v>4202.3599999999933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46058</v>
      </c>
      <c r="D850" s="299" t="s">
        <v>357</v>
      </c>
      <c r="E850" s="331">
        <v>95.35</v>
      </c>
      <c r="F850" s="331"/>
      <c r="G850" s="333">
        <f t="shared" si="12"/>
        <v>1438.5699999999933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46058</v>
      </c>
      <c r="D851" s="299" t="s">
        <v>353</v>
      </c>
      <c r="E851" s="331">
        <v>14.99</v>
      </c>
      <c r="F851" s="331"/>
      <c r="G851" s="333">
        <f t="shared" si="12"/>
        <v>1533.9199999999933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287</v>
      </c>
      <c r="B852" s="330" t="s">
        <v>287</v>
      </c>
      <c r="C852" s="298">
        <v>46058</v>
      </c>
      <c r="D852" s="299" t="s">
        <v>452</v>
      </c>
      <c r="E852" s="331">
        <v>77.569999999999993</v>
      </c>
      <c r="F852" s="331">
        <v>77.569999999999993</v>
      </c>
      <c r="G852" s="333">
        <f t="shared" si="12"/>
        <v>1548.9099999999933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46057</v>
      </c>
      <c r="D853" s="299" t="s">
        <v>344</v>
      </c>
      <c r="E853" s="331">
        <v>50</v>
      </c>
      <c r="F853" s="331"/>
      <c r="G853" s="333">
        <f t="shared" si="12"/>
        <v>1548.9099999999933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46057</v>
      </c>
      <c r="D854" s="299" t="s">
        <v>306</v>
      </c>
      <c r="E854" s="331">
        <v>62.03</v>
      </c>
      <c r="F854" s="331"/>
      <c r="G854" s="333">
        <f t="shared" si="12"/>
        <v>1598.9099999999933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46057</v>
      </c>
      <c r="D855" s="299" t="s">
        <v>296</v>
      </c>
      <c r="E855" s="331">
        <v>14.91</v>
      </c>
      <c r="F855" s="331"/>
      <c r="G855" s="333">
        <f t="shared" si="12"/>
        <v>1660.9399999999932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46057</v>
      </c>
      <c r="D856" s="299" t="s">
        <v>310</v>
      </c>
      <c r="E856" s="331">
        <v>63.38</v>
      </c>
      <c r="F856" s="331"/>
      <c r="G856" s="333">
        <f t="shared" si="12"/>
        <v>1675.8499999999933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46057</v>
      </c>
      <c r="D857" s="299" t="s">
        <v>454</v>
      </c>
      <c r="E857" s="331">
        <v>192.78</v>
      </c>
      <c r="F857" s="331">
        <v>192.78</v>
      </c>
      <c r="G857" s="333">
        <f t="shared" si="12"/>
        <v>1739.2299999999934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14</v>
      </c>
      <c r="C858" s="298">
        <v>46057</v>
      </c>
      <c r="D858" s="299" t="s">
        <v>367</v>
      </c>
      <c r="E858" s="331">
        <v>68.739999999999995</v>
      </c>
      <c r="F858" s="331"/>
      <c r="G858" s="333">
        <f t="shared" si="12"/>
        <v>1739.2299999999934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46057</v>
      </c>
      <c r="D859" s="299" t="s">
        <v>300</v>
      </c>
      <c r="E859" s="331">
        <v>-42.58</v>
      </c>
      <c r="F859" s="331"/>
      <c r="G859" s="333">
        <f t="shared" si="12"/>
        <v>1807.9699999999934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46057</v>
      </c>
      <c r="D860" s="299" t="s">
        <v>371</v>
      </c>
      <c r="E860" s="331">
        <v>31.36</v>
      </c>
      <c r="F860" s="331"/>
      <c r="G860" s="333">
        <f t="shared" si="12"/>
        <v>1765.3899999999935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17</v>
      </c>
      <c r="C861" s="298">
        <v>46057</v>
      </c>
      <c r="D861" s="299" t="s">
        <v>370</v>
      </c>
      <c r="E861" s="331">
        <v>99</v>
      </c>
      <c r="F861" s="331"/>
      <c r="G861" s="333">
        <f t="shared" si="12"/>
        <v>1796.7499999999934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284</v>
      </c>
      <c r="B862" s="330">
        <v>36</v>
      </c>
      <c r="C862" s="298">
        <v>46056</v>
      </c>
      <c r="D862" s="299" t="s">
        <v>374</v>
      </c>
      <c r="E862" s="331">
        <v>50</v>
      </c>
      <c r="F862" s="331"/>
      <c r="G862" s="333">
        <f t="shared" si="12"/>
        <v>1895.7499999999934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46056</v>
      </c>
      <c r="D863" s="299" t="s">
        <v>319</v>
      </c>
      <c r="E863" s="331">
        <v>7.92</v>
      </c>
      <c r="F863" s="331"/>
      <c r="G863" s="333">
        <f t="shared" si="12"/>
        <v>1945.7499999999934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24</v>
      </c>
      <c r="C864" s="298">
        <v>46056</v>
      </c>
      <c r="D864" s="299" t="s">
        <v>860</v>
      </c>
      <c r="E864" s="331">
        <v>83.58</v>
      </c>
      <c r="F864" s="331"/>
      <c r="G864" s="333">
        <f t="shared" si="12"/>
        <v>1953.6699999999935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46056</v>
      </c>
      <c r="D865" s="299" t="s">
        <v>455</v>
      </c>
      <c r="E865" s="331">
        <v>28.64</v>
      </c>
      <c r="F865" s="331"/>
      <c r="G865" s="333">
        <f t="shared" si="12"/>
        <v>2037.2499999999934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46056</v>
      </c>
      <c r="D866" s="299" t="s">
        <v>358</v>
      </c>
      <c r="E866" s="331">
        <v>9.4700000000000006</v>
      </c>
      <c r="F866" s="331"/>
      <c r="G866" s="333">
        <f t="shared" si="12"/>
        <v>2065.8899999999935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46055</v>
      </c>
      <c r="D867" s="299" t="s">
        <v>456</v>
      </c>
      <c r="E867" s="331">
        <v>20</v>
      </c>
      <c r="F867" s="331"/>
      <c r="G867" s="333">
        <f t="shared" si="12"/>
        <v>2075.3599999999933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17</v>
      </c>
      <c r="C868" s="298">
        <v>46055</v>
      </c>
      <c r="D868" s="299" t="s">
        <v>188</v>
      </c>
      <c r="E868" s="331">
        <v>41.54</v>
      </c>
      <c r="F868" s="331"/>
      <c r="G868" s="333">
        <f t="shared" si="12"/>
        <v>2095.3599999999933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46055</v>
      </c>
      <c r="D869" s="299" t="s">
        <v>296</v>
      </c>
      <c r="E869" s="331">
        <v>9.92</v>
      </c>
      <c r="F869" s="331"/>
      <c r="G869" s="333">
        <f t="shared" si="12"/>
        <v>2136.8999999999933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46055</v>
      </c>
      <c r="D870" s="299" t="s">
        <v>457</v>
      </c>
      <c r="E870" s="331">
        <v>155.38</v>
      </c>
      <c r="F870" s="331"/>
      <c r="G870" s="333">
        <f t="shared" si="12"/>
        <v>2146.8199999999933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21</v>
      </c>
      <c r="C871" s="298">
        <v>46055</v>
      </c>
      <c r="D871" s="299" t="s">
        <v>194</v>
      </c>
      <c r="E871" s="331">
        <v>27.35</v>
      </c>
      <c r="F871" s="331"/>
      <c r="G871" s="333">
        <f t="shared" si="12"/>
        <v>2302.1999999999935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46054</v>
      </c>
      <c r="D872" s="299" t="s">
        <v>300</v>
      </c>
      <c r="E872" s="331">
        <v>59.37</v>
      </c>
      <c r="F872" s="331"/>
      <c r="G872" s="333">
        <f t="shared" si="12"/>
        <v>2329.5499999999934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46054</v>
      </c>
      <c r="D873" s="299" t="s">
        <v>375</v>
      </c>
      <c r="E873" s="331">
        <v>6.37</v>
      </c>
      <c r="F873" s="331"/>
      <c r="G873" s="333">
        <f t="shared" si="12"/>
        <v>2388.9199999999933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46054</v>
      </c>
      <c r="D874" s="299" t="s">
        <v>458</v>
      </c>
      <c r="E874" s="331">
        <v>44.65</v>
      </c>
      <c r="F874" s="331"/>
      <c r="G874" s="333">
        <f t="shared" si="12"/>
        <v>2395.2899999999931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7</v>
      </c>
      <c r="C875" s="298">
        <v>46054</v>
      </c>
      <c r="D875" s="299" t="s">
        <v>338</v>
      </c>
      <c r="E875" s="331">
        <v>35.17</v>
      </c>
      <c r="F875" s="331"/>
      <c r="G875" s="333">
        <f t="shared" si="12"/>
        <v>2439.9399999999932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46054</v>
      </c>
      <c r="D876" s="299" t="s">
        <v>310</v>
      </c>
      <c r="E876" s="331">
        <v>28.48</v>
      </c>
      <c r="F876" s="331"/>
      <c r="G876" s="333">
        <f t="shared" si="12"/>
        <v>2475.1099999999933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46054</v>
      </c>
      <c r="D877" s="299" t="s">
        <v>311</v>
      </c>
      <c r="E877" s="331">
        <v>125.07</v>
      </c>
      <c r="F877" s="331"/>
      <c r="G877" s="333">
        <f t="shared" si="12"/>
        <v>2503.5899999999933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46054</v>
      </c>
      <c r="D878" s="299" t="s">
        <v>458</v>
      </c>
      <c r="E878" s="331">
        <v>100</v>
      </c>
      <c r="F878" s="331"/>
      <c r="G878" s="333">
        <f t="shared" si="12"/>
        <v>2628.6599999999935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46054</v>
      </c>
      <c r="D879" s="299" t="s">
        <v>329</v>
      </c>
      <c r="E879" s="331">
        <v>194.96</v>
      </c>
      <c r="F879" s="331"/>
      <c r="G879" s="333">
        <f t="shared" si="12"/>
        <v>2728.6599999999935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46054</v>
      </c>
      <c r="D880" s="299" t="s">
        <v>410</v>
      </c>
      <c r="E880" s="331">
        <v>75.53</v>
      </c>
      <c r="F880" s="331"/>
      <c r="G880" s="333">
        <f t="shared" si="12"/>
        <v>2923.6199999999935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284</v>
      </c>
      <c r="B881" s="330">
        <v>37</v>
      </c>
      <c r="C881" s="298">
        <v>46053</v>
      </c>
      <c r="D881" s="299" t="s">
        <v>459</v>
      </c>
      <c r="E881" s="331">
        <v>3194.64</v>
      </c>
      <c r="F881" s="331"/>
      <c r="G881" s="333">
        <f t="shared" si="12"/>
        <v>2999.1499999999937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25</v>
      </c>
      <c r="C882" s="298">
        <v>46053</v>
      </c>
      <c r="D882" s="298" t="s">
        <v>204</v>
      </c>
      <c r="E882" s="331">
        <v>350</v>
      </c>
      <c r="F882" s="331"/>
      <c r="G882" s="333">
        <f t="shared" si="12"/>
        <v>6193.7899999999936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286</v>
      </c>
      <c r="B883" s="330">
        <v>26</v>
      </c>
      <c r="C883" s="298">
        <v>46053</v>
      </c>
      <c r="D883" s="298" t="s">
        <v>205</v>
      </c>
      <c r="E883" s="331">
        <v>320</v>
      </c>
      <c r="F883" s="331"/>
      <c r="G883" s="333">
        <f t="shared" si="12"/>
        <v>6543.7899999999936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286</v>
      </c>
      <c r="B884" s="330">
        <v>27</v>
      </c>
      <c r="C884" s="298">
        <v>46053</v>
      </c>
      <c r="D884" s="298" t="s">
        <v>206</v>
      </c>
      <c r="E884" s="331">
        <v>25</v>
      </c>
      <c r="F884" s="331"/>
      <c r="G884" s="333">
        <f t="shared" si="12"/>
        <v>6863.7899999999936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286</v>
      </c>
      <c r="B885" s="330">
        <v>28</v>
      </c>
      <c r="C885" s="298">
        <v>46053</v>
      </c>
      <c r="D885" s="298" t="s">
        <v>207</v>
      </c>
      <c r="E885" s="331">
        <v>25</v>
      </c>
      <c r="F885" s="331"/>
      <c r="G885" s="333">
        <f t="shared" si="12"/>
        <v>6888.7899999999936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286</v>
      </c>
      <c r="B886" s="330">
        <v>29</v>
      </c>
      <c r="C886" s="298">
        <v>46053</v>
      </c>
      <c r="D886" s="298" t="s">
        <v>208</v>
      </c>
      <c r="E886" s="331">
        <v>45</v>
      </c>
      <c r="F886" s="331"/>
      <c r="G886" s="333">
        <f t="shared" si="12"/>
        <v>6913.7899999999936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286</v>
      </c>
      <c r="B887" s="330">
        <v>30</v>
      </c>
      <c r="C887" s="298">
        <v>46053</v>
      </c>
      <c r="D887" s="298" t="s">
        <v>209</v>
      </c>
      <c r="E887" s="331">
        <v>400</v>
      </c>
      <c r="F887" s="331"/>
      <c r="G887" s="333">
        <f t="shared" si="12"/>
        <v>6958.7899999999936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286</v>
      </c>
      <c r="B888" s="330">
        <v>31</v>
      </c>
      <c r="C888" s="298">
        <v>46053</v>
      </c>
      <c r="D888" s="298" t="s">
        <v>210</v>
      </c>
      <c r="E888" s="331">
        <v>375</v>
      </c>
      <c r="F888" s="331"/>
      <c r="G888" s="333">
        <f t="shared" si="12"/>
        <v>7358.7899999999936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32</v>
      </c>
      <c r="C889" s="298">
        <v>46053</v>
      </c>
      <c r="D889" s="298" t="s">
        <v>211</v>
      </c>
      <c r="E889" s="331">
        <v>100</v>
      </c>
      <c r="F889" s="331"/>
      <c r="G889" s="333">
        <f t="shared" si="12"/>
        <v>7733.7899999999936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33</v>
      </c>
      <c r="C890" s="298">
        <v>46053</v>
      </c>
      <c r="D890" s="298" t="s">
        <v>212</v>
      </c>
      <c r="E890" s="331">
        <v>85</v>
      </c>
      <c r="F890" s="331"/>
      <c r="G890" s="333">
        <f t="shared" si="12"/>
        <v>7833.7899999999936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34</v>
      </c>
      <c r="C891" s="298">
        <v>46053</v>
      </c>
      <c r="D891" s="298" t="s">
        <v>213</v>
      </c>
      <c r="E891" s="331">
        <v>230</v>
      </c>
      <c r="F891" s="331"/>
      <c r="G891" s="333">
        <f t="shared" si="12"/>
        <v>7918.7899999999936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35</v>
      </c>
      <c r="C892" s="298">
        <v>46053</v>
      </c>
      <c r="D892" s="298" t="s">
        <v>214</v>
      </c>
      <c r="E892" s="331">
        <v>45</v>
      </c>
      <c r="F892" s="331"/>
      <c r="G892" s="333">
        <f t="shared" si="12"/>
        <v>8148.7899999999936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46053</v>
      </c>
      <c r="D893" s="298" t="s">
        <v>319</v>
      </c>
      <c r="E893" s="331">
        <v>31.03</v>
      </c>
      <c r="F893" s="331"/>
      <c r="G893" s="333">
        <f t="shared" si="12"/>
        <v>8193.7899999999936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10</v>
      </c>
      <c r="C894" s="298">
        <v>46053</v>
      </c>
      <c r="D894" s="298" t="s">
        <v>176</v>
      </c>
      <c r="E894" s="331">
        <v>17.899999999999999</v>
      </c>
      <c r="F894" s="331"/>
      <c r="G894" s="333">
        <f t="shared" si="12"/>
        <v>8224.8199999999943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46053</v>
      </c>
      <c r="D895" s="298" t="s">
        <v>348</v>
      </c>
      <c r="E895" s="331">
        <v>18.84</v>
      </c>
      <c r="F895" s="331"/>
      <c r="G895" s="333">
        <f t="shared" si="12"/>
        <v>8242.7199999999939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46053</v>
      </c>
      <c r="D896" s="298" t="s">
        <v>319</v>
      </c>
      <c r="E896" s="331">
        <v>25.54</v>
      </c>
      <c r="F896" s="331"/>
      <c r="G896" s="333">
        <f t="shared" si="12"/>
        <v>8261.559999999994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46053</v>
      </c>
      <c r="D897" s="298" t="s">
        <v>308</v>
      </c>
      <c r="E897" s="331">
        <v>52.59</v>
      </c>
      <c r="F897" s="331"/>
      <c r="G897" s="333">
        <f t="shared" si="12"/>
        <v>8287.0999999999949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335</v>
      </c>
      <c r="B898" s="330" t="s">
        <v>335</v>
      </c>
      <c r="C898" s="298">
        <v>46052</v>
      </c>
      <c r="D898" s="299" t="s">
        <v>460</v>
      </c>
      <c r="E898" s="331"/>
      <c r="F898" s="331">
        <v>422</v>
      </c>
      <c r="G898" s="333">
        <f t="shared" si="12"/>
        <v>8339.6899999999951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5</v>
      </c>
      <c r="C899" s="298">
        <v>46052</v>
      </c>
      <c r="D899" s="299" t="s">
        <v>864</v>
      </c>
      <c r="E899" s="331">
        <v>200</v>
      </c>
      <c r="F899" s="331"/>
      <c r="G899" s="333">
        <f t="shared" si="12"/>
        <v>7917.6899999999951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46052</v>
      </c>
      <c r="D900" s="299" t="s">
        <v>296</v>
      </c>
      <c r="E900" s="331">
        <v>8.52</v>
      </c>
      <c r="F900" s="331"/>
      <c r="G900" s="333">
        <f t="shared" si="12"/>
        <v>8117.6899999999951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287</v>
      </c>
      <c r="B901" s="330" t="s">
        <v>287</v>
      </c>
      <c r="C901" s="298">
        <v>46052</v>
      </c>
      <c r="D901" s="299" t="s">
        <v>461</v>
      </c>
      <c r="E901" s="331">
        <v>831.92</v>
      </c>
      <c r="F901" s="331">
        <v>831.92</v>
      </c>
      <c r="G901" s="333">
        <f t="shared" si="12"/>
        <v>8126.2099999999955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5</v>
      </c>
      <c r="C902" s="298">
        <v>46052</v>
      </c>
      <c r="D902" s="299" t="s">
        <v>441</v>
      </c>
      <c r="E902" s="331">
        <v>200</v>
      </c>
      <c r="F902" s="331"/>
      <c r="G902" s="333">
        <f t="shared" si="12"/>
        <v>8126.2099999999955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46052</v>
      </c>
      <c r="D903" s="299" t="s">
        <v>324</v>
      </c>
      <c r="E903" s="331">
        <v>11.04</v>
      </c>
      <c r="F903" s="331"/>
      <c r="G903" s="333">
        <f t="shared" si="12"/>
        <v>8326.2099999999955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291</v>
      </c>
      <c r="B904" s="330">
        <v>38</v>
      </c>
      <c r="C904" s="298">
        <v>46051</v>
      </c>
      <c r="D904" s="299" t="s">
        <v>293</v>
      </c>
      <c r="E904" s="331"/>
      <c r="F904" s="331">
        <v>4365.6499999999996</v>
      </c>
      <c r="G904" s="333">
        <f t="shared" si="12"/>
        <v>8337.2499999999964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46051</v>
      </c>
      <c r="D905" s="299" t="s">
        <v>296</v>
      </c>
      <c r="E905" s="331">
        <v>18.28</v>
      </c>
      <c r="F905" s="331"/>
      <c r="G905" s="333">
        <f t="shared" si="12"/>
        <v>3971.5999999999976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4</v>
      </c>
      <c r="C906" s="298">
        <v>46051</v>
      </c>
      <c r="D906" s="299" t="s">
        <v>295</v>
      </c>
      <c r="E906" s="331">
        <v>57.06</v>
      </c>
      <c r="F906" s="331"/>
      <c r="G906" s="333">
        <f t="shared" si="12"/>
        <v>3989.8799999999978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287</v>
      </c>
      <c r="B907" s="330" t="s">
        <v>287</v>
      </c>
      <c r="C907" s="298">
        <v>46051</v>
      </c>
      <c r="D907" s="299" t="s">
        <v>462</v>
      </c>
      <c r="E907" s="331">
        <v>89.42</v>
      </c>
      <c r="F907" s="331">
        <v>89.42</v>
      </c>
      <c r="G907" s="333">
        <f t="shared" si="12"/>
        <v>4046.9399999999978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46051</v>
      </c>
      <c r="D908" s="299" t="s">
        <v>463</v>
      </c>
      <c r="E908" s="331">
        <v>59</v>
      </c>
      <c r="F908" s="331"/>
      <c r="G908" s="333">
        <f t="shared" si="12"/>
        <v>4046.9399999999978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46051</v>
      </c>
      <c r="D909" s="299" t="s">
        <v>371</v>
      </c>
      <c r="E909" s="331">
        <v>19.899999999999999</v>
      </c>
      <c r="F909" s="331"/>
      <c r="G909" s="333">
        <f t="shared" si="12"/>
        <v>4105.9399999999978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46050</v>
      </c>
      <c r="D910" s="299" t="s">
        <v>353</v>
      </c>
      <c r="E910" s="331">
        <v>14.99</v>
      </c>
      <c r="F910" s="331"/>
      <c r="G910" s="333">
        <f t="shared" si="12"/>
        <v>4125.8399999999974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46050</v>
      </c>
      <c r="D911" s="299" t="s">
        <v>464</v>
      </c>
      <c r="E911" s="331">
        <v>25</v>
      </c>
      <c r="F911" s="331"/>
      <c r="G911" s="333">
        <f t="shared" si="12"/>
        <v>4140.8299999999972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46050</v>
      </c>
      <c r="D912" s="299" t="s">
        <v>865</v>
      </c>
      <c r="E912" s="331">
        <v>6</v>
      </c>
      <c r="F912" s="331"/>
      <c r="G912" s="333">
        <f t="shared" si="12"/>
        <v>4165.8299999999972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46050</v>
      </c>
      <c r="D913" s="299" t="s">
        <v>866</v>
      </c>
      <c r="E913" s="331">
        <v>15</v>
      </c>
      <c r="F913" s="331"/>
      <c r="G913" s="333">
        <f t="shared" si="12"/>
        <v>4171.8299999999972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46050</v>
      </c>
      <c r="D914" s="299" t="s">
        <v>296</v>
      </c>
      <c r="E914" s="331">
        <v>12.71</v>
      </c>
      <c r="F914" s="331"/>
      <c r="G914" s="333">
        <f t="shared" si="12"/>
        <v>4186.8299999999972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46050</v>
      </c>
      <c r="D915" s="299" t="s">
        <v>452</v>
      </c>
      <c r="E915" s="331">
        <v>1475.9</v>
      </c>
      <c r="F915" s="331">
        <v>1475.9</v>
      </c>
      <c r="G915" s="333">
        <f t="shared" si="12"/>
        <v>4199.5399999999972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46050</v>
      </c>
      <c r="D916" s="299" t="s">
        <v>319</v>
      </c>
      <c r="E916" s="331">
        <v>28.52</v>
      </c>
      <c r="F916" s="331"/>
      <c r="G916" s="333">
        <f t="shared" si="12"/>
        <v>4199.5399999999972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46050</v>
      </c>
      <c r="D917" s="299" t="s">
        <v>465</v>
      </c>
      <c r="E917" s="331">
        <v>66.94</v>
      </c>
      <c r="F917" s="331"/>
      <c r="G917" s="333">
        <f t="shared" si="12"/>
        <v>4228.0599999999977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46049</v>
      </c>
      <c r="D918" s="299" t="s">
        <v>308</v>
      </c>
      <c r="E918" s="331">
        <v>47.99</v>
      </c>
      <c r="F918" s="331"/>
      <c r="G918" s="333">
        <f t="shared" si="12"/>
        <v>4294.9999999999973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46048</v>
      </c>
      <c r="D919" s="299" t="s">
        <v>466</v>
      </c>
      <c r="E919" s="331"/>
      <c r="F919" s="331">
        <v>425</v>
      </c>
      <c r="G919" s="333">
        <f t="shared" si="12"/>
        <v>4342.9899999999971</v>
      </c>
      <c r="H919" s="334" t="s">
        <v>298</v>
      </c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46048</v>
      </c>
      <c r="D920" s="299" t="s">
        <v>466</v>
      </c>
      <c r="E920" s="331">
        <v>425</v>
      </c>
      <c r="F920" s="331"/>
      <c r="G920" s="333">
        <f t="shared" si="12"/>
        <v>3917.9899999999971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46048</v>
      </c>
      <c r="D921" s="299" t="s">
        <v>467</v>
      </c>
      <c r="E921" s="331">
        <v>20.12</v>
      </c>
      <c r="F921" s="331"/>
      <c r="G921" s="333">
        <f t="shared" si="12"/>
        <v>4342.9899999999971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17</v>
      </c>
      <c r="C922" s="298">
        <v>46048</v>
      </c>
      <c r="D922" s="299" t="s">
        <v>468</v>
      </c>
      <c r="E922" s="331">
        <v>42.68</v>
      </c>
      <c r="F922" s="331"/>
      <c r="G922" s="333">
        <f t="shared" si="12"/>
        <v>4363.1099999999969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46048</v>
      </c>
      <c r="D923" s="299" t="s">
        <v>397</v>
      </c>
      <c r="E923" s="331">
        <v>47.9</v>
      </c>
      <c r="F923" s="331"/>
      <c r="G923" s="333">
        <f t="shared" si="12"/>
        <v>4405.7899999999972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46047</v>
      </c>
      <c r="D924" s="299" t="s">
        <v>457</v>
      </c>
      <c r="E924" s="331">
        <v>105.79</v>
      </c>
      <c r="F924" s="331"/>
      <c r="G924" s="333">
        <f t="shared" si="12"/>
        <v>4453.6899999999969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12</v>
      </c>
      <c r="C925" s="298">
        <v>46047</v>
      </c>
      <c r="D925" s="299" t="s">
        <v>314</v>
      </c>
      <c r="E925" s="331">
        <v>204.83</v>
      </c>
      <c r="F925" s="331"/>
      <c r="G925" s="333">
        <f t="shared" si="12"/>
        <v>4559.4799999999968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3</v>
      </c>
      <c r="C926" s="298">
        <v>46047</v>
      </c>
      <c r="D926" s="299" t="s">
        <v>348</v>
      </c>
      <c r="E926" s="331">
        <v>8.51</v>
      </c>
      <c r="F926" s="331"/>
      <c r="G926" s="333">
        <f t="shared" si="12"/>
        <v>4764.3099999999968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4</v>
      </c>
      <c r="C927" s="298">
        <v>46046</v>
      </c>
      <c r="D927" s="299" t="s">
        <v>296</v>
      </c>
      <c r="E927" s="331">
        <v>92.96</v>
      </c>
      <c r="F927" s="331"/>
      <c r="G927" s="333">
        <f t="shared" si="12"/>
        <v>4772.819999999997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46046</v>
      </c>
      <c r="D928" s="299" t="s">
        <v>334</v>
      </c>
      <c r="E928" s="331">
        <v>30.77</v>
      </c>
      <c r="F928" s="331"/>
      <c r="G928" s="333">
        <f t="shared" si="12"/>
        <v>4865.779999999997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46046</v>
      </c>
      <c r="D929" s="299" t="s">
        <v>358</v>
      </c>
      <c r="E929" s="331">
        <v>9.4700000000000006</v>
      </c>
      <c r="F929" s="331"/>
      <c r="G929" s="333">
        <f t="shared" si="12"/>
        <v>4896.5499999999975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46046</v>
      </c>
      <c r="D930" s="299" t="s">
        <v>397</v>
      </c>
      <c r="E930" s="331">
        <v>53.59</v>
      </c>
      <c r="F930" s="331"/>
      <c r="G930" s="333">
        <f t="shared" si="12"/>
        <v>4906.0199999999977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46046</v>
      </c>
      <c r="D931" s="299" t="s">
        <v>311</v>
      </c>
      <c r="E931" s="331">
        <v>61.64</v>
      </c>
      <c r="F931" s="331"/>
      <c r="G931" s="333">
        <f t="shared" si="12"/>
        <v>4959.6099999999979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46045</v>
      </c>
      <c r="D932" s="299" t="s">
        <v>304</v>
      </c>
      <c r="E932" s="331">
        <v>23.17</v>
      </c>
      <c r="F932" s="331"/>
      <c r="G932" s="333">
        <f t="shared" si="12"/>
        <v>5021.2499999999982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46045</v>
      </c>
      <c r="D933" s="299" t="s">
        <v>296</v>
      </c>
      <c r="E933" s="331">
        <v>62.77</v>
      </c>
      <c r="F933" s="331"/>
      <c r="G933" s="333">
        <f t="shared" si="12"/>
        <v>5044.4199999999983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46045</v>
      </c>
      <c r="D934" s="299" t="s">
        <v>469</v>
      </c>
      <c r="E934" s="331">
        <v>105.51</v>
      </c>
      <c r="F934" s="331"/>
      <c r="G934" s="333">
        <f t="shared" si="12"/>
        <v>5107.1899999999987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3</v>
      </c>
      <c r="C935" s="298">
        <v>46045</v>
      </c>
      <c r="D935" s="299" t="s">
        <v>334</v>
      </c>
      <c r="E935" s="331">
        <v>9.9499999999999993</v>
      </c>
      <c r="F935" s="331"/>
      <c r="G935" s="333">
        <f t="shared" si="12"/>
        <v>5212.6999999999989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46045</v>
      </c>
      <c r="D936" s="299" t="s">
        <v>358</v>
      </c>
      <c r="E936" s="331">
        <v>10.17</v>
      </c>
      <c r="F936" s="331"/>
      <c r="G936" s="333">
        <f t="shared" si="12"/>
        <v>5222.6499999999987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46045</v>
      </c>
      <c r="D937" s="299" t="s">
        <v>301</v>
      </c>
      <c r="E937" s="331">
        <v>32.200000000000003</v>
      </c>
      <c r="F937" s="331"/>
      <c r="G937" s="333">
        <f t="shared" si="12"/>
        <v>5232.8199999999988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22</v>
      </c>
      <c r="C938" s="298">
        <v>46045</v>
      </c>
      <c r="D938" s="299" t="s">
        <v>862</v>
      </c>
      <c r="E938" s="331">
        <v>5.31</v>
      </c>
      <c r="F938" s="331"/>
      <c r="G938" s="333">
        <f t="shared" si="12"/>
        <v>5265.0199999999986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46044</v>
      </c>
      <c r="D939" s="299" t="s">
        <v>435</v>
      </c>
      <c r="E939" s="331">
        <v>73.95</v>
      </c>
      <c r="F939" s="331"/>
      <c r="G939" s="333">
        <f t="shared" si="12"/>
        <v>5270.329999999999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46044</v>
      </c>
      <c r="D940" s="299" t="s">
        <v>470</v>
      </c>
      <c r="E940" s="331">
        <v>28.68</v>
      </c>
      <c r="F940" s="331"/>
      <c r="G940" s="333">
        <f t="shared" si="12"/>
        <v>5344.2799999999988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46044</v>
      </c>
      <c r="D941" s="299" t="s">
        <v>357</v>
      </c>
      <c r="E941" s="331">
        <v>57.38</v>
      </c>
      <c r="F941" s="331"/>
      <c r="G941" s="333">
        <f t="shared" si="12"/>
        <v>5372.9599999999991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46044</v>
      </c>
      <c r="D942" s="299" t="s">
        <v>358</v>
      </c>
      <c r="E942" s="331">
        <v>9.4700000000000006</v>
      </c>
      <c r="F942" s="331"/>
      <c r="G942" s="333">
        <f t="shared" si="12"/>
        <v>5430.3399999999992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46044</v>
      </c>
      <c r="D943" s="299" t="s">
        <v>358</v>
      </c>
      <c r="E943" s="331">
        <v>7.18</v>
      </c>
      <c r="F943" s="331"/>
      <c r="G943" s="333">
        <f t="shared" si="12"/>
        <v>5439.8099999999995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287</v>
      </c>
      <c r="B944" s="330" t="s">
        <v>287</v>
      </c>
      <c r="C944" s="298">
        <v>46044</v>
      </c>
      <c r="D944" s="299" t="s">
        <v>315</v>
      </c>
      <c r="E944" s="331">
        <v>126.24</v>
      </c>
      <c r="F944" s="331">
        <v>126.24</v>
      </c>
      <c r="G944" s="333">
        <f t="shared" si="12"/>
        <v>5446.99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46043</v>
      </c>
      <c r="D945" s="299" t="s">
        <v>471</v>
      </c>
      <c r="E945" s="331">
        <v>17</v>
      </c>
      <c r="F945" s="331"/>
      <c r="G945" s="333">
        <f t="shared" si="12"/>
        <v>5446.99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46043</v>
      </c>
      <c r="D946" s="299" t="s">
        <v>329</v>
      </c>
      <c r="E946" s="331">
        <v>24.75</v>
      </c>
      <c r="F946" s="331"/>
      <c r="G946" s="333">
        <f t="shared" si="12"/>
        <v>5463.99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291</v>
      </c>
      <c r="B947" s="330">
        <v>39</v>
      </c>
      <c r="C947" s="298">
        <v>46043</v>
      </c>
      <c r="D947" s="299" t="s">
        <v>292</v>
      </c>
      <c r="E947" s="331"/>
      <c r="F947" s="331">
        <v>3378.82</v>
      </c>
      <c r="G947" s="333">
        <f t="shared" si="12"/>
        <v>5488.74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23</v>
      </c>
      <c r="C948" s="298">
        <v>46043</v>
      </c>
      <c r="D948" s="299" t="s">
        <v>67</v>
      </c>
      <c r="E948" s="331">
        <v>650.88</v>
      </c>
      <c r="F948" s="331"/>
      <c r="G948" s="333">
        <f t="shared" si="12"/>
        <v>2109.9199999999992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46043</v>
      </c>
      <c r="D949" s="299" t="s">
        <v>472</v>
      </c>
      <c r="E949" s="331">
        <v>100</v>
      </c>
      <c r="F949" s="331">
        <v>100</v>
      </c>
      <c r="G949" s="333">
        <f t="shared" si="12"/>
        <v>2760.7999999999993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46043</v>
      </c>
      <c r="D950" s="299" t="s">
        <v>301</v>
      </c>
      <c r="E950" s="331">
        <v>20</v>
      </c>
      <c r="F950" s="331"/>
      <c r="G950" s="333">
        <f t="shared" si="12"/>
        <v>2760.7999999999993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46043</v>
      </c>
      <c r="D951" s="299" t="s">
        <v>295</v>
      </c>
      <c r="E951" s="331">
        <v>6.38</v>
      </c>
      <c r="F951" s="331"/>
      <c r="G951" s="333">
        <f t="shared" si="12"/>
        <v>2780.7999999999993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46043</v>
      </c>
      <c r="D952" s="299" t="s">
        <v>295</v>
      </c>
      <c r="E952" s="331">
        <v>17.29</v>
      </c>
      <c r="F952" s="331"/>
      <c r="G952" s="333">
        <f t="shared" si="12"/>
        <v>2787.1799999999994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46043</v>
      </c>
      <c r="D953" s="299" t="s">
        <v>358</v>
      </c>
      <c r="E953" s="331">
        <v>14.86</v>
      </c>
      <c r="F953" s="331"/>
      <c r="G953" s="333">
        <f t="shared" si="12"/>
        <v>2804.4699999999993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46042</v>
      </c>
      <c r="D954" s="299" t="s">
        <v>371</v>
      </c>
      <c r="E954" s="331">
        <v>13.4</v>
      </c>
      <c r="F954" s="331"/>
      <c r="G954" s="333">
        <f t="shared" si="12"/>
        <v>2819.3299999999995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46042</v>
      </c>
      <c r="D955" s="299" t="s">
        <v>371</v>
      </c>
      <c r="E955" s="331">
        <v>5.97</v>
      </c>
      <c r="F955" s="331"/>
      <c r="G955" s="333">
        <f t="shared" si="12"/>
        <v>2832.7299999999996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22</v>
      </c>
      <c r="C956" s="298">
        <v>46042</v>
      </c>
      <c r="D956" s="299" t="s">
        <v>323</v>
      </c>
      <c r="E956" s="331">
        <v>18.09</v>
      </c>
      <c r="F956" s="331"/>
      <c r="G956" s="333">
        <f t="shared" si="12"/>
        <v>2838.6999999999994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17</v>
      </c>
      <c r="C957" s="298">
        <v>46042</v>
      </c>
      <c r="D957" s="299" t="s">
        <v>188</v>
      </c>
      <c r="E957" s="331">
        <v>42.65</v>
      </c>
      <c r="F957" s="331"/>
      <c r="G957" s="333">
        <f t="shared" si="12"/>
        <v>2856.7899999999995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335</v>
      </c>
      <c r="B958" s="330" t="s">
        <v>335</v>
      </c>
      <c r="C958" s="298">
        <v>46042</v>
      </c>
      <c r="D958" s="299" t="s">
        <v>336</v>
      </c>
      <c r="E958" s="331">
        <v>130.51</v>
      </c>
      <c r="F958" s="331"/>
      <c r="G958" s="333">
        <f t="shared" si="12"/>
        <v>2899.4399999999996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15</v>
      </c>
      <c r="C959" s="298">
        <v>46042</v>
      </c>
      <c r="D959" s="299" t="s">
        <v>185</v>
      </c>
      <c r="E959" s="331">
        <v>132.4</v>
      </c>
      <c r="F959" s="331"/>
      <c r="G959" s="333">
        <f t="shared" si="12"/>
        <v>3029.9499999999994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23</v>
      </c>
      <c r="C960" s="298">
        <v>46042</v>
      </c>
      <c r="D960" s="299" t="s">
        <v>63</v>
      </c>
      <c r="E960" s="331">
        <v>529.46</v>
      </c>
      <c r="F960" s="331"/>
      <c r="G960" s="333">
        <f t="shared" si="12"/>
        <v>3162.3499999999995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46042</v>
      </c>
      <c r="D961" s="299" t="s">
        <v>300</v>
      </c>
      <c r="E961" s="331">
        <v>51.63</v>
      </c>
      <c r="F961" s="331"/>
      <c r="G961" s="333">
        <f t="shared" si="12"/>
        <v>3691.8099999999995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46042</v>
      </c>
      <c r="D962" s="299" t="s">
        <v>296</v>
      </c>
      <c r="E962" s="331">
        <v>11.17</v>
      </c>
      <c r="F962" s="331"/>
      <c r="G962" s="333">
        <f t="shared" si="12"/>
        <v>3743.4399999999996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46042</v>
      </c>
      <c r="D963" s="299" t="s">
        <v>296</v>
      </c>
      <c r="E963" s="331">
        <v>57.37</v>
      </c>
      <c r="F963" s="331"/>
      <c r="G963" s="333">
        <f t="shared" si="12"/>
        <v>3754.6099999999997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22</v>
      </c>
      <c r="C964" s="298">
        <v>46042</v>
      </c>
      <c r="D964" s="299" t="s">
        <v>328</v>
      </c>
      <c r="E964" s="331">
        <v>7.46</v>
      </c>
      <c r="F964" s="331"/>
      <c r="G964" s="333">
        <f t="shared" si="12"/>
        <v>3811.9799999999996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46042</v>
      </c>
      <c r="D965" s="299" t="s">
        <v>310</v>
      </c>
      <c r="E965" s="331">
        <v>28.91</v>
      </c>
      <c r="F965" s="331"/>
      <c r="G965" s="333">
        <f t="shared" si="12"/>
        <v>3819.4399999999996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46040</v>
      </c>
      <c r="D966" s="299" t="s">
        <v>300</v>
      </c>
      <c r="E966" s="331">
        <v>31.35</v>
      </c>
      <c r="F966" s="331"/>
      <c r="G966" s="333">
        <f t="shared" si="12"/>
        <v>3848.3499999999995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46040</v>
      </c>
      <c r="D967" s="299" t="s">
        <v>473</v>
      </c>
      <c r="E967" s="331">
        <v>124.75</v>
      </c>
      <c r="F967" s="331"/>
      <c r="G967" s="333">
        <f t="shared" si="12"/>
        <v>3879.6999999999994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3</v>
      </c>
      <c r="C968" s="298">
        <v>46040</v>
      </c>
      <c r="D968" s="299" t="s">
        <v>320</v>
      </c>
      <c r="E968" s="331">
        <v>11.3</v>
      </c>
      <c r="F968" s="331"/>
      <c r="G968" s="333">
        <f t="shared" si="12"/>
        <v>4004.4499999999994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22</v>
      </c>
      <c r="C969" s="298">
        <v>46040</v>
      </c>
      <c r="D969" s="299" t="s">
        <v>401</v>
      </c>
      <c r="E969" s="331">
        <v>13.84</v>
      </c>
      <c r="F969" s="331"/>
      <c r="G969" s="333">
        <f t="shared" si="12"/>
        <v>4015.7499999999995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46040</v>
      </c>
      <c r="D970" s="299" t="s">
        <v>306</v>
      </c>
      <c r="E970" s="331">
        <v>92.06</v>
      </c>
      <c r="F970" s="331"/>
      <c r="G970" s="333">
        <f t="shared" si="12"/>
        <v>4029.5899999999997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46040</v>
      </c>
      <c r="D971" s="299" t="s">
        <v>338</v>
      </c>
      <c r="E971" s="331">
        <v>78.47</v>
      </c>
      <c r="F971" s="331"/>
      <c r="G971" s="333">
        <f t="shared" si="12"/>
        <v>4121.6499999999996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46040</v>
      </c>
      <c r="D972" s="299" t="s">
        <v>393</v>
      </c>
      <c r="E972" s="331">
        <v>28.22</v>
      </c>
      <c r="F972" s="331"/>
      <c r="G972" s="333">
        <f t="shared" si="12"/>
        <v>4200.12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46040</v>
      </c>
      <c r="D973" s="299" t="s">
        <v>392</v>
      </c>
      <c r="E973" s="331">
        <v>32.729999999999997</v>
      </c>
      <c r="F973" s="331"/>
      <c r="G973" s="333">
        <f t="shared" si="12"/>
        <v>4228.34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42</v>
      </c>
      <c r="C974" s="298">
        <v>46039</v>
      </c>
      <c r="D974" s="299" t="s">
        <v>333</v>
      </c>
      <c r="E974" s="331">
        <v>29.8</v>
      </c>
      <c r="F974" s="331"/>
      <c r="G974" s="333">
        <f t="shared" si="12"/>
        <v>4261.07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43</v>
      </c>
      <c r="C975" s="298">
        <v>46039</v>
      </c>
      <c r="D975" s="299" t="s">
        <v>333</v>
      </c>
      <c r="E975" s="331">
        <v>22.35</v>
      </c>
      <c r="F975" s="331"/>
      <c r="G975" s="333">
        <f t="shared" si="12"/>
        <v>4290.87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46039</v>
      </c>
      <c r="D976" s="299" t="s">
        <v>319</v>
      </c>
      <c r="E976" s="331">
        <v>36.92</v>
      </c>
      <c r="F976" s="331"/>
      <c r="G976" s="333">
        <f t="shared" si="12"/>
        <v>4313.22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46039</v>
      </c>
      <c r="D977" s="299" t="s">
        <v>311</v>
      </c>
      <c r="E977" s="331">
        <v>117.89</v>
      </c>
      <c r="F977" s="331"/>
      <c r="G977" s="333">
        <f t="shared" si="12"/>
        <v>4350.1400000000003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46039</v>
      </c>
      <c r="D978" s="299" t="s">
        <v>329</v>
      </c>
      <c r="E978" s="331">
        <v>196.36</v>
      </c>
      <c r="F978" s="331"/>
      <c r="G978" s="333">
        <f t="shared" si="12"/>
        <v>4468.0300000000007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21</v>
      </c>
      <c r="C979" s="298">
        <v>46039</v>
      </c>
      <c r="D979" s="299" t="s">
        <v>194</v>
      </c>
      <c r="E979" s="331">
        <v>70.2</v>
      </c>
      <c r="F979" s="331"/>
      <c r="G979" s="333">
        <f t="shared" si="12"/>
        <v>4664.3900000000003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46038</v>
      </c>
      <c r="D980" s="299" t="s">
        <v>324</v>
      </c>
      <c r="E980" s="331">
        <v>13.14</v>
      </c>
      <c r="F980" s="331"/>
      <c r="G980" s="333">
        <f t="shared" si="12"/>
        <v>4734.59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46038</v>
      </c>
      <c r="D981" s="299" t="s">
        <v>296</v>
      </c>
      <c r="E981" s="331">
        <v>18.489999999999998</v>
      </c>
      <c r="F981" s="331"/>
      <c r="G981" s="333">
        <f t="shared" si="12"/>
        <v>4747.7300000000005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291</v>
      </c>
      <c r="B982" s="330">
        <v>41</v>
      </c>
      <c r="C982" s="298">
        <v>46038</v>
      </c>
      <c r="D982" s="299" t="s">
        <v>474</v>
      </c>
      <c r="E982" s="331"/>
      <c r="F982" s="331">
        <v>800</v>
      </c>
      <c r="G982" s="333">
        <f t="shared" si="12"/>
        <v>4766.22</v>
      </c>
      <c r="H982" s="334" t="s">
        <v>298</v>
      </c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18</v>
      </c>
      <c r="C983" s="298">
        <v>46038</v>
      </c>
      <c r="D983" s="299" t="s">
        <v>361</v>
      </c>
      <c r="E983" s="331">
        <v>400</v>
      </c>
      <c r="F983" s="331"/>
      <c r="G983" s="333">
        <f t="shared" si="12"/>
        <v>3966.2200000000003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19</v>
      </c>
      <c r="C984" s="298">
        <v>46038</v>
      </c>
      <c r="D984" s="299" t="s">
        <v>191</v>
      </c>
      <c r="E984" s="331">
        <v>200</v>
      </c>
      <c r="F984" s="331"/>
      <c r="G984" s="333">
        <f t="shared" si="12"/>
        <v>4366.22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11</v>
      </c>
      <c r="C985" s="298">
        <v>46038</v>
      </c>
      <c r="D985" s="299" t="s">
        <v>178</v>
      </c>
      <c r="E985" s="331">
        <v>267.95999999999998</v>
      </c>
      <c r="F985" s="331"/>
      <c r="G985" s="333">
        <f t="shared" si="12"/>
        <v>4566.22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46037</v>
      </c>
      <c r="D986" s="299" t="s">
        <v>357</v>
      </c>
      <c r="E986" s="331">
        <v>59.95</v>
      </c>
      <c r="F986" s="331"/>
      <c r="G986" s="333">
        <f t="shared" si="12"/>
        <v>4834.18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46037</v>
      </c>
      <c r="D987" s="299" t="s">
        <v>357</v>
      </c>
      <c r="E987" s="331">
        <v>59.96</v>
      </c>
      <c r="F987" s="331"/>
      <c r="G987" s="333">
        <f t="shared" si="12"/>
        <v>4894.13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46037</v>
      </c>
      <c r="D988" s="299" t="s">
        <v>319</v>
      </c>
      <c r="E988" s="331">
        <v>12.43</v>
      </c>
      <c r="F988" s="331"/>
      <c r="G988" s="333">
        <f t="shared" si="12"/>
        <v>4954.09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46037</v>
      </c>
      <c r="D989" s="299" t="s">
        <v>296</v>
      </c>
      <c r="E989" s="331">
        <v>11.07</v>
      </c>
      <c r="F989" s="331"/>
      <c r="G989" s="333">
        <f t="shared" si="12"/>
        <v>4966.5200000000004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46037</v>
      </c>
      <c r="D990" s="299" t="s">
        <v>296</v>
      </c>
      <c r="E990" s="331">
        <v>52.3</v>
      </c>
      <c r="F990" s="331"/>
      <c r="G990" s="333">
        <f t="shared" si="12"/>
        <v>4977.59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46037</v>
      </c>
      <c r="D991" s="299" t="s">
        <v>436</v>
      </c>
      <c r="E991" s="331">
        <v>50</v>
      </c>
      <c r="F991" s="331"/>
      <c r="G991" s="333">
        <f t="shared" si="12"/>
        <v>5029.8900000000003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291</v>
      </c>
      <c r="B992" s="330">
        <v>38</v>
      </c>
      <c r="C992" s="298">
        <v>46037</v>
      </c>
      <c r="D992" s="299" t="s">
        <v>293</v>
      </c>
      <c r="E992" s="331"/>
      <c r="F992" s="331">
        <v>4365.67</v>
      </c>
      <c r="G992" s="333">
        <f t="shared" si="12"/>
        <v>5079.8900000000003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46036</v>
      </c>
      <c r="D993" s="299" t="s">
        <v>295</v>
      </c>
      <c r="E993" s="331">
        <v>30.91</v>
      </c>
      <c r="F993" s="331"/>
      <c r="G993" s="333">
        <f t="shared" si="12"/>
        <v>714.22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3</v>
      </c>
      <c r="C994" s="298">
        <v>46036</v>
      </c>
      <c r="D994" s="299" t="s">
        <v>348</v>
      </c>
      <c r="E994" s="331">
        <v>8.67</v>
      </c>
      <c r="F994" s="331"/>
      <c r="G994" s="333">
        <f t="shared" si="12"/>
        <v>745.13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46035</v>
      </c>
      <c r="D995" s="299" t="s">
        <v>351</v>
      </c>
      <c r="E995" s="331">
        <v>25.01</v>
      </c>
      <c r="F995" s="331"/>
      <c r="G995" s="333">
        <f t="shared" si="12"/>
        <v>753.8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46035</v>
      </c>
      <c r="D996" s="299" t="s">
        <v>412</v>
      </c>
      <c r="E996" s="331">
        <v>-5.9</v>
      </c>
      <c r="F996" s="331"/>
      <c r="G996" s="333">
        <f t="shared" si="12"/>
        <v>778.81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46035</v>
      </c>
      <c r="D997" s="299" t="s">
        <v>446</v>
      </c>
      <c r="E997" s="331">
        <v>-0.03</v>
      </c>
      <c r="F997" s="331"/>
      <c r="G997" s="333">
        <f t="shared" si="12"/>
        <v>772.91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43</v>
      </c>
      <c r="C998" s="298">
        <v>46035</v>
      </c>
      <c r="D998" s="299" t="s">
        <v>201</v>
      </c>
      <c r="E998" s="331">
        <v>44.18</v>
      </c>
      <c r="F998" s="331"/>
      <c r="G998" s="333">
        <f t="shared" si="12"/>
        <v>772.88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42</v>
      </c>
      <c r="C999" s="298">
        <v>46035</v>
      </c>
      <c r="D999" s="299" t="s">
        <v>200</v>
      </c>
      <c r="E999" s="331">
        <v>51.19</v>
      </c>
      <c r="F999" s="331"/>
      <c r="G999" s="333">
        <f t="shared" si="12"/>
        <v>817.06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46035</v>
      </c>
      <c r="D1000" s="299" t="s">
        <v>295</v>
      </c>
      <c r="E1000" s="331">
        <v>28.15</v>
      </c>
      <c r="F1000" s="331"/>
      <c r="G1000" s="333">
        <f t="shared" si="12"/>
        <v>868.25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3</v>
      </c>
      <c r="C1001" s="298">
        <v>46035</v>
      </c>
      <c r="D1001" s="299" t="s">
        <v>296</v>
      </c>
      <c r="E1001" s="331">
        <v>20.85</v>
      </c>
      <c r="F1001" s="331"/>
      <c r="G1001" s="333">
        <f t="shared" si="12"/>
        <v>896.4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1</v>
      </c>
      <c r="C1002" s="298">
        <v>46034</v>
      </c>
      <c r="D1002" s="299" t="s">
        <v>306</v>
      </c>
      <c r="E1002" s="331">
        <v>145.81</v>
      </c>
      <c r="F1002" s="331"/>
      <c r="G1002" s="333">
        <f t="shared" si="12"/>
        <v>917.25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46034</v>
      </c>
      <c r="D1003" s="299" t="s">
        <v>424</v>
      </c>
      <c r="E1003" s="331">
        <v>25.22</v>
      </c>
      <c r="F1003" s="331"/>
      <c r="G1003" s="333">
        <f t="shared" si="12"/>
        <v>1063.06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46033</v>
      </c>
      <c r="D1004" s="299" t="s">
        <v>326</v>
      </c>
      <c r="E1004" s="331">
        <v>49.38</v>
      </c>
      <c r="F1004" s="331"/>
      <c r="G1004" s="333">
        <f t="shared" si="12"/>
        <v>1088.28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22</v>
      </c>
      <c r="C1005" s="298">
        <v>46033</v>
      </c>
      <c r="D1005" s="299" t="s">
        <v>352</v>
      </c>
      <c r="E1005" s="331">
        <v>19.16</v>
      </c>
      <c r="F1005" s="331"/>
      <c r="G1005" s="333">
        <f t="shared" si="12"/>
        <v>1137.6600000000001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46033</v>
      </c>
      <c r="D1006" s="299" t="s">
        <v>312</v>
      </c>
      <c r="E1006" s="331">
        <v>39.86</v>
      </c>
      <c r="F1006" s="331"/>
      <c r="G1006" s="333">
        <f t="shared" si="12"/>
        <v>1156.8200000000002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7</v>
      </c>
      <c r="C1007" s="298">
        <v>46033</v>
      </c>
      <c r="D1007" s="299" t="s">
        <v>444</v>
      </c>
      <c r="E1007" s="331">
        <v>165.05</v>
      </c>
      <c r="F1007" s="331"/>
      <c r="G1007" s="333">
        <f t="shared" si="12"/>
        <v>1196.68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24</v>
      </c>
      <c r="C1008" s="298">
        <v>46032</v>
      </c>
      <c r="D1008" s="299" t="s">
        <v>860</v>
      </c>
      <c r="E1008" s="331">
        <v>83.42</v>
      </c>
      <c r="F1008" s="331"/>
      <c r="G1008" s="333">
        <f t="shared" si="12"/>
        <v>1361.73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46032</v>
      </c>
      <c r="D1009" s="299" t="s">
        <v>296</v>
      </c>
      <c r="E1009" s="331">
        <v>30.4</v>
      </c>
      <c r="F1009" s="331"/>
      <c r="G1009" s="333">
        <f t="shared" si="12"/>
        <v>1445.15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46032</v>
      </c>
      <c r="D1010" s="299" t="s">
        <v>296</v>
      </c>
      <c r="E1010" s="331">
        <v>13.83</v>
      </c>
      <c r="F1010" s="331"/>
      <c r="G1010" s="333">
        <f t="shared" si="12"/>
        <v>1475.5500000000002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46032</v>
      </c>
      <c r="D1011" s="299" t="s">
        <v>473</v>
      </c>
      <c r="E1011" s="331">
        <v>100</v>
      </c>
      <c r="F1011" s="331"/>
      <c r="G1011" s="333">
        <f t="shared" si="12"/>
        <v>1489.38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46032</v>
      </c>
      <c r="D1012" s="299" t="s">
        <v>304</v>
      </c>
      <c r="E1012" s="331">
        <v>55.68</v>
      </c>
      <c r="F1012" s="331"/>
      <c r="G1012" s="333">
        <f t="shared" si="12"/>
        <v>1589.38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46031</v>
      </c>
      <c r="D1013" s="299" t="s">
        <v>358</v>
      </c>
      <c r="E1013" s="331">
        <v>9.4700000000000006</v>
      </c>
      <c r="F1013" s="331"/>
      <c r="G1013" s="333">
        <f t="shared" si="12"/>
        <v>1645.0600000000002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46031</v>
      </c>
      <c r="D1014" s="299" t="s">
        <v>475</v>
      </c>
      <c r="E1014" s="331">
        <v>50</v>
      </c>
      <c r="F1014" s="331"/>
      <c r="G1014" s="333">
        <f t="shared" si="12"/>
        <v>1654.5300000000002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46030</v>
      </c>
      <c r="D1015" s="299" t="s">
        <v>476</v>
      </c>
      <c r="E1015" s="331">
        <v>32.619999999999997</v>
      </c>
      <c r="F1015" s="331"/>
      <c r="G1015" s="333">
        <f t="shared" si="12"/>
        <v>1704.5300000000002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291</v>
      </c>
      <c r="B1016" s="330">
        <v>39</v>
      </c>
      <c r="C1016" s="298">
        <v>46030</v>
      </c>
      <c r="D1016" s="299" t="s">
        <v>292</v>
      </c>
      <c r="E1016" s="331"/>
      <c r="F1016" s="331">
        <v>2729.22</v>
      </c>
      <c r="G1016" s="333">
        <f t="shared" si="12"/>
        <v>1737.15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46030</v>
      </c>
      <c r="D1017" s="299" t="s">
        <v>296</v>
      </c>
      <c r="E1017" s="331">
        <v>6.37</v>
      </c>
      <c r="F1017" s="331"/>
      <c r="G1017" s="333">
        <f t="shared" si="12"/>
        <v>-992.06999999999971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46030</v>
      </c>
      <c r="D1018" s="299" t="s">
        <v>296</v>
      </c>
      <c r="E1018" s="331">
        <v>32.119999999999997</v>
      </c>
      <c r="F1018" s="331"/>
      <c r="G1018" s="333">
        <f t="shared" si="12"/>
        <v>-985.6999999999997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46030</v>
      </c>
      <c r="D1019" s="299" t="s">
        <v>358</v>
      </c>
      <c r="E1019" s="331">
        <v>9.4700000000000006</v>
      </c>
      <c r="F1019" s="331"/>
      <c r="G1019" s="333">
        <f t="shared" si="12"/>
        <v>-953.5799999999997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46030</v>
      </c>
      <c r="D1020" s="299" t="s">
        <v>386</v>
      </c>
      <c r="E1020" s="331">
        <v>21.18</v>
      </c>
      <c r="F1020" s="331"/>
      <c r="G1020" s="333">
        <f t="shared" si="12"/>
        <v>-944.10999999999967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335</v>
      </c>
      <c r="B1021" s="330" t="s">
        <v>335</v>
      </c>
      <c r="C1021" s="298">
        <v>46029</v>
      </c>
      <c r="D1021" s="299" t="s">
        <v>447</v>
      </c>
      <c r="E1021" s="331">
        <v>52.66</v>
      </c>
      <c r="F1021" s="331"/>
      <c r="G1021" s="333">
        <f t="shared" si="12"/>
        <v>-922.92999999999972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13</v>
      </c>
      <c r="C1022" s="298">
        <v>46029</v>
      </c>
      <c r="D1022" s="299" t="s">
        <v>182</v>
      </c>
      <c r="E1022" s="331">
        <v>167.42</v>
      </c>
      <c r="F1022" s="331"/>
      <c r="G1022" s="333">
        <f t="shared" si="12"/>
        <v>-870.26999999999975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46029</v>
      </c>
      <c r="D1023" s="299" t="s">
        <v>296</v>
      </c>
      <c r="E1023" s="331">
        <v>30.81</v>
      </c>
      <c r="F1023" s="331"/>
      <c r="G1023" s="333">
        <f t="shared" si="12"/>
        <v>-702.8499999999998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46029</v>
      </c>
      <c r="D1024" s="299" t="s">
        <v>358</v>
      </c>
      <c r="E1024" s="331">
        <v>9.4700000000000006</v>
      </c>
      <c r="F1024" s="331"/>
      <c r="G1024" s="333">
        <f t="shared" si="12"/>
        <v>-672.03999999999985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46029</v>
      </c>
      <c r="D1025" s="299" t="s">
        <v>477</v>
      </c>
      <c r="E1025" s="331">
        <v>148.04</v>
      </c>
      <c r="F1025" s="331"/>
      <c r="G1025" s="333">
        <f t="shared" si="12"/>
        <v>-662.56999999999982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14</v>
      </c>
      <c r="C1026" s="298">
        <v>46028</v>
      </c>
      <c r="D1026" s="299" t="s">
        <v>366</v>
      </c>
      <c r="E1026" s="331">
        <v>66.67</v>
      </c>
      <c r="F1026" s="331"/>
      <c r="G1026" s="333">
        <f t="shared" si="12"/>
        <v>-514.52999999999986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46028</v>
      </c>
      <c r="D1027" s="299" t="s">
        <v>296</v>
      </c>
      <c r="E1027" s="331">
        <v>5.7</v>
      </c>
      <c r="F1027" s="331"/>
      <c r="G1027" s="333">
        <f t="shared" si="12"/>
        <v>-447.8599999999999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21</v>
      </c>
      <c r="C1028" s="298">
        <v>46028</v>
      </c>
      <c r="D1028" s="299" t="s">
        <v>194</v>
      </c>
      <c r="E1028" s="331">
        <v>30.59</v>
      </c>
      <c r="F1028" s="331"/>
      <c r="G1028" s="333">
        <f t="shared" si="12"/>
        <v>-442.15999999999991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17</v>
      </c>
      <c r="C1029" s="298">
        <v>46027</v>
      </c>
      <c r="D1029" s="299" t="s">
        <v>370</v>
      </c>
      <c r="E1029" s="331">
        <v>133.91999999999999</v>
      </c>
      <c r="F1029" s="331"/>
      <c r="G1029" s="333">
        <f t="shared" si="12"/>
        <v>-411.56999999999994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17</v>
      </c>
      <c r="C1030" s="298">
        <v>46027</v>
      </c>
      <c r="D1030" s="299" t="s">
        <v>370</v>
      </c>
      <c r="E1030" s="331">
        <v>62</v>
      </c>
      <c r="F1030" s="331"/>
      <c r="G1030" s="333">
        <f t="shared" si="12"/>
        <v>-277.64999999999992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46027</v>
      </c>
      <c r="D1031" s="299" t="s">
        <v>300</v>
      </c>
      <c r="E1031" s="331">
        <v>10.64</v>
      </c>
      <c r="F1031" s="331"/>
      <c r="G1031" s="333">
        <f t="shared" si="12"/>
        <v>-215.64999999999992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8</v>
      </c>
      <c r="C1032" s="298">
        <v>46027</v>
      </c>
      <c r="D1032" s="299" t="s">
        <v>319</v>
      </c>
      <c r="E1032" s="331">
        <v>17.440000000000001</v>
      </c>
      <c r="F1032" s="331"/>
      <c r="G1032" s="333">
        <f t="shared" si="12"/>
        <v>-205.00999999999991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1</v>
      </c>
      <c r="C1033" s="298">
        <v>46027</v>
      </c>
      <c r="D1033" s="299" t="s">
        <v>306</v>
      </c>
      <c r="E1033" s="331">
        <v>216.19</v>
      </c>
      <c r="F1033" s="331"/>
      <c r="G1033" s="333">
        <f t="shared" si="12"/>
        <v>-187.56999999999991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46027</v>
      </c>
      <c r="D1034" s="299" t="s">
        <v>478</v>
      </c>
      <c r="E1034" s="331">
        <v>70</v>
      </c>
      <c r="F1034" s="331"/>
      <c r="G1034" s="333">
        <f t="shared" si="12"/>
        <v>28.62000000000009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46027</v>
      </c>
      <c r="D1035" s="299" t="s">
        <v>358</v>
      </c>
      <c r="E1035" s="331">
        <v>14.05</v>
      </c>
      <c r="F1035" s="331"/>
      <c r="G1035" s="333">
        <f t="shared" si="12"/>
        <v>98.62000000000009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14</v>
      </c>
      <c r="C1036" s="298">
        <v>46027</v>
      </c>
      <c r="D1036" s="299" t="s">
        <v>367</v>
      </c>
      <c r="E1036" s="331">
        <v>68.739999999999995</v>
      </c>
      <c r="F1036" s="331"/>
      <c r="G1036" s="333">
        <f t="shared" si="12"/>
        <v>112.67000000000009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46027</v>
      </c>
      <c r="D1037" s="299" t="s">
        <v>479</v>
      </c>
      <c r="E1037" s="331">
        <v>120</v>
      </c>
      <c r="F1037" s="331"/>
      <c r="G1037" s="333">
        <f t="shared" si="12"/>
        <v>181.41000000000008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9</v>
      </c>
      <c r="C1038" s="298">
        <v>46027</v>
      </c>
      <c r="D1038" s="299" t="s">
        <v>58</v>
      </c>
      <c r="E1038" s="331">
        <v>1281.53</v>
      </c>
      <c r="F1038" s="331"/>
      <c r="G1038" s="333">
        <f t="shared" si="12"/>
        <v>301.41000000000008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7</v>
      </c>
      <c r="C1039" s="298">
        <v>46026</v>
      </c>
      <c r="D1039" s="299" t="s">
        <v>338</v>
      </c>
      <c r="E1039" s="331">
        <v>18.260000000000002</v>
      </c>
      <c r="F1039" s="331"/>
      <c r="G1039" s="333">
        <f t="shared" si="12"/>
        <v>1582.94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46026</v>
      </c>
      <c r="D1040" s="299" t="s">
        <v>300</v>
      </c>
      <c r="E1040" s="331">
        <v>114.91</v>
      </c>
      <c r="F1040" s="331">
        <v>114.91</v>
      </c>
      <c r="G1040" s="333">
        <f t="shared" si="12"/>
        <v>1601.2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5</v>
      </c>
      <c r="C1041" s="298">
        <v>46026</v>
      </c>
      <c r="D1041" s="299" t="s">
        <v>480</v>
      </c>
      <c r="E1041" s="331">
        <v>42.43</v>
      </c>
      <c r="F1041" s="331"/>
      <c r="G1041" s="333">
        <f t="shared" si="12"/>
        <v>1601.2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7</v>
      </c>
      <c r="C1042" s="298">
        <v>46026</v>
      </c>
      <c r="D1042" s="299" t="s">
        <v>300</v>
      </c>
      <c r="E1042" s="331">
        <v>42.59</v>
      </c>
      <c r="F1042" s="331"/>
      <c r="G1042" s="333">
        <f t="shared" si="12"/>
        <v>1643.63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46025</v>
      </c>
      <c r="D1043" s="299" t="s">
        <v>348</v>
      </c>
      <c r="E1043" s="331">
        <v>14.57</v>
      </c>
      <c r="F1043" s="331"/>
      <c r="G1043" s="333">
        <f t="shared" si="12"/>
        <v>1686.22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46025</v>
      </c>
      <c r="D1044" s="299" t="s">
        <v>481</v>
      </c>
      <c r="E1044" s="331">
        <v>41.05</v>
      </c>
      <c r="F1044" s="331"/>
      <c r="G1044" s="333">
        <f t="shared" si="12"/>
        <v>1700.79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46025</v>
      </c>
      <c r="D1045" s="299" t="s">
        <v>310</v>
      </c>
      <c r="E1045" s="331">
        <v>26.88</v>
      </c>
      <c r="F1045" s="331"/>
      <c r="G1045" s="333">
        <f t="shared" si="12"/>
        <v>1741.84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46025</v>
      </c>
      <c r="D1046" s="299" t="s">
        <v>308</v>
      </c>
      <c r="E1046" s="331">
        <v>130.08000000000001</v>
      </c>
      <c r="F1046" s="331"/>
      <c r="G1046" s="333">
        <f t="shared" si="12"/>
        <v>1768.72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7</v>
      </c>
      <c r="C1047" s="298">
        <v>46025</v>
      </c>
      <c r="D1047" s="299" t="s">
        <v>482</v>
      </c>
      <c r="E1047" s="331">
        <v>222.49</v>
      </c>
      <c r="F1047" s="331"/>
      <c r="G1047" s="333">
        <f t="shared" si="12"/>
        <v>1898.8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7</v>
      </c>
      <c r="C1048" s="298">
        <v>46025</v>
      </c>
      <c r="D1048" s="299" t="s">
        <v>482</v>
      </c>
      <c r="E1048" s="331">
        <v>99.18</v>
      </c>
      <c r="F1048" s="331"/>
      <c r="G1048" s="333">
        <f t="shared" si="12"/>
        <v>2121.29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5</v>
      </c>
      <c r="C1049" s="298">
        <v>46024</v>
      </c>
      <c r="D1049" s="299" t="s">
        <v>483</v>
      </c>
      <c r="E1049" s="331">
        <v>35</v>
      </c>
      <c r="F1049" s="331"/>
      <c r="G1049" s="333">
        <f t="shared" si="12"/>
        <v>2220.4699999999998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3</v>
      </c>
      <c r="C1050" s="298">
        <v>46024</v>
      </c>
      <c r="D1050" s="299" t="s">
        <v>296</v>
      </c>
      <c r="E1050" s="331">
        <v>15.11</v>
      </c>
      <c r="F1050" s="331"/>
      <c r="G1050" s="333">
        <f t="shared" si="12"/>
        <v>2255.4699999999998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5</v>
      </c>
      <c r="C1051" s="298">
        <v>46024</v>
      </c>
      <c r="D1051" s="299" t="s">
        <v>484</v>
      </c>
      <c r="E1051" s="331">
        <v>29.67</v>
      </c>
      <c r="F1051" s="331"/>
      <c r="G1051" s="333">
        <f t="shared" si="12"/>
        <v>2270.58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287</v>
      </c>
      <c r="B1052" s="330" t="s">
        <v>287</v>
      </c>
      <c r="C1052" s="298">
        <v>46024</v>
      </c>
      <c r="D1052" s="299" t="s">
        <v>397</v>
      </c>
      <c r="E1052" s="331">
        <v>70.56</v>
      </c>
      <c r="F1052" s="331">
        <v>70.56</v>
      </c>
      <c r="G1052" s="333">
        <f t="shared" si="12"/>
        <v>2300.25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287</v>
      </c>
      <c r="B1053" s="330" t="s">
        <v>287</v>
      </c>
      <c r="C1053" s="298">
        <v>46024</v>
      </c>
      <c r="D1053" s="299" t="s">
        <v>485</v>
      </c>
      <c r="E1053" s="331">
        <v>113.94</v>
      </c>
      <c r="F1053" s="331">
        <v>113.94</v>
      </c>
      <c r="G1053" s="333">
        <f t="shared" si="12"/>
        <v>2300.25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46024</v>
      </c>
      <c r="D1054" s="299" t="s">
        <v>371</v>
      </c>
      <c r="E1054" s="331">
        <v>11.9</v>
      </c>
      <c r="F1054" s="331"/>
      <c r="G1054" s="333">
        <f t="shared" si="12"/>
        <v>2300.25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46024</v>
      </c>
      <c r="D1055" s="299" t="s">
        <v>408</v>
      </c>
      <c r="E1055" s="331">
        <v>23.9</v>
      </c>
      <c r="F1055" s="331"/>
      <c r="G1055" s="333">
        <f t="shared" si="12"/>
        <v>2312.15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5</v>
      </c>
      <c r="C1056" s="298">
        <v>46024</v>
      </c>
      <c r="D1056" s="299" t="s">
        <v>486</v>
      </c>
      <c r="E1056" s="331">
        <v>160</v>
      </c>
      <c r="F1056" s="331"/>
      <c r="G1056" s="333">
        <f t="shared" si="12"/>
        <v>2336.0500000000002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284</v>
      </c>
      <c r="B1057" s="330">
        <v>36</v>
      </c>
      <c r="C1057" s="298">
        <v>46024</v>
      </c>
      <c r="D1057" s="299" t="s">
        <v>374</v>
      </c>
      <c r="E1057" s="331">
        <v>50</v>
      </c>
      <c r="F1057" s="331"/>
      <c r="G1057" s="333">
        <f t="shared" si="12"/>
        <v>2496.0500000000002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46023</v>
      </c>
      <c r="D1058" s="299" t="s">
        <v>312</v>
      </c>
      <c r="E1058" s="331">
        <v>8</v>
      </c>
      <c r="F1058" s="331"/>
      <c r="G1058" s="333">
        <f t="shared" si="12"/>
        <v>2546.0500000000002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46023</v>
      </c>
      <c r="D1059" s="299" t="s">
        <v>371</v>
      </c>
      <c r="E1059" s="331">
        <v>13.06</v>
      </c>
      <c r="F1059" s="331"/>
      <c r="G1059" s="333">
        <f t="shared" si="12"/>
        <v>2554.0500000000002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22</v>
      </c>
      <c r="C1060" s="298">
        <v>46023</v>
      </c>
      <c r="D1060" s="299" t="s">
        <v>375</v>
      </c>
      <c r="E1060" s="331">
        <v>6.37</v>
      </c>
      <c r="F1060" s="331"/>
      <c r="G1060" s="333">
        <f t="shared" si="12"/>
        <v>2567.11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46023</v>
      </c>
      <c r="D1061" s="299" t="s">
        <v>358</v>
      </c>
      <c r="E1061" s="331">
        <v>10.27</v>
      </c>
      <c r="F1061" s="331"/>
      <c r="G1061" s="333">
        <f t="shared" si="12"/>
        <v>2573.48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46023</v>
      </c>
      <c r="D1062" s="299" t="s">
        <v>487</v>
      </c>
      <c r="E1062" s="331">
        <v>176.57</v>
      </c>
      <c r="F1062" s="331"/>
      <c r="G1062" s="333">
        <f t="shared" si="12"/>
        <v>2583.75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287</v>
      </c>
      <c r="B1063" s="330" t="s">
        <v>287</v>
      </c>
      <c r="C1063" s="298">
        <v>46023</v>
      </c>
      <c r="D1063" s="299" t="s">
        <v>300</v>
      </c>
      <c r="E1063" s="331">
        <v>383.39</v>
      </c>
      <c r="F1063" s="331">
        <v>383.39</v>
      </c>
      <c r="G1063" s="333">
        <f t="shared" si="12"/>
        <v>2760.32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46023</v>
      </c>
      <c r="D1064" s="299" t="s">
        <v>300</v>
      </c>
      <c r="E1064" s="331">
        <v>53.24</v>
      </c>
      <c r="F1064" s="331">
        <v>53.24</v>
      </c>
      <c r="G1064" s="333">
        <f t="shared" si="12"/>
        <v>2760.32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335</v>
      </c>
      <c r="B1065" s="330" t="s">
        <v>335</v>
      </c>
      <c r="C1065" s="298">
        <v>46023</v>
      </c>
      <c r="D1065" s="337" t="s">
        <v>460</v>
      </c>
      <c r="E1065" s="331">
        <v>239.68</v>
      </c>
      <c r="F1065" s="331"/>
      <c r="G1065" s="333">
        <f t="shared" si="12"/>
        <v>2760.32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488</v>
      </c>
      <c r="B1066" s="330" t="s">
        <v>488</v>
      </c>
      <c r="C1066" s="298">
        <v>45658</v>
      </c>
      <c r="D1066" s="298" t="s">
        <v>489</v>
      </c>
      <c r="E1066" s="332"/>
      <c r="F1066" s="332"/>
      <c r="G1066" s="333">
        <v>3000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5.75" customHeight="1" x14ac:dyDescent="0.3"/>
    <row r="1068" spans="1:20" ht="15.75" customHeight="1" x14ac:dyDescent="0.3"/>
    <row r="1069" spans="1:20" ht="15.75" customHeight="1" x14ac:dyDescent="0.3"/>
    <row r="1070" spans="1:20" ht="15.75" customHeight="1" x14ac:dyDescent="0.3"/>
    <row r="1071" spans="1:20" ht="15.75" customHeight="1" x14ac:dyDescent="0.3"/>
    <row r="1072" spans="1:20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5.75" customHeight="1" x14ac:dyDescent="0.3"/>
    <row r="2789" spans="9:9" ht="15.75" customHeight="1" x14ac:dyDescent="0.3"/>
    <row r="2790" spans="9:9" ht="15.75" customHeight="1" x14ac:dyDescent="0.3"/>
    <row r="2791" spans="9:9" ht="15.75" customHeight="1" x14ac:dyDescent="0.3"/>
    <row r="2792" spans="9:9" ht="15.75" customHeight="1" x14ac:dyDescent="0.3"/>
    <row r="2793" spans="9:9" ht="15.75" customHeight="1" x14ac:dyDescent="0.3"/>
    <row r="2794" spans="9:9" ht="15.75" customHeight="1" x14ac:dyDescent="0.3"/>
    <row r="2795" spans="9:9" ht="15.75" customHeight="1" x14ac:dyDescent="0.3"/>
    <row r="2796" spans="9:9" ht="12" customHeight="1" x14ac:dyDescent="0.3">
      <c r="I2796" s="335" t="s">
        <v>225</v>
      </c>
    </row>
    <row r="2797" spans="9:9" ht="12" customHeight="1" x14ac:dyDescent="0.3">
      <c r="I2797" s="335"/>
    </row>
    <row r="2798" spans="9:9" ht="12" customHeight="1" x14ac:dyDescent="0.3">
      <c r="I2798" s="335"/>
    </row>
    <row r="2799" spans="9:9" ht="12" customHeight="1" x14ac:dyDescent="0.3">
      <c r="I2799" s="335"/>
    </row>
    <row r="2800" spans="9:9" ht="12" customHeight="1" x14ac:dyDescent="0.3">
      <c r="I2800" s="335"/>
    </row>
    <row r="2801" spans="9:9" ht="12" customHeight="1" x14ac:dyDescent="0.3">
      <c r="I2801" s="335"/>
    </row>
    <row r="2802" spans="9:9" ht="12" customHeight="1" x14ac:dyDescent="0.3">
      <c r="I2802" s="335"/>
    </row>
    <row r="2803" spans="9:9" ht="12" customHeight="1" x14ac:dyDescent="0.3">
      <c r="I2803" s="335"/>
    </row>
    <row r="2804" spans="9:9" ht="12" customHeight="1" x14ac:dyDescent="0.3">
      <c r="I2804" s="335"/>
    </row>
    <row r="2805" spans="9:9" ht="12" customHeight="1" x14ac:dyDescent="0.3">
      <c r="I2805" s="335" t="s">
        <v>226</v>
      </c>
    </row>
    <row r="2806" spans="9:9" ht="15.75" customHeight="1" x14ac:dyDescent="0.3"/>
    <row r="2807" spans="9:9" ht="15.75" customHeight="1" x14ac:dyDescent="0.3"/>
    <row r="2808" spans="9:9" ht="12" customHeight="1" x14ac:dyDescent="0.3">
      <c r="I2808" s="335" t="s">
        <v>226</v>
      </c>
    </row>
    <row r="2809" spans="9:9" ht="12" customHeight="1" x14ac:dyDescent="0.3">
      <c r="I2809" s="335"/>
    </row>
    <row r="2810" spans="9:9" ht="12" customHeight="1" x14ac:dyDescent="0.3">
      <c r="I2810" s="335"/>
    </row>
    <row r="2811" spans="9:9" ht="12" customHeight="1" x14ac:dyDescent="0.3">
      <c r="I2811" s="335"/>
    </row>
    <row r="2812" spans="9:9" ht="12" customHeight="1" x14ac:dyDescent="0.3">
      <c r="I2812" s="335"/>
    </row>
    <row r="2813" spans="9:9" ht="12" customHeight="1" x14ac:dyDescent="0.3">
      <c r="I2813" s="335"/>
    </row>
    <row r="2814" spans="9:9" ht="12" customHeight="1" x14ac:dyDescent="0.3">
      <c r="I2814" s="335" t="s">
        <v>226</v>
      </c>
    </row>
    <row r="2815" spans="9:9" ht="12" customHeight="1" x14ac:dyDescent="0.3">
      <c r="I2815" s="335" t="s">
        <v>226</v>
      </c>
    </row>
    <row r="2816" spans="9:9" ht="12" customHeight="1" x14ac:dyDescent="0.3">
      <c r="I2816" s="335"/>
    </row>
    <row r="2817" spans="9:9" ht="12" customHeight="1" x14ac:dyDescent="0.3">
      <c r="I2817" s="335"/>
    </row>
    <row r="2818" spans="9:9" ht="12" customHeight="1" x14ac:dyDescent="0.3">
      <c r="I2818" s="335"/>
    </row>
    <row r="2819" spans="9:9" ht="12" customHeight="1" x14ac:dyDescent="0.3">
      <c r="I2819" s="335" t="s">
        <v>226</v>
      </c>
    </row>
    <row r="2820" spans="9:9" ht="12" customHeight="1" x14ac:dyDescent="0.3">
      <c r="I2820" s="335" t="s">
        <v>225</v>
      </c>
    </row>
    <row r="2821" spans="9:9" ht="12" customHeight="1" x14ac:dyDescent="0.3">
      <c r="I2821" s="335" t="s">
        <v>225</v>
      </c>
    </row>
    <row r="2822" spans="9:9" ht="15.75" customHeight="1" x14ac:dyDescent="0.3"/>
    <row r="2823" spans="9:9" ht="15.75" customHeight="1" x14ac:dyDescent="0.3"/>
    <row r="2824" spans="9:9" ht="12" customHeight="1" x14ac:dyDescent="0.3">
      <c r="I2824" s="335" t="s">
        <v>225</v>
      </c>
    </row>
    <row r="2825" spans="9:9" ht="12" customHeight="1" x14ac:dyDescent="0.3">
      <c r="I2825" s="335"/>
    </row>
    <row r="2826" spans="9:9" ht="12" customHeight="1" x14ac:dyDescent="0.3">
      <c r="I2826" s="335" t="s">
        <v>226</v>
      </c>
    </row>
    <row r="2827" spans="9:9" ht="12" customHeight="1" x14ac:dyDescent="0.3">
      <c r="I2827" s="335"/>
    </row>
    <row r="2828" spans="9:9" ht="12" customHeight="1" x14ac:dyDescent="0.3">
      <c r="I2828" s="335"/>
    </row>
    <row r="2829" spans="9:9" ht="12" customHeight="1" x14ac:dyDescent="0.3">
      <c r="I2829" s="335" t="s">
        <v>226</v>
      </c>
    </row>
    <row r="2830" spans="9:9" ht="12" customHeight="1" x14ac:dyDescent="0.3">
      <c r="I2830" s="335"/>
    </row>
    <row r="2831" spans="9:9" ht="12" customHeight="1" x14ac:dyDescent="0.3">
      <c r="I2831" s="335" t="s">
        <v>226</v>
      </c>
    </row>
    <row r="2832" spans="9:9" ht="15.75" customHeight="1" x14ac:dyDescent="0.3"/>
    <row r="2833" spans="9:9" ht="15.75" customHeight="1" x14ac:dyDescent="0.3"/>
    <row r="2834" spans="9:9" ht="15.75" customHeight="1" x14ac:dyDescent="0.3"/>
    <row r="2835" spans="9:9" ht="15.75" customHeight="1" x14ac:dyDescent="0.3"/>
    <row r="2836" spans="9:9" ht="15.75" customHeight="1" x14ac:dyDescent="0.3"/>
    <row r="2837" spans="9:9" ht="15.75" customHeight="1" x14ac:dyDescent="0.3"/>
    <row r="2838" spans="9:9" ht="15.75" customHeight="1" x14ac:dyDescent="0.3"/>
    <row r="2839" spans="9:9" ht="15.75" customHeight="1" x14ac:dyDescent="0.3"/>
    <row r="2840" spans="9:9" ht="12" customHeight="1" x14ac:dyDescent="0.3">
      <c r="I2840" s="335" t="s">
        <v>226</v>
      </c>
    </row>
    <row r="2841" spans="9:9" ht="12" customHeight="1" x14ac:dyDescent="0.3">
      <c r="I2841" s="335"/>
    </row>
    <row r="2842" spans="9:9" ht="12" customHeight="1" x14ac:dyDescent="0.3">
      <c r="I2842" s="335" t="s">
        <v>225</v>
      </c>
    </row>
    <row r="2843" spans="9:9" ht="12" customHeight="1" x14ac:dyDescent="0.3">
      <c r="I2843" s="335"/>
    </row>
    <row r="2844" spans="9:9" ht="12" customHeight="1" x14ac:dyDescent="0.3">
      <c r="I2844" s="335" t="s">
        <v>226</v>
      </c>
    </row>
    <row r="2845" spans="9:9" ht="12" customHeight="1" x14ac:dyDescent="0.3">
      <c r="I2845" s="335" t="s">
        <v>225</v>
      </c>
    </row>
    <row r="2846" spans="9:9" ht="15.75" customHeight="1" x14ac:dyDescent="0.3"/>
    <row r="2847" spans="9:9" ht="15.75" customHeight="1" x14ac:dyDescent="0.3"/>
    <row r="2848" spans="9:9" ht="15.75" customHeight="1" x14ac:dyDescent="0.3"/>
    <row r="2849" spans="9:9" ht="15.75" customHeight="1" x14ac:dyDescent="0.3"/>
    <row r="2850" spans="9:9" ht="15.75" customHeight="1" x14ac:dyDescent="0.3"/>
    <row r="2851" spans="9:9" ht="15.75" customHeight="1" x14ac:dyDescent="0.3"/>
    <row r="2852" spans="9:9" ht="15.75" customHeight="1" x14ac:dyDescent="0.3"/>
    <row r="2853" spans="9:9" ht="15.75" customHeight="1" x14ac:dyDescent="0.3"/>
    <row r="2854" spans="9:9" ht="15.75" customHeight="1" x14ac:dyDescent="0.3"/>
    <row r="2855" spans="9:9" ht="15.75" customHeight="1" x14ac:dyDescent="0.3"/>
    <row r="2856" spans="9:9" ht="15.75" customHeight="1" x14ac:dyDescent="0.3"/>
    <row r="2857" spans="9:9" ht="15.75" customHeight="1" x14ac:dyDescent="0.3"/>
    <row r="2858" spans="9:9" ht="15.75" customHeight="1" x14ac:dyDescent="0.3"/>
    <row r="2859" spans="9:9" ht="15.75" customHeight="1" x14ac:dyDescent="0.3"/>
    <row r="2860" spans="9:9" ht="15.75" customHeight="1" x14ac:dyDescent="0.3"/>
    <row r="2861" spans="9:9" ht="15.75" customHeight="1" x14ac:dyDescent="0.3"/>
    <row r="2862" spans="9:9" ht="15.75" customHeight="1" x14ac:dyDescent="0.3"/>
    <row r="2863" spans="9:9" ht="15.75" customHeight="1" x14ac:dyDescent="0.3"/>
    <row r="2864" spans="9:9" ht="12" customHeight="1" x14ac:dyDescent="0.3">
      <c r="I2864" s="335" t="s">
        <v>226</v>
      </c>
    </row>
  </sheetData>
  <autoFilter ref="A1:G1066" xr:uid="{00000000-0009-0000-0000-000006000000}"/>
  <mergeCells count="5">
    <mergeCell ref="A1:B1"/>
    <mergeCell ref="E1:F1"/>
    <mergeCell ref="Q1:R1"/>
    <mergeCell ref="E2:F2"/>
    <mergeCell ref="E3:F3"/>
  </mergeCells>
  <conditionalFormatting sqref="I1 I4:I286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57.583333333333336</v>
      </c>
      <c r="F7" s="392">
        <f ca="1">'Lorri 401b'!D4</f>
        <v>72290</v>
      </c>
      <c r="G7" s="393">
        <f ca="1">(F7-C9)/365.25</f>
        <v>111.43052703627653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3258983.8959660674</v>
      </c>
      <c r="R11" s="25">
        <f t="array" aca="1" ref="R11" ca="1">INDEX('Lorri 401b'!L:L,MATCH('Retirement Calculator'!A11,'Lorri 401b'!N:N,0),0)</f>
        <v>3488859.7592856907</v>
      </c>
      <c r="S11" s="25">
        <f t="shared" ref="S11:S265" ca="1" si="7">SUM(Q11:R11)</f>
        <v>6747843.6552517582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3240972.4813163425</v>
      </c>
      <c r="R12" s="25">
        <f t="array" aca="1" ref="R12" ca="1">INDEX('Lorri 401b'!L:L,MATCH('Retirement Calculator'!A12,'Lorri 401b'!N:N,0),0)</f>
        <v>3503396.674949381</v>
      </c>
      <c r="S12" s="25">
        <f t="shared" ca="1" si="7"/>
        <v>6744369.1562657235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3222886.0191055769</v>
      </c>
      <c r="R13" s="25">
        <f t="array" aca="1" ref="R13" ca="1">INDEX('Lorri 401b'!L:L,MATCH('Retirement Calculator'!A13,'Lorri 401b'!N:N,0),0)</f>
        <v>3517994.1610950036</v>
      </c>
      <c r="S13" s="25">
        <f t="shared" ca="1" si="7"/>
        <v>6740880.1802005805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3204724.1966355997</v>
      </c>
      <c r="R14" s="25">
        <f t="array" aca="1" ref="R14" ca="1">INDEX('Lorri 401b'!L:L,MATCH('Retirement Calculator'!A14,'Lorri 401b'!N:N,0),0)</f>
        <v>3532652.470099566</v>
      </c>
      <c r="S14" s="25">
        <f t="shared" ca="1" si="7"/>
        <v>6737376.6667351658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3186486.6999053308</v>
      </c>
      <c r="R15" s="25">
        <f t="array" aca="1" ref="R15" ca="1">INDEX('Lorri 401b'!L:L,MATCH('Retirement Calculator'!A15,'Lorri 401b'!N:N,0),0)</f>
        <v>3547371.8553916477</v>
      </c>
      <c r="S15" s="25">
        <f t="shared" ca="1" si="7"/>
        <v>6733858.555296978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3168173.2136053527</v>
      </c>
      <c r="R16" s="25">
        <f t="array" aca="1" ref="R16" ca="1">INDEX('Lorri 401b'!L:L,MATCH('Retirement Calculator'!A16,'Lorri 401b'!N:N,0),0)</f>
        <v>3562152.5714557795</v>
      </c>
      <c r="S16" s="25">
        <f t="shared" ca="1" si="7"/>
        <v>6730325.7850611322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3149783.4211124578</v>
      </c>
      <c r="R17" s="25">
        <f t="array" aca="1" ref="R17" ca="1">INDEX('Lorri 401b'!L:L,MATCH('Retirement Calculator'!A17,'Lorri 401b'!N:N,0),0)</f>
        <v>3576994.8738368452</v>
      </c>
      <c r="S17" s="25">
        <f t="shared" ca="1" si="7"/>
        <v>6726778.2949493024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3131317.0044841757</v>
      </c>
      <c r="R18" s="25">
        <f t="array" aca="1" ref="R18" ca="1">INDEX('Lorri 401b'!L:L,MATCH('Retirement Calculator'!A18,'Lorri 401b'!N:N,0),0)</f>
        <v>3591899.0191444987</v>
      </c>
      <c r="S18" s="25">
        <f t="shared" ca="1" si="7"/>
        <v>6723216.0236286744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3112773.6444532759</v>
      </c>
      <c r="R19" s="25">
        <f t="array" aca="1" ref="R19" ca="1">INDEX('Lorri 401b'!L:L,MATCH('Retirement Calculator'!A19,'Lorri 401b'!N:N,0),0)</f>
        <v>3606865.265057601</v>
      </c>
      <c r="S19" s="25">
        <f t="shared" ca="1" si="7"/>
        <v>6719638.909510877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3094153.0204222477</v>
      </c>
      <c r="R20" s="25">
        <f t="array" aca="1" ref="R20" ca="1">INDEX('Lorri 401b'!L:L,MATCH('Retirement Calculator'!A20,'Lorri 401b'!N:N,0),0)</f>
        <v>3621893.8703286746</v>
      </c>
      <c r="S20" s="25">
        <f t="shared" ca="1" si="7"/>
        <v>6716046.8907509223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3075454.8104577567</v>
      </c>
      <c r="R21" s="25">
        <f t="array" aca="1" ref="R21" ca="1">INDEX('Lorri 401b'!L:L,MATCH('Retirement Calculator'!A21,'Lorri 401b'!N:N,0),0)</f>
        <v>3636985.0947883772</v>
      </c>
      <c r="S21" s="25">
        <f t="shared" ca="1" si="7"/>
        <v>6712439.9052461339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3056678.6912850803</v>
      </c>
      <c r="R22" s="25">
        <f t="array" aca="1" ref="R22" ca="1">INDEX('Lorri 401b'!L:L,MATCH('Retirement Calculator'!A22,'Lorri 401b'!N:N,0),0)</f>
        <v>3652139.1993499952</v>
      </c>
      <c r="S22" s="25">
        <f t="shared" ca="1" si="7"/>
        <v>6708817.890635075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3037824.3382825176</v>
      </c>
      <c r="R23" s="25">
        <f t="array" aca="1" ref="R23" ca="1">INDEX('Lorri 401b'!L:L,MATCH('Retirement Calculator'!A23,'Lorri 401b'!N:N,0),0)</f>
        <v>3667356.4460139535</v>
      </c>
      <c r="S23" s="25">
        <f t="shared" ca="1" si="7"/>
        <v>6705180.7842964716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3018891.4254757776</v>
      </c>
      <c r="R24" s="25">
        <f t="array" aca="1" ref="R24" ca="1">INDEX('Lorri 401b'!L:L,MATCH('Retirement Calculator'!A24,'Lorri 401b'!N:N,0),0)</f>
        <v>3682637.0978723448</v>
      </c>
      <c r="S24" s="25">
        <f t="shared" ca="1" si="7"/>
        <v>6701528.5233481228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2999879.6255323431</v>
      </c>
      <c r="R25" s="25">
        <f t="array" aca="1" ref="R25" ca="1">INDEX('Lorri 401b'!L:L,MATCH('Retirement Calculator'!A25,'Lorri 401b'!N:N,0),0)</f>
        <v>3697981.4191134796</v>
      </c>
      <c r="S25" s="25">
        <f t="shared" ca="1" si="7"/>
        <v>6697861.0446458226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2980788.6097558108</v>
      </c>
      <c r="R26" s="25">
        <f t="array" aca="1" ref="R26" ca="1">INDEX('Lorri 401b'!L:L,MATCH('Retirement Calculator'!A26,'Lorri 401b'!N:N,0),0)</f>
        <v>3713389.6750264522</v>
      </c>
      <c r="S26" s="25">
        <f t="shared" ca="1" si="7"/>
        <v>6694178.2847822625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2961618.0480802096</v>
      </c>
      <c r="R27" s="25">
        <f t="array" aca="1" ref="R27" ca="1">INDEX('Lorri 401b'!L:L,MATCH('Retirement Calculator'!A27,'Lorri 401b'!N:N,0),0)</f>
        <v>3728862.1320057292</v>
      </c>
      <c r="S27" s="25">
        <f t="shared" ca="1" si="7"/>
        <v>6690480.1800859384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2942367.6090642936</v>
      </c>
      <c r="R28" s="25">
        <f t="array" aca="1" ref="R28" ca="1">INDEX('Lorri 401b'!L:L,MATCH('Retirement Calculator'!A28,'Lorri 401b'!N:N,0),0)</f>
        <v>3744399.0575557533</v>
      </c>
      <c r="S28" s="25">
        <f t="shared" ca="1" si="7"/>
        <v>6686766.6666200468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2923036.959885811</v>
      </c>
      <c r="R29" s="25">
        <f t="array" aca="1" ref="R29" ca="1">INDEX('Lorri 401b'!L:L,MATCH('Retirement Calculator'!A29,'Lorri 401b'!N:N,0),0)</f>
        <v>3760000.7202955689</v>
      </c>
      <c r="S29" s="25">
        <f t="shared" ca="1" si="7"/>
        <v>6683037.6801813804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2903625.7663357514</v>
      </c>
      <c r="R30" s="25">
        <f t="array" aca="1" ref="R30" ca="1">INDEX('Lorri 401b'!L:L,MATCH('Retirement Calculator'!A30,'Lorri 401b'!N:N,0),0)</f>
        <v>3775667.3899634671</v>
      </c>
      <c r="S30" s="25">
        <f t="shared" ca="1" si="7"/>
        <v>6679293.1562992185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2884133.6928125666</v>
      </c>
      <c r="R31" s="25">
        <f t="array" aca="1" ref="R31" ca="1">INDEX('Lorri 401b'!L:L,MATCH('Retirement Calculator'!A31,'Lorri 401b'!N:N,0),0)</f>
        <v>3791399.3374216482</v>
      </c>
      <c r="S31" s="25">
        <f t="shared" ca="1" si="7"/>
        <v>6675533.0302342148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2864560.4023163687</v>
      </c>
      <c r="R32" s="25">
        <f t="array" aca="1" ref="R32" ca="1">INDEX('Lorri 401b'!L:L,MATCH('Retirement Calculator'!A32,'Lorri 401b'!N:N,0),0)</f>
        <v>3807196.8346609049</v>
      </c>
      <c r="S32" s="25">
        <f t="shared" ca="1" si="7"/>
        <v>6671757.2369772736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2844905.5564431031</v>
      </c>
      <c r="R33" s="25">
        <f t="array" aca="1" ref="R33" ca="1">INDEX('Lorri 401b'!L:L,MATCH('Retirement Calculator'!A33,'Lorri 401b'!N:N,0),0)</f>
        <v>3823060.1548053254</v>
      </c>
      <c r="S33" s="25">
        <f t="shared" ca="1" si="7"/>
        <v>6667965.7112484286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2825168.815378699</v>
      </c>
      <c r="R34" s="25">
        <f t="array" aca="1" ref="R34" ca="1">INDEX('Lorri 401b'!L:L,MATCH('Retirement Calculator'!A34,'Lorri 401b'!N:N,0),0)</f>
        <v>3838989.5721170143</v>
      </c>
      <c r="S34" s="25">
        <f t="shared" ca="1" si="7"/>
        <v>6664158.3874957133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2805349.8378931931</v>
      </c>
      <c r="R35" s="25">
        <f t="array" aca="1" ref="R35" ca="1">INDEX('Lorri 401b'!L:L,MATCH('Retirement Calculator'!A35,'Lorri 401b'!N:N,0),0)</f>
        <v>3854985.3620008351</v>
      </c>
      <c r="S35" s="25">
        <f t="shared" ca="1" si="7"/>
        <v>6660335.1998940278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2785448.2813348309</v>
      </c>
      <c r="R36" s="25">
        <f t="array" aca="1" ref="R36" ca="1">INDEX('Lorri 401b'!L:L,MATCH('Retirement Calculator'!A36,'Lorri 401b'!N:N,0),0)</f>
        <v>3871047.8010091721</v>
      </c>
      <c r="S36" s="25">
        <f t="shared" ca="1" si="7"/>
        <v>6656496.082344003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2765463.8016241421</v>
      </c>
      <c r="R37" s="25">
        <f t="array" aca="1" ref="R37" ca="1">INDEX('Lorri 401b'!L:L,MATCH('Retirement Calculator'!A37,'Lorri 401b'!N:N,0),0)</f>
        <v>3887177.1668467103</v>
      </c>
      <c r="S37" s="25">
        <f t="shared" ca="1" si="7"/>
        <v>6652640.9684708528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2745396.0532479924</v>
      </c>
      <c r="R38" s="25">
        <f t="array" aca="1" ref="R38" ca="1">INDEX('Lorri 401b'!L:L,MATCH('Retirement Calculator'!A38,'Lorri 401b'!N:N,0),0)</f>
        <v>3903373.7383752381</v>
      </c>
      <c r="S38" s="25">
        <f t="shared" ca="1" si="7"/>
        <v>6648769.791623231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2725244.6892536087</v>
      </c>
      <c r="R39" s="25">
        <f t="array" aca="1" ref="R39" ca="1">INDEX('Lorri 401b'!L:L,MATCH('Retirement Calculator'!A39,'Lorri 401b'!N:N,0),0)</f>
        <v>3919637.7956184684</v>
      </c>
      <c r="S39" s="25">
        <f t="shared" ca="1" si="7"/>
        <v>6644882.4848720767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2705009.3612425816</v>
      </c>
      <c r="R40" s="25">
        <f t="array" aca="1" ref="R40" ca="1">INDEX('Lorri 401b'!L:L,MATCH('Retirement Calculator'!A40,'Lorri 401b'!N:N,0),0)</f>
        <v>3935969.6197668789</v>
      </c>
      <c r="S40" s="25">
        <f t="shared" ca="1" si="7"/>
        <v>6640978.981009461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2684689.7193648419</v>
      </c>
      <c r="R41" s="25">
        <f t="array" aca="1" ref="R41" ca="1">INDEX('Lorri 401b'!L:L,MATCH('Retirement Calculator'!A41,'Lorri 401b'!N:N,0),0)</f>
        <v>3952369.4931825744</v>
      </c>
      <c r="S41" s="25">
        <f t="shared" ca="1" si="7"/>
        <v>6637059.2125474159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2664285.4123126115</v>
      </c>
      <c r="R42" s="25">
        <f t="array" aca="1" ref="R42" ca="1">INDEX('Lorri 401b'!L:L,MATCH('Retirement Calculator'!A42,'Lorri 401b'!N:N,0),0)</f>
        <v>3968837.6994041684</v>
      </c>
      <c r="S42" s="25">
        <f t="shared" ca="1" si="7"/>
        <v>6633123.1117167799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2643796.08731433</v>
      </c>
      <c r="R43" s="25">
        <f t="array" aca="1" ref="R43" ca="1">INDEX('Lorri 401b'!L:L,MATCH('Retirement Calculator'!A43,'Lorri 401b'!N:N,0),0)</f>
        <v>3985374.5231516859</v>
      </c>
      <c r="S43" s="25">
        <f t="shared" ca="1" si="7"/>
        <v>6629170.6104660165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2623221.3901285562</v>
      </c>
      <c r="R44" s="25">
        <f t="array" aca="1" ref="R44" ca="1">INDEX('Lorri 401b'!L:L,MATCH('Retirement Calculator'!A44,'Lorri 401b'!N:N,0),0)</f>
        <v>4001980.2503314847</v>
      </c>
      <c r="S44" s="25">
        <f t="shared" ca="1" si="7"/>
        <v>6625201.6404600404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2602560.9650378413</v>
      </c>
      <c r="R45" s="25">
        <f t="array" aca="1" ref="R45" ca="1">INDEX('Lorri 401b'!L:L,MATCH('Retirement Calculator'!A45,'Lorri 401b'!N:N,0),0)</f>
        <v>4018655.1680411994</v>
      </c>
      <c r="S45" s="25">
        <f t="shared" ca="1" si="7"/>
        <v>6621216.1330790408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2581814.4548425819</v>
      </c>
      <c r="R46" s="25">
        <f t="array" aca="1" ref="R46" ca="1">INDEX('Lorri 401b'!L:L,MATCH('Retirement Calculator'!A46,'Lorri 401b'!N:N,0),0)</f>
        <v>4035399.5645747045</v>
      </c>
      <c r="S46" s="25">
        <f t="shared" ca="1" si="7"/>
        <v>6617214.0194172859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2560981.5008548424</v>
      </c>
      <c r="R47" s="25">
        <f t="array" aca="1" ref="R47" ca="1">INDEX('Lorri 401b'!L:L,MATCH('Retirement Calculator'!A47,'Lorri 401b'!N:N,0),0)</f>
        <v>4052213.7294270992</v>
      </c>
      <c r="S47" s="25">
        <f t="shared" ca="1" si="7"/>
        <v>6613195.2302819416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2540061.7428921536</v>
      </c>
      <c r="R48" s="25">
        <f t="array" aca="1" ref="R48" ca="1">INDEX('Lorri 401b'!L:L,MATCH('Retirement Calculator'!A48,'Lorri 401b'!N:N,0),0)</f>
        <v>4069097.9532997119</v>
      </c>
      <c r="S48" s="25">
        <f t="shared" ca="1" si="7"/>
        <v>6609159.696191866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2519054.8192712869</v>
      </c>
      <c r="R49" s="25">
        <f t="array" aca="1" ref="R49" ca="1">INDEX('Lorri 401b'!L:L,MATCH('Retirement Calculator'!A49,'Lorri 401b'!N:N,0),0)</f>
        <v>4086052.5281051272</v>
      </c>
      <c r="S49" s="25">
        <f t="shared" ca="1" si="7"/>
        <v>6605107.3473764136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2497960.366802</v>
      </c>
      <c r="R50" s="25">
        <f t="array" aca="1" ref="R50" ca="1">INDEX('Lorri 401b'!L:L,MATCH('Retirement Calculator'!A50,'Lorri 401b'!N:N,0),0)</f>
        <v>4103077.7469722317</v>
      </c>
      <c r="S50" s="25">
        <f t="shared" ca="1" si="7"/>
        <v>6601038.1137742316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2476778.020780758</v>
      </c>
      <c r="R51" s="25">
        <f t="array" aca="1" ref="R51" ca="1">INDEX('Lorri 401b'!L:L,MATCH('Retirement Calculator'!A51,'Lorri 401b'!N:N,0),0)</f>
        <v>4120173.9042512826</v>
      </c>
      <c r="S51" s="25">
        <f t="shared" ca="1" si="7"/>
        <v>6596951.9250320401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2455507.4149844274</v>
      </c>
      <c r="R52" s="25">
        <f t="array" aca="1" ref="R52" ca="1">INDEX('Lorri 401b'!L:L,MATCH('Retirement Calculator'!A52,'Lorri 401b'!N:N,0),0)</f>
        <v>4137341.2955189962</v>
      </c>
      <c r="S52" s="25">
        <f t="shared" ca="1" si="7"/>
        <v>6592848.7105034236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2434927.4149972787</v>
      </c>
      <c r="R53" s="25">
        <f t="array" aca="1" ref="R53" ca="1">INDEX('Lorri 401b'!L:L,MATCH('Retirement Calculator'!A53,'Lorri 401b'!N:N,0),0)</f>
        <v>4154580.2175836586</v>
      </c>
      <c r="S53" s="25">
        <f t="shared" ca="1" si="7"/>
        <v>6589507.6325809378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2414261.6650101836</v>
      </c>
      <c r="R54" s="25">
        <f t="array" aca="1" ref="R54" ca="1">INDEX('Lorri 401b'!L:L,MATCH('Retirement Calculator'!A54,'Lorri 401b'!N:N,0),0)</f>
        <v>4171890.9684902574</v>
      </c>
      <c r="S54" s="25">
        <f t="shared" ca="1" si="7"/>
        <v>6586152.633500441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2393509.8077314757</v>
      </c>
      <c r="R55" s="25">
        <f t="array" aca="1" ref="R55" ca="1">INDEX('Lorri 401b'!L:L,MATCH('Retirement Calculator'!A55,'Lorri 401b'!N:N,0),0)</f>
        <v>4189273.8475256334</v>
      </c>
      <c r="S55" s="25">
        <f t="shared" ca="1" si="7"/>
        <v>6582783.6552571096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2372671.4843807733</v>
      </c>
      <c r="R56" s="25">
        <f t="array" aca="1" ref="R56" ca="1">INDEX('Lorri 401b'!L:L,MATCH('Retirement Calculator'!A56,'Lorri 401b'!N:N,0),0)</f>
        <v>4206729.1552236564</v>
      </c>
      <c r="S56" s="25">
        <f t="shared" ca="1" si="7"/>
        <v>6579400.6396044297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2351746.3346827761</v>
      </c>
      <c r="R57" s="25">
        <f t="array" aca="1" ref="R57" ca="1">INDEX('Lorri 401b'!L:L,MATCH('Retirement Calculator'!A57,'Lorri 401b'!N:N,0),0)</f>
        <v>4224257.1933704214</v>
      </c>
      <c r="S57" s="25">
        <f t="shared" ca="1" si="7"/>
        <v>6576003.528053198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2330733.9968610373</v>
      </c>
      <c r="R58" s="25">
        <f t="array" aca="1" ref="R58" ca="1">INDEX('Lorri 401b'!L:L,MATCH('Retirement Calculator'!A58,'Lorri 401b'!N:N,0),0)</f>
        <v>4241858.2650094647</v>
      </c>
      <c r="S58" s="25">
        <f t="shared" ca="1" si="7"/>
        <v>6572592.2618705016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2309634.107631708</v>
      </c>
      <c r="R59" s="25">
        <f t="array" aca="1" ref="R59" ca="1">INDEX('Lorri 401b'!L:L,MATCH('Retirement Calculator'!A59,'Lorri 401b'!N:N,0),0)</f>
        <v>4259532.6744470038</v>
      </c>
      <c r="S59" s="25">
        <f t="shared" ca="1" si="7"/>
        <v>6569166.7820787113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2288446.3021972561</v>
      </c>
      <c r="R60" s="25">
        <f t="array" aca="1" ref="R60" ca="1">INDEX('Lorri 401b'!L:L,MATCH('Retirement Calculator'!A60,'Lorri 401b'!N:N,0),0)</f>
        <v>4277280.7272571996</v>
      </c>
      <c r="S60" s="25">
        <f t="shared" ca="1" si="7"/>
        <v>6565727.0294544557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2267170.2142401608</v>
      </c>
      <c r="R61" s="25">
        <f t="array" aca="1" ref="R61" ca="1">INDEX('Lorri 401b'!L:L,MATCH('Retirement Calculator'!A61,'Lorri 401b'!N:N,0),0)</f>
        <v>4295102.7302874383</v>
      </c>
      <c r="S61" s="25">
        <f t="shared" ca="1" si="7"/>
        <v>6562272.944527599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2245805.4759165775</v>
      </c>
      <c r="R62" s="25">
        <f t="array" aca="1" ref="R62" ca="1">INDEX('Lorri 401b'!L:L,MATCH('Retirement Calculator'!A62,'Lorri 401b'!N:N,0),0)</f>
        <v>4312998.9916636357</v>
      </c>
      <c r="S62" s="25">
        <f t="shared" ca="1" si="7"/>
        <v>6558804.4675802132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2224351.7178499796</v>
      </c>
      <c r="R63" s="25">
        <f t="array" aca="1" ref="R63" ca="1">INDEX('Lorri 401b'!L:L,MATCH('Retirement Calculator'!A63,'Lorri 401b'!N:N,0),0)</f>
        <v>4330969.8207955677</v>
      </c>
      <c r="S63" s="25">
        <f t="shared" ca="1" si="7"/>
        <v>6555321.5386455469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2202808.5691247708</v>
      </c>
      <c r="R64" s="25">
        <f t="array" aca="1" ref="R64" ca="1">INDEX('Lorri 401b'!L:L,MATCH('Retirement Calculator'!A64,'Lorri 401b'!N:N,0),0)</f>
        <v>4349015.5283822156</v>
      </c>
      <c r="S64" s="25">
        <f t="shared" ca="1" si="7"/>
        <v>6551824.0975069869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2181175.6572798737</v>
      </c>
      <c r="R65" s="25">
        <f t="array" aca="1" ref="R65" ca="1">INDEX('Lorri 401b'!L:L,MATCH('Retirement Calculator'!A65,'Lorri 401b'!N:N,0),0)</f>
        <v>4367136.4264171412</v>
      </c>
      <c r="S65" s="25">
        <f t="shared" ca="1" si="7"/>
        <v>6548312.0836970154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2159452.6083022896</v>
      </c>
      <c r="R66" s="25">
        <f t="array" aca="1" ref="R66" ca="1">INDEX('Lorri 401b'!L:L,MATCH('Retirement Calculator'!A66,'Lorri 401b'!N:N,0),0)</f>
        <v>4385332.8281938797</v>
      </c>
      <c r="S66" s="25">
        <f t="shared" ca="1" si="7"/>
        <v>6544785.4364961693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2137639.0466206321</v>
      </c>
      <c r="R67" s="25">
        <f t="array" aca="1" ref="R67" ca="1">INDEX('Lorri 401b'!L:L,MATCH('Retirement Calculator'!A67,'Lorri 401b'!N:N,0),0)</f>
        <v>4403605.0483113546</v>
      </c>
      <c r="S67" s="25">
        <f t="shared" ca="1" si="7"/>
        <v>6541244.0949319862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2115734.5950986343</v>
      </c>
      <c r="R68" s="25">
        <f t="array" aca="1" ref="R68" ca="1">INDEX('Lorri 401b'!L:L,MATCH('Retirement Calculator'!A68,'Lorri 401b'!N:N,0),0)</f>
        <v>4421953.4026793186</v>
      </c>
      <c r="S68" s="25">
        <f t="shared" ca="1" si="7"/>
        <v>6537687.9977779528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2093738.8750286279</v>
      </c>
      <c r="R69" s="25">
        <f t="array" aca="1" ref="R69" ca="1">INDEX('Lorri 401b'!L:L,MATCH('Retirement Calculator'!A69,'Lorri 401b'!N:N,0),0)</f>
        <v>4440378.2085238155</v>
      </c>
      <c r="S69" s="25">
        <f t="shared" ca="1" si="7"/>
        <v>6534117.0835524434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2071651.5061249966</v>
      </c>
      <c r="R70" s="25">
        <f t="array" aca="1" ref="R70" ca="1">INDEX('Lorri 401b'!L:L,MATCH('Retirement Calculator'!A70,'Lorri 401b'!N:N,0),0)</f>
        <v>4458879.7843926651</v>
      </c>
      <c r="S70" s="25">
        <f t="shared" ca="1" si="7"/>
        <v>6530531.2905176617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2049472.1065176001</v>
      </c>
      <c r="R71" s="25">
        <f t="array" aca="1" ref="R71" ca="1">INDEX('Lorri 401b'!L:L,MATCH('Retirement Calculator'!A71,'Lorri 401b'!N:N,0),0)</f>
        <v>4477458.4501609681</v>
      </c>
      <c r="S71" s="25">
        <f t="shared" ca="1" si="7"/>
        <v>6526930.556678568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2027200.2927451727</v>
      </c>
      <c r="R72" s="25">
        <f t="array" aca="1" ref="R72" ca="1">INDEX('Lorri 401b'!L:L,MATCH('Retirement Calculator'!A72,'Lorri 401b'!N:N,0),0)</f>
        <v>4496114.5270366389</v>
      </c>
      <c r="S72" s="25">
        <f t="shared" ca="1" si="7"/>
        <v>6523314.8197818119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2004835.6797486937</v>
      </c>
      <c r="R73" s="25">
        <f t="array" aca="1" ref="R73" ca="1">INDEX('Lorri 401b'!L:L,MATCH('Retirement Calculator'!A73,'Lorri 401b'!N:N,0),0)</f>
        <v>4514848.3375659585</v>
      </c>
      <c r="S73" s="25">
        <f t="shared" ca="1" si="7"/>
        <v>6519684.017314652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1982377.8808647292</v>
      </c>
      <c r="R74" s="25">
        <f t="array" aca="1" ref="R74" ca="1">INDEX('Lorri 401b'!L:L,MATCH('Retirement Calculator'!A74,'Lorri 401b'!N:N,0),0)</f>
        <v>4533660.20563915</v>
      </c>
      <c r="S74" s="25">
        <f t="shared" ca="1" si="7"/>
        <v>6516038.0865038792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1959826.5078187482</v>
      </c>
      <c r="R75" s="25">
        <f t="array" aca="1" ref="R75" ca="1">INDEX('Lorri 401b'!L:L,MATCH('Retirement Calculator'!A75,'Lorri 401b'!N:N,0),0)</f>
        <v>4552550.4564959798</v>
      </c>
      <c r="S75" s="25">
        <f t="shared" ca="1" si="7"/>
        <v>6512376.964314728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1937181.1707184089</v>
      </c>
      <c r="R76" s="25">
        <f t="array" aca="1" ref="R76" ca="1">INDEX('Lorri 401b'!L:L,MATCH('Retirement Calculator'!A76,'Lorri 401b'!N:N,0),0)</f>
        <v>4571519.4167313799</v>
      </c>
      <c r="S76" s="25">
        <f t="shared" ca="1" si="7"/>
        <v>6508700.587449789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1914441.4780468182</v>
      </c>
      <c r="R77" s="25">
        <f t="array" aca="1" ref="R77" ca="1">INDEX('Lorri 401b'!L:L,MATCH('Retirement Calculator'!A77,'Lorri 401b'!N:N,0),0)</f>
        <v>4590567.4143010937</v>
      </c>
      <c r="S77" s="25">
        <f t="shared" ca="1" si="7"/>
        <v>6505008.8923479114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1913810.2618856106</v>
      </c>
      <c r="R78" s="25">
        <f t="array" aca="1" ref="R78" ca="1">INDEX('Lorri 401b'!L:L,MATCH('Retirement Calculator'!A78,'Lorri 401b'!N:N,0),0)</f>
        <v>4587491.5532975011</v>
      </c>
      <c r="S78" s="25">
        <f t="shared" ca="1" si="7"/>
        <v>6501301.8151831115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1913176.4156570646</v>
      </c>
      <c r="R79" s="25">
        <f t="array" aca="1" ref="R79" ca="1">INDEX('Lorri 401b'!L:L,MATCH('Retirement Calculator'!A79,'Lorri 401b'!N:N,0),0)</f>
        <v>4584402.8762063934</v>
      </c>
      <c r="S79" s="25">
        <f t="shared" ca="1" si="7"/>
        <v>6497579.2918634582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1912539.9284025664</v>
      </c>
      <c r="R80" s="25">
        <f t="array" aca="1" ref="R80" ca="1">INDEX('Lorri 401b'!L:L,MATCH('Retirement Calculator'!A80,'Lorri 401b'!N:N,0),0)</f>
        <v>4581301.3296274059</v>
      </c>
      <c r="S80" s="25">
        <f t="shared" ca="1" si="7"/>
        <v>6493841.2580299722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1911900.7891178411</v>
      </c>
      <c r="R81" s="25">
        <f t="array" aca="1" ref="R81" ca="1">INDEX('Lorri 401b'!L:L,MATCH('Retirement Calculator'!A81,'Lorri 401b'!N:N,0),0)</f>
        <v>4578186.8599376725</v>
      </c>
      <c r="S81" s="25">
        <f t="shared" ca="1" si="7"/>
        <v>6490087.6490555136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1911258.9867527627</v>
      </c>
      <c r="R82" s="25">
        <f t="array" aca="1" ref="R82" ca="1">INDEX('Lorri 401b'!L:L,MATCH('Retirement Calculator'!A82,'Lorri 401b'!N:N,0),0)</f>
        <v>4575059.4132908983</v>
      </c>
      <c r="S82" s="25">
        <f t="shared" ca="1" si="7"/>
        <v>6486318.4000436608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1910614.5102111632</v>
      </c>
      <c r="R83" s="25">
        <f t="array" aca="1" ref="R83" ca="1">INDEX('Lorri 401b'!L:L,MATCH('Retirement Calculator'!A83,'Lorri 401b'!N:N,0),0)</f>
        <v>4571918.9356164299</v>
      </c>
      <c r="S83" s="25">
        <f t="shared" ca="1" si="7"/>
        <v>6482533.4458275931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1909967.3483506404</v>
      </c>
      <c r="R84" s="25">
        <f t="array" aca="1" ref="R84" ca="1">INDEX('Lorri 401b'!L:L,MATCH('Retirement Calculator'!A84,'Lorri 401b'!N:N,0),0)</f>
        <v>4568765.3726183176</v>
      </c>
      <c r="S84" s="25">
        <f t="shared" ca="1" si="7"/>
        <v>6478732.720968958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1909317.4899823654</v>
      </c>
      <c r="R85" s="25">
        <f t="array" aca="1" ref="R85" ca="1">INDEX('Lorri 401b'!L:L,MATCH('Retirement Calculator'!A85,'Lorri 401b'!N:N,0),0)</f>
        <v>4565598.6697743796</v>
      </c>
      <c r="S85" s="25">
        <f t="shared" ca="1" si="7"/>
        <v>6474916.1597567452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1908664.9238708892</v>
      </c>
      <c r="R86" s="25">
        <f t="array" aca="1" ref="R86" ca="1">INDEX('Lorri 401b'!L:L,MATCH('Retirement Calculator'!A86,'Lorri 401b'!N:N,0),0)</f>
        <v>4562418.7723352583</v>
      </c>
      <c r="S86" s="25">
        <f t="shared" ca="1" si="7"/>
        <v>6471083.6962061478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1908009.6387339486</v>
      </c>
      <c r="R87" s="25">
        <f t="array" aca="1" ref="R87" ca="1">INDEX('Lorri 401b'!L:L,MATCH('Retirement Calculator'!A87,'Lorri 401b'!N:N,0),0)</f>
        <v>4559225.6253234744</v>
      </c>
      <c r="S87" s="25">
        <f t="shared" ca="1" si="7"/>
        <v>6467235.264057423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1907351.6232422707</v>
      </c>
      <c r="R88" s="25">
        <f t="array" aca="1" ref="R88" ca="1">INDEX('Lorri 401b'!L:L,MATCH('Retirement Calculator'!A88,'Lorri 401b'!N:N,0),0)</f>
        <v>4556019.1735324748</v>
      </c>
      <c r="S88" s="25">
        <f t="shared" ca="1" si="7"/>
        <v>6463370.796774745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1906690.8660193775</v>
      </c>
      <c r="R89" s="25">
        <f t="array" aca="1" ref="R89" ca="1">INDEX('Lorri 401b'!L:L,MATCH('Retirement Calculator'!A89,'Lorri 401b'!N:N,0),0)</f>
        <v>4552799.361525679</v>
      </c>
      <c r="S89" s="25">
        <f t="shared" ca="1" si="7"/>
        <v>6459490.2275450565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1906027.3556413888</v>
      </c>
      <c r="R90" s="25">
        <f t="array" aca="1" ref="R90" ca="1">INDEX('Lorri 401b'!L:L,MATCH('Retirement Calculator'!A90,'Lorri 401b'!N:N,0),0)</f>
        <v>4549566.1336355219</v>
      </c>
      <c r="S90" s="25">
        <f t="shared" ca="1" si="7"/>
        <v>6455593.4892769102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1905361.0806368252</v>
      </c>
      <c r="R91" s="25">
        <f t="array" aca="1" ref="R91" ca="1">INDEX('Lorri 401b'!L:L,MATCH('Retirement Calculator'!A91,'Lorri 401b'!N:N,0),0)</f>
        <v>4546319.4339624885</v>
      </c>
      <c r="S91" s="25">
        <f t="shared" ca="1" si="7"/>
        <v>6451680.514599314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1904692.0294864094</v>
      </c>
      <c r="R92" s="25">
        <f t="array" aca="1" ref="R92" ca="1">INDEX('Lorri 401b'!L:L,MATCH('Retirement Calculator'!A92,'Lorri 401b'!N:N,0),0)</f>
        <v>4543059.2063741516</v>
      </c>
      <c r="S92" s="25">
        <f t="shared" ca="1" si="7"/>
        <v>6447751.235860561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1904020.1906228669</v>
      </c>
      <c r="R93" s="25">
        <f t="array" aca="1" ref="R93" ca="1">INDEX('Lorri 401b'!L:L,MATCH('Retirement Calculator'!A93,'Lorri 401b'!N:N,0),0)</f>
        <v>4539785.394504196</v>
      </c>
      <c r="S93" s="25">
        <f t="shared" ca="1" si="7"/>
        <v>6443805.5851270631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1903345.5524307261</v>
      </c>
      <c r="R94" s="25">
        <f t="array" aca="1" ref="R94" ca="1">INDEX('Lorri 401b'!L:L,MATCH('Retirement Calculator'!A94,'Lorri 401b'!N:N,0),0)</f>
        <v>4536497.9417514494</v>
      </c>
      <c r="S94" s="25">
        <f t="shared" ca="1" si="7"/>
        <v>6439843.494182175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1902668.1032461182</v>
      </c>
      <c r="R95" s="25">
        <f t="array" aca="1" ref="R95" ca="1">INDEX('Lorri 401b'!L:L,MATCH('Retirement Calculator'!A95,'Lorri 401b'!N:N,0),0)</f>
        <v>4533196.7912788996</v>
      </c>
      <c r="S95" s="25">
        <f t="shared" ca="1" si="7"/>
        <v>6435864.8945250176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1901987.8313565743</v>
      </c>
      <c r="R96" s="25">
        <f t="array" aca="1" ref="R96" ca="1">INDEX('Lorri 401b'!L:L,MATCH('Retirement Calculator'!A96,'Lorri 401b'!N:N,0),0)</f>
        <v>4529881.8860127144</v>
      </c>
      <c r="S96" s="25">
        <f t="shared" ca="1" si="7"/>
        <v>6431869.7173692882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1901304.7250008241</v>
      </c>
      <c r="R97" s="25">
        <f t="array" aca="1" ref="R97" ca="1">INDEX('Lorri 401b'!L:L,MATCH('Retirement Calculator'!A97,'Lorri 401b'!N:N,0),0)</f>
        <v>4526553.1686412534</v>
      </c>
      <c r="S97" s="25">
        <f t="shared" ca="1" si="7"/>
        <v>6427857.8936420772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1900618.7723685915</v>
      </c>
      <c r="R98" s="25">
        <f t="array" aca="1" ref="R98" ca="1">INDEX('Lorri 401b'!L:L,MATCH('Retirement Calculator'!A98,'Lorri 401b'!N:N,0),0)</f>
        <v>4523210.581614078</v>
      </c>
      <c r="S98" s="25">
        <f t="shared" ca="1" si="7"/>
        <v>6423829.3539826693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1899929.9616003914</v>
      </c>
      <c r="R99" s="25">
        <f t="array" aca="1" ref="R99" ca="1">INDEX('Lorri 401b'!L:L,MATCH('Retirement Calculator'!A99,'Lorri 401b'!N:N,0),0)</f>
        <v>4519854.0671409555</v>
      </c>
      <c r="S99" s="25">
        <f t="shared" ca="1" si="7"/>
        <v>6419784.0287413467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1899238.2807873238</v>
      </c>
      <c r="R100" s="25">
        <f t="array" aca="1" ref="R100" ca="1">INDEX('Lorri 401b'!L:L,MATCH('Retirement Calculator'!A100,'Lorri 401b'!N:N,0),0)</f>
        <v>4516483.5671908623</v>
      </c>
      <c r="S100" s="25">
        <f t="shared" ca="1" si="7"/>
        <v>6415721.8479781859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1898543.7179708683</v>
      </c>
      <c r="R101" s="25">
        <f t="array" aca="1" ref="R101" ca="1">INDEX('Lorri 401b'!L:L,MATCH('Retirement Calculator'!A101,'Lorri 401b'!N:N,0),0)</f>
        <v>4513099.0234909765</v>
      </c>
      <c r="S101" s="25">
        <f t="shared" ca="1" si="7"/>
        <v>6411642.7414618451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1897846.2611426776</v>
      </c>
      <c r="R102" s="25">
        <f t="array" aca="1" ref="R102" ca="1">INDEX('Lorri 401b'!L:L,MATCH('Retirement Calculator'!A102,'Lorri 401b'!N:N,0),0)</f>
        <v>4509700.3775256751</v>
      </c>
      <c r="S102" s="25">
        <f t="shared" ca="1" si="7"/>
        <v>6407546.6386683527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1897145.8982443695</v>
      </c>
      <c r="R103" s="25">
        <f t="array" aca="1" ref="R103" ca="1">INDEX('Lorri 401b'!L:L,MATCH('Retirement Calculator'!A103,'Lorri 401b'!N:N,0),0)</f>
        <v>4506287.5705355182</v>
      </c>
      <c r="S103" s="25">
        <f t="shared" ca="1" si="7"/>
        <v>6403433.468779888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1896442.6171673185</v>
      </c>
      <c r="R104" s="25">
        <f t="array" aca="1" ref="R104" ca="1">INDEX('Lorri 401b'!L:L,MATCH('Retirement Calculator'!A104,'Lorri 401b'!N:N,0),0)</f>
        <v>4502860.5435162354</v>
      </c>
      <c r="S104" s="25">
        <f t="shared" ca="1" si="7"/>
        <v>6399303.1606835537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1895736.4057524463</v>
      </c>
      <c r="R105" s="25">
        <f t="array" aca="1" ref="R105" ca="1">INDEX('Lorri 401b'!L:L,MATCH('Retirement Calculator'!A105,'Lorri 401b'!N:N,0),0)</f>
        <v>4499419.2372177057</v>
      </c>
      <c r="S105" s="25">
        <f t="shared" ca="1" si="7"/>
        <v>6395155.6429701522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1895027.2517900122</v>
      </c>
      <c r="R106" s="25">
        <f t="array" aca="1" ref="R106" ca="1">INDEX('Lorri 401b'!L:L,MATCH('Retirement Calculator'!A106,'Lorri 401b'!N:N,0),0)</f>
        <v>4495963.5921429321</v>
      </c>
      <c r="S106" s="25">
        <f t="shared" ca="1" si="7"/>
        <v>6390990.8439329443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1894315.1430194012</v>
      </c>
      <c r="R107" s="25">
        <f t="array" aca="1" ref="R107" ca="1">INDEX('Lorri 401b'!L:L,MATCH('Retirement Calculator'!A107,'Lorri 401b'!N:N,0),0)</f>
        <v>4492493.5485470137</v>
      </c>
      <c r="S107" s="25">
        <f t="shared" ca="1" si="7"/>
        <v>6386808.6915664151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1894278.9838105792</v>
      </c>
      <c r="R108" s="25">
        <f t="array" aca="1" ref="R108" ca="1">INDEX('Lorri 401b'!L:L,MATCH('Retirement Calculator'!A108,'Lorri 401b'!N:N,0),0)</f>
        <v>4490760.2130877785</v>
      </c>
      <c r="S108" s="25">
        <f t="shared" ca="1" si="7"/>
        <v>6385039.1968983579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1894242.6739383871</v>
      </c>
      <c r="R109" s="25">
        <f t="array" aca="1" ref="R109" ca="1">INDEX('Lorri 401b'!L:L,MATCH('Retirement Calculator'!A109,'Lorri 401b'!N:N,0),0)</f>
        <v>4489019.6553974627</v>
      </c>
      <c r="S109" s="25">
        <f t="shared" ca="1" si="7"/>
        <v>6383262.3293358497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1894206.2127750609</v>
      </c>
      <c r="R110" s="25">
        <f t="array" aca="1" ref="R110" ca="1">INDEX('Lorri 401b'!L:L,MATCH('Retirement Calculator'!A110,'Lorri 401b'!N:N,0),0)</f>
        <v>4487271.8453834374</v>
      </c>
      <c r="S110" s="25">
        <f t="shared" ca="1" si="7"/>
        <v>6381478.0581584983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1894169.5996902208</v>
      </c>
      <c r="R111" s="25">
        <f t="array" aca="1" ref="R111" ca="1">INDEX('Lorri 401b'!L:L,MATCH('Retirement Calculator'!A111,'Lorri 401b'!N:N,0),0)</f>
        <v>4485516.7528276872</v>
      </c>
      <c r="S111" s="25">
        <f t="shared" ca="1" si="7"/>
        <v>6379686.3525179084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1894132.8340508605</v>
      </c>
      <c r="R112" s="25">
        <f t="array" aca="1" ref="R112" ca="1">INDEX('Lorri 401b'!L:L,MATCH('Retirement Calculator'!A112,'Lorri 401b'!N:N,0),0)</f>
        <v>4483754.3473862885</v>
      </c>
      <c r="S112" s="25">
        <f t="shared" ca="1" si="7"/>
        <v>6377887.1814371487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1894095.9152213363</v>
      </c>
      <c r="R113" s="25">
        <f t="array" aca="1" ref="R113" ca="1">INDEX('Lorri 401b'!L:L,MATCH('Retirement Calculator'!A113,'Lorri 401b'!N:N,0),0)</f>
        <v>4481984.5985888839</v>
      </c>
      <c r="S113" s="25">
        <f t="shared" ca="1" si="7"/>
        <v>6376080.5138102202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1894058.8425633558</v>
      </c>
      <c r="R114" s="25">
        <f t="array" aca="1" ref="R114" ca="1">INDEX('Lorri 401b'!L:L,MATCH('Retirement Calculator'!A114,'Lorri 401b'!N:N,0),0)</f>
        <v>4480207.4758381564</v>
      </c>
      <c r="S114" s="25">
        <f t="shared" ca="1" si="7"/>
        <v>6374266.3184015118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1894021.615435967</v>
      </c>
      <c r="R115" s="25">
        <f t="array" aca="1" ref="R115" ca="1">INDEX('Lorri 401b'!L:L,MATCH('Retirement Calculator'!A115,'Lorri 401b'!N:N,0),0)</f>
        <v>4478422.9484093012</v>
      </c>
      <c r="S115" s="25">
        <f t="shared" ca="1" si="7"/>
        <v>6372444.5638452685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1893984.2331955475</v>
      </c>
      <c r="R116" s="25">
        <f t="array" aca="1" ref="R116" ca="1">INDEX('Lorri 401b'!L:L,MATCH('Retirement Calculator'!A116,'Lorri 401b'!N:N,0),0)</f>
        <v>4476630.985449492</v>
      </c>
      <c r="S116" s="25">
        <f t="shared" ca="1" si="7"/>
        <v>6370615.2186450399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1893946.6951957927</v>
      </c>
      <c r="R117" s="25">
        <f t="array" aca="1" ref="R117" ca="1">INDEX('Lorri 401b'!L:L,MATCH('Retirement Calculator'!A117,'Lorri 401b'!N:N,0),0)</f>
        <v>4474831.5559773501</v>
      </c>
      <c r="S117" s="25">
        <f t="shared" ca="1" si="7"/>
        <v>6368778.2511731423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1893909.0007877056</v>
      </c>
      <c r="R118" s="25">
        <f t="array" aca="1" ref="R118" ca="1">INDEX('Lorri 401b'!L:L,MATCH('Retirement Calculator'!A118,'Lorri 401b'!N:N,0),0)</f>
        <v>4473024.6288824081</v>
      </c>
      <c r="S118" s="25">
        <f t="shared" ca="1" si="7"/>
        <v>6366933.6296701133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1893871.1493195849</v>
      </c>
      <c r="R119" s="25">
        <f t="array" aca="1" ref="R119" ca="1">INDEX('Lorri 401b'!L:L,MATCH('Retirement Calculator'!A119,'Lorri 401b'!N:N,0),0)</f>
        <v>4471210.1729245707</v>
      </c>
      <c r="S119" s="25">
        <f t="shared" ca="1" si="7"/>
        <v>6365081.3222441562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1893833.1401370137</v>
      </c>
      <c r="R120" s="25">
        <f t="array" aca="1" ref="R120" ca="1">INDEX('Lorri 401b'!L:L,MATCH('Retirement Calculator'!A120,'Lorri 401b'!N:N,0),0)</f>
        <v>4469388.1567335753</v>
      </c>
      <c r="S120" s="25">
        <f t="shared" ca="1" si="7"/>
        <v>6363221.2968705893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1893794.9725828485</v>
      </c>
      <c r="R121" s="25">
        <f t="array" aca="1" ref="R121" ca="1">INDEX('Lorri 401b'!L:L,MATCH('Retirement Calculator'!A121,'Lorri 401b'!N:N,0),0)</f>
        <v>4467558.5488084508</v>
      </c>
      <c r="S121" s="25">
        <f t="shared" ca="1" si="7"/>
        <v>6361353.5213912996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1893756.6459972076</v>
      </c>
      <c r="R122" s="25">
        <f t="array" aca="1" ref="R122" ca="1">INDEX('Lorri 401b'!L:L,MATCH('Retirement Calculator'!A122,'Lorri 401b'!N:N,0),0)</f>
        <v>4465721.3175169714</v>
      </c>
      <c r="S122" s="25">
        <f t="shared" ca="1" si="7"/>
        <v>6359477.963514179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1893718.1597174599</v>
      </c>
      <c r="R123" s="25">
        <f t="array" aca="1" ref="R123" ca="1">INDEX('Lorri 401b'!L:L,MATCH('Retirement Calculator'!A123,'Lorri 401b'!N:N,0),0)</f>
        <v>4463876.4310951112</v>
      </c>
      <c r="S123" s="25">
        <f t="shared" ca="1" si="7"/>
        <v>6357594.5908125713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1893679.5130782132</v>
      </c>
      <c r="R124" s="25">
        <f t="array" aca="1" ref="R124" ca="1">INDEX('Lorri 401b'!L:L,MATCH('Retirement Calculator'!A124,'Lorri 401b'!N:N,0),0)</f>
        <v>4462023.8576464932</v>
      </c>
      <c r="S124" s="25">
        <f t="shared" ca="1" si="7"/>
        <v>6355703.370724706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1893640.7054113029</v>
      </c>
      <c r="R125" s="25">
        <f t="array" aca="1" ref="R125" ca="1">INDEX('Lorri 401b'!L:L,MATCH('Retirement Calculator'!A125,'Lorri 401b'!N:N,0),0)</f>
        <v>4460163.565141839</v>
      </c>
      <c r="S125" s="25">
        <f t="shared" ca="1" si="7"/>
        <v>6353804.2705531418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1893601.7360457804</v>
      </c>
      <c r="R126" s="25">
        <f t="array" aca="1" ref="R126" ca="1">INDEX('Lorri 401b'!L:L,MATCH('Retirement Calculator'!A126,'Lorri 401b'!N:N,0),0)</f>
        <v>4458295.521418415</v>
      </c>
      <c r="S126" s="25">
        <f t="shared" ca="1" si="7"/>
        <v>6351897.2574641956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1893562.6043079016</v>
      </c>
      <c r="R127" s="25">
        <f t="array" aca="1" ref="R127" ca="1">INDEX('Lorri 401b'!L:L,MATCH('Retirement Calculator'!A127,'Lorri 401b'!N:N,0),0)</f>
        <v>4456419.6941794772</v>
      </c>
      <c r="S127" s="25">
        <f t="shared" ca="1" si="7"/>
        <v>6349982.2984873783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1893523.3095211149</v>
      </c>
      <c r="R128" s="25">
        <f t="array" aca="1" ref="R128" ca="1">INDEX('Lorri 401b'!L:L,MATCH('Retirement Calculator'!A128,'Lorri 401b'!N:N,0),0)</f>
        <v>4454536.0509937108</v>
      </c>
      <c r="S128" s="25">
        <f t="shared" ca="1" si="7"/>
        <v>6348059.3605148252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1893483.8510060501</v>
      </c>
      <c r="R129" s="25">
        <f t="array" aca="1" ref="R129" ca="1">INDEX('Lorri 401b'!L:L,MATCH('Retirement Calculator'!A129,'Lorri 401b'!N:N,0),0)</f>
        <v>4452644.5592946699</v>
      </c>
      <c r="S129" s="25">
        <f t="shared" ca="1" si="7"/>
        <v>6346128.4103007205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1893444.228080506</v>
      </c>
      <c r="R130" s="25">
        <f t="array" aca="1" ref="R130" ca="1">INDEX('Lorri 401b'!L:L,MATCH('Retirement Calculator'!A130,'Lorri 401b'!N:N,0),0)</f>
        <v>4450745.1863802169</v>
      </c>
      <c r="S130" s="25">
        <f t="shared" ca="1" si="7"/>
        <v>6344189.4144607224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1893404.4400594386</v>
      </c>
      <c r="R131" s="25">
        <f t="array" aca="1" ref="R131" ca="1">INDEX('Lorri 401b'!L:L,MATCH('Retirement Calculator'!A131,'Lorri 401b'!N:N,0),0)</f>
        <v>4448837.8994119531</v>
      </c>
      <c r="S131" s="25">
        <f t="shared" ca="1" si="7"/>
        <v>6342242.3394713914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1893364.4862549501</v>
      </c>
      <c r="R132" s="25">
        <f t="array" aca="1" ref="R132" ca="1">INDEX('Lorri 401b'!L:L,MATCH('Retirement Calculator'!A132,'Lorri 401b'!N:N,0),0)</f>
        <v>4446922.6654146546</v>
      </c>
      <c r="S132" s="25">
        <f t="shared" ca="1" si="7"/>
        <v>6340287.1516696047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1893324.3659762761</v>
      </c>
      <c r="R133" s="25">
        <f t="array" aca="1" ref="R133" ca="1">INDEX('Lorri 401b'!L:L,MATCH('Retirement Calculator'!A133,'Lorri 401b'!N:N,0),0)</f>
        <v>4444999.4512757007</v>
      </c>
      <c r="S133" s="25">
        <f t="shared" ca="1" si="7"/>
        <v>6338323.8172519766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1893284.0785297744</v>
      </c>
      <c r="R134" s="25">
        <f t="array" aca="1" ref="R134" ca="1">INDEX('Lorri 401b'!L:L,MATCH('Retirement Calculator'!A134,'Lorri 401b'!N:N,0),0)</f>
        <v>4443068.2237445014</v>
      </c>
      <c r="S134" s="25">
        <f t="shared" ca="1" si="7"/>
        <v>6336352.3022742756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1893243.6232189124</v>
      </c>
      <c r="R135" s="25">
        <f t="array" aca="1" ref="R135" ca="1">INDEX('Lorri 401b'!L:L,MATCH('Retirement Calculator'!A135,'Lorri 401b'!N:N,0),0)</f>
        <v>4441128.9494319223</v>
      </c>
      <c r="S135" s="25">
        <f t="shared" ca="1" si="7"/>
        <v>6334372.5726508349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1893202.9993442551</v>
      </c>
      <c r="R136" s="25">
        <f t="array" aca="1" ref="R136" ca="1">INDEX('Lorri 401b'!L:L,MATCH('Retirement Calculator'!A136,'Lorri 401b'!N:N,0),0)</f>
        <v>4439181.5948097073</v>
      </c>
      <c r="S136" s="25">
        <f t="shared" ca="1" si="7"/>
        <v>6332384.5941539621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1893162.2062034532</v>
      </c>
      <c r="R137" s="25">
        <f t="array" aca="1" ref="R137" ca="1">INDEX('Lorri 401b'!L:L,MATCH('Retirement Calculator'!A137,'Lorri 401b'!N:N,0),0)</f>
        <v>4437226.1262098998</v>
      </c>
      <c r="S137" s="25">
        <f t="shared" ca="1" si="7"/>
        <v>6330388.332413353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1893121.2430912314</v>
      </c>
      <c r="R138" s="25">
        <f t="array" aca="1" ref="R138" ca="1">INDEX('Lorri 401b'!L:L,MATCH('Retirement Calculator'!A138,'Lorri 401b'!N:N,0),0)</f>
        <v>4435262.5098242601</v>
      </c>
      <c r="S138" s="25">
        <f t="shared" ca="1" si="7"/>
        <v>6328383.7529154913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1893080.1092993754</v>
      </c>
      <c r="R139" s="25">
        <f t="array" aca="1" ref="R139" ca="1">INDEX('Lorri 401b'!L:L,MATCH('Retirement Calculator'!A139,'Lorri 401b'!N:N,0),0)</f>
        <v>4433290.7117036805</v>
      </c>
      <c r="S139" s="25">
        <f t="shared" ca="1" si="7"/>
        <v>6326370.8210030561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1893038.8041167201</v>
      </c>
      <c r="R140" s="25">
        <f t="array" aca="1" ref="R140" ca="1">INDEX('Lorri 401b'!L:L,MATCH('Retirement Calculator'!A140,'Lorri 401b'!N:N,0),0)</f>
        <v>4431310.697757598</v>
      </c>
      <c r="S140" s="25">
        <f t="shared" ca="1" si="7"/>
        <v>6324349.5018743183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1892997.326829137</v>
      </c>
      <c r="R141" s="25">
        <f t="array" aca="1" ref="R141" ca="1">INDEX('Lorri 401b'!L:L,MATCH('Retirement Calculator'!A141,'Lorri 401b'!N:N,0),0)</f>
        <v>4429322.4337534066</v>
      </c>
      <c r="S141" s="25">
        <f t="shared" ca="1" si="7"/>
        <v>6322319.7605825439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1892955.6767195223</v>
      </c>
      <c r="R142" s="25">
        <f t="array" aca="1" ref="R142" ca="1">INDEX('Lorri 401b'!L:L,MATCH('Retirement Calculator'!A142,'Lorri 401b'!N:N,0),0)</f>
        <v>4427325.8853158643</v>
      </c>
      <c r="S142" s="25">
        <f t="shared" ca="1" si="7"/>
        <v>6320281.5620353865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1892913.8530677841</v>
      </c>
      <c r="R143" s="25">
        <f t="array" aca="1" ref="R143" ca="1">INDEX('Lorri 401b'!L:L,MATCH('Retirement Calculator'!A143,'Lorri 401b'!N:N,0),0)</f>
        <v>4425321.0179264992</v>
      </c>
      <c r="S143" s="25">
        <f t="shared" ca="1" si="7"/>
        <v>6318234.8709942829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1892871.8551508305</v>
      </c>
      <c r="R144" s="25">
        <f t="array" aca="1" ref="R144" ca="1">INDEX('Lorri 401b'!L:L,MATCH('Retirement Calculator'!A144,'Lorri 401b'!N:N,0),0)</f>
        <v>4423307.7969230115</v>
      </c>
      <c r="S144" s="25">
        <f t="shared" ca="1" si="7"/>
        <v>6316179.6520738415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1892829.682242556</v>
      </c>
      <c r="R145" s="25">
        <f t="array" aca="1" ref="R145" ca="1">INDEX('Lorri 401b'!L:L,MATCH('Retirement Calculator'!A145,'Lorri 401b'!N:N,0),0)</f>
        <v>4421286.1874986766</v>
      </c>
      <c r="S145" s="25">
        <f t="shared" ca="1" si="7"/>
        <v>6314115.8697412331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1892787.3336138306</v>
      </c>
      <c r="R146" s="25">
        <f t="array" aca="1" ref="R146" ca="1">INDEX('Lorri 401b'!L:L,MATCH('Retirement Calculator'!A146,'Lorri 401b'!N:N,0),0)</f>
        <v>4419256.1547017395</v>
      </c>
      <c r="S146" s="25">
        <f t="shared" ca="1" si="7"/>
        <v>6312043.4883155702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1892744.8085324855</v>
      </c>
      <c r="R147" s="25">
        <f t="array" aca="1" ref="R147" ca="1">INDEX('Lorri 401b'!L:L,MATCH('Retirement Calculator'!A147,'Lorri 401b'!N:N,0),0)</f>
        <v>4417217.6634348156</v>
      </c>
      <c r="S147" s="25">
        <f t="shared" ca="1" si="7"/>
        <v>6309962.4719673013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1892702.1062633013</v>
      </c>
      <c r="R148" s="25">
        <f t="array" aca="1" ref="R148" ca="1">INDEX('Lorri 401b'!L:L,MATCH('Retirement Calculator'!A148,'Lorri 401b'!N:N,0),0)</f>
        <v>4415170.6784542799</v>
      </c>
      <c r="S148" s="25">
        <f t="shared" ca="1" si="7"/>
        <v>6307872.7847175812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1892659.2260679957</v>
      </c>
      <c r="R149" s="25">
        <f t="array" aca="1" ref="R149" ca="1">INDEX('Lorri 401b'!L:L,MATCH('Retirement Calculator'!A149,'Lorri 401b'!N:N,0),0)</f>
        <v>4413115.1643696586</v>
      </c>
      <c r="S149" s="25">
        <f t="shared" ca="1" si="7"/>
        <v>6305774.3904376542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1892616.1672052094</v>
      </c>
      <c r="R150" s="25">
        <f t="array" aca="1" ref="R150" ca="1">INDEX('Lorri 401b'!L:L,MATCH('Retirement Calculator'!A150,'Lorri 401b'!N:N,0),0)</f>
        <v>4411051.0856430177</v>
      </c>
      <c r="S150" s="25">
        <f t="shared" ca="1" si="7"/>
        <v>6303667.2528482266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1892572.9289304949</v>
      </c>
      <c r="R151" s="25">
        <f t="array" aca="1" ref="R151" ca="1">INDEX('Lorri 401b'!L:L,MATCH('Retirement Calculator'!A151,'Lorri 401b'!N:N,0),0)</f>
        <v>4408978.4065883495</v>
      </c>
      <c r="S151" s="25">
        <f t="shared" ca="1" si="7"/>
        <v>6301551.3355188444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1892529.5104963025</v>
      </c>
      <c r="R152" s="25">
        <f t="array" aca="1" ref="R152" ca="1">INDEX('Lorri 401b'!L:L,MATCH('Retirement Calculator'!A152,'Lorri 401b'!N:N,0),0)</f>
        <v>4406897.0913709532</v>
      </c>
      <c r="S152" s="25">
        <f t="shared" ca="1" si="7"/>
        <v>6299426.6018672558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1892485.9111519677</v>
      </c>
      <c r="R153" s="25">
        <f t="array" aca="1" ref="R153" ca="1">INDEX('Lorri 401b'!L:L,MATCH('Retirement Calculator'!A153,'Lorri 401b'!N:N,0),0)</f>
        <v>4404807.1040068176</v>
      </c>
      <c r="S153" s="25">
        <f t="shared" ca="1" si="7"/>
        <v>6297293.0151587855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1892442.1301436981</v>
      </c>
      <c r="R154" s="25">
        <f t="array" aca="1" ref="R154" ca="1">INDEX('Lorri 401b'!L:L,MATCH('Retirement Calculator'!A154,'Lorri 401b'!N:N,0),0)</f>
        <v>4402708.4083619984</v>
      </c>
      <c r="S154" s="25">
        <f t="shared" ca="1" si="7"/>
        <v>6295150.5385056967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1892398.1667145607</v>
      </c>
      <c r="R155" s="25">
        <f t="array" aca="1" ref="R155" ca="1">INDEX('Lorri 401b'!L:L,MATCH('Retirement Calculator'!A155,'Lorri 401b'!N:N,0),0)</f>
        <v>4400600.9681519922</v>
      </c>
      <c r="S155" s="25">
        <f t="shared" ca="1" si="7"/>
        <v>6292999.1348665524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1892354.0201044686</v>
      </c>
      <c r="R156" s="25">
        <f t="array" aca="1" ref="R156" ca="1">INDEX('Lorri 401b'!L:L,MATCH('Retirement Calculator'!A156,'Lorri 401b'!N:N,0),0)</f>
        <v>4398484.7469411111</v>
      </c>
      <c r="S156" s="25">
        <f t="shared" ca="1" si="7"/>
        <v>6290838.7670455799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1892309.6895501676</v>
      </c>
      <c r="R157" s="25">
        <f t="array" aca="1" ref="R157" ca="1">INDEX('Lorri 401b'!L:L,MATCH('Retirement Calculator'!A157,'Lorri 401b'!N:N,0),0)</f>
        <v>4396359.7081418512</v>
      </c>
      <c r="S157" s="25">
        <f t="shared" ca="1" si="7"/>
        <v>6288669.3976920191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1892265.1742852239</v>
      </c>
      <c r="R158" s="25">
        <f t="array" aca="1" ref="R158" ca="1">INDEX('Lorri 401b'!L:L,MATCH('Retirement Calculator'!A158,'Lorri 401b'!N:N,0),0)</f>
        <v>4394225.8150142608</v>
      </c>
      <c r="S158" s="25">
        <f t="shared" ca="1" si="7"/>
        <v>6286490.9892994845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1892220.4735400095</v>
      </c>
      <c r="R159" s="25">
        <f t="array" aca="1" ref="R159" ca="1">INDEX('Lorri 401b'!L:L,MATCH('Retirement Calculator'!A159,'Lorri 401b'!N:N,0),0)</f>
        <v>4392083.0306653054</v>
      </c>
      <c r="S159" s="25">
        <f t="shared" ca="1" si="7"/>
        <v>6284303.5042053144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1892175.5865416899</v>
      </c>
      <c r="R160" s="25">
        <f t="array" aca="1" ref="R160" ca="1">INDEX('Lorri 401b'!L:L,MATCH('Retirement Calculator'!A160,'Lorri 401b'!N:N,0),0)</f>
        <v>4389931.3180482294</v>
      </c>
      <c r="S160" s="25">
        <f t="shared" ca="1" si="7"/>
        <v>6282106.9045899194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1892130.5125142108</v>
      </c>
      <c r="R161" s="25">
        <f t="array" aca="1" ref="R161" ca="1">INDEX('Lorri 401b'!L:L,MATCH('Retirement Calculator'!A161,'Lorri 401b'!N:N,0),0)</f>
        <v>4387770.639961916</v>
      </c>
      <c r="S161" s="25">
        <f t="shared" ca="1" si="7"/>
        <v>6279901.1524761263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1892085.2506782839</v>
      </c>
      <c r="R162" s="25">
        <f t="array" aca="1" ref="R162" ca="1">INDEX('Lorri 401b'!L:L,MATCH('Retirement Calculator'!A162,'Lorri 401b'!N:N,0),0)</f>
        <v>4385600.9590502428</v>
      </c>
      <c r="S162" s="25">
        <f t="shared" ca="1" si="7"/>
        <v>6277686.2097285269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1892039.8002513738</v>
      </c>
      <c r="R163" s="25">
        <f t="array" aca="1" ref="R163" ca="1">INDEX('Lorri 401b'!L:L,MATCH('Retirement Calculator'!A163,'Lorri 401b'!N:N,0),0)</f>
        <v>4383422.2378014373</v>
      </c>
      <c r="S163" s="25">
        <f t="shared" ca="1" si="7"/>
        <v>6275462.0380528113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1891994.160447685</v>
      </c>
      <c r="R164" s="25">
        <f t="array" aca="1" ref="R164" ca="1">INDEX('Lorri 401b'!L:L,MATCH('Retirement Calculator'!A164,'Lorri 401b'!N:N,0),0)</f>
        <v>4381234.4385474287</v>
      </c>
      <c r="S164" s="25">
        <f t="shared" ca="1" si="7"/>
        <v>6273228.5989951137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1891948.3304781476</v>
      </c>
      <c r="R165" s="25">
        <f t="array" aca="1" ref="R165" ca="1">INDEX('Lorri 401b'!L:L,MATCH('Retirement Calculator'!A165,'Lorri 401b'!N:N,0),0)</f>
        <v>4379037.5234631952</v>
      </c>
      <c r="S165" s="25">
        <f t="shared" ca="1" si="7"/>
        <v>6270985.8539413428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1891902.3095504039</v>
      </c>
      <c r="R166" s="25">
        <f t="array" aca="1" ref="R166" ca="1">INDEX('Lorri 401b'!L:L,MATCH('Retirement Calculator'!A166,'Lorri 401b'!N:N,0),0)</f>
        <v>4376831.4545661109</v>
      </c>
      <c r="S166" s="25">
        <f t="shared" ca="1" si="7"/>
        <v>6268733.7641165145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1891856.0968687944</v>
      </c>
      <c r="R167" s="25">
        <f t="array" aca="1" ref="R167" ca="1">INDEX('Lorri 401b'!L:L,MATCH('Retirement Calculator'!A167,'Lorri 401b'!N:N,0),0)</f>
        <v>4374616.1937152883</v>
      </c>
      <c r="S167" s="25">
        <f t="shared" ca="1" si="7"/>
        <v>6266472.2905840827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1891809.6916343449</v>
      </c>
      <c r="R168" s="25">
        <f t="array" aca="1" ref="R168" ca="1">INDEX('Lorri 401b'!L:L,MATCH('Retirement Calculator'!A168,'Lorri 401b'!N:N,0),0)</f>
        <v>4372391.7026109211</v>
      </c>
      <c r="S168" s="25">
        <f t="shared" ca="1" si="7"/>
        <v>6264201.394245266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1891763.0930447518</v>
      </c>
      <c r="R169" s="25">
        <f t="array" aca="1" ref="R169" ca="1">INDEX('Lorri 401b'!L:L,MATCH('Retirement Calculator'!A169,'Lorri 401b'!N:N,0),0)</f>
        <v>4370157.9427936189</v>
      </c>
      <c r="S169" s="25">
        <f t="shared" ca="1" si="7"/>
        <v>6261921.0358383711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1891716.3002943688</v>
      </c>
      <c r="R170" s="25">
        <f t="array" aca="1" ref="R170" ca="1">INDEX('Lorri 401b'!L:L,MATCH('Retirement Calculator'!A170,'Lorri 401b'!N:N,0),0)</f>
        <v>4367914.8756437441</v>
      </c>
      <c r="S170" s="25">
        <f t="shared" ca="1" si="7"/>
        <v>6259631.1759381127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1891669.3125741924</v>
      </c>
      <c r="R171" s="25">
        <f t="array" aca="1" ref="R171" ca="1">INDEX('Lorri 401b'!L:L,MATCH('Retirement Calculator'!A171,'Lorri 401b'!N:N,0),0)</f>
        <v>4365662.4623807454</v>
      </c>
      <c r="S171" s="25">
        <f t="shared" ca="1" si="7"/>
        <v>6257331.7749549374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1891622.1290718487</v>
      </c>
      <c r="R172" s="25">
        <f t="array" aca="1" ref="R172" ca="1">INDEX('Lorri 401b'!L:L,MATCH('Retirement Calculator'!A172,'Lorri 401b'!N:N,0),0)</f>
        <v>4363400.6640624842</v>
      </c>
      <c r="S172" s="25">
        <f t="shared" ca="1" si="7"/>
        <v>6255022.7931343326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1891574.7489715787</v>
      </c>
      <c r="R173" s="25">
        <f t="array" aca="1" ref="R173" ca="1">INDEX('Lorri 401b'!L:L,MATCH('Retirement Calculator'!A173,'Lorri 401b'!N:N,0),0)</f>
        <v>4361129.4415845629</v>
      </c>
      <c r="S173" s="25">
        <f t="shared" ca="1" si="7"/>
        <v>6252704.1905561415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1891527.171454224</v>
      </c>
      <c r="R174" s="25">
        <f t="array" aca="1" ref="R174" ca="1">INDEX('Lorri 401b'!L:L,MATCH('Retirement Calculator'!A174,'Lorri 401b'!N:N,0),0)</f>
        <v>4358848.7556796502</v>
      </c>
      <c r="S174" s="25">
        <f t="shared" ca="1" si="7"/>
        <v>6250375.927133874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1891479.3956972137</v>
      </c>
      <c r="R175" s="25">
        <f t="array" aca="1" ref="R175" ca="1">INDEX('Lorri 401b'!L:L,MATCH('Retirement Calculator'!A175,'Lorri 401b'!N:N,0),0)</f>
        <v>4356558.566916801</v>
      </c>
      <c r="S175" s="25">
        <f t="shared" ca="1" si="7"/>
        <v>6248037.9626140147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1891431.4208745493</v>
      </c>
      <c r="R176" s="25">
        <f t="array" aca="1" ref="R176" ca="1">INDEX('Lorri 401b'!L:L,MATCH('Retirement Calculator'!A176,'Lorri 401b'!N:N,0),0)</f>
        <v>4354258.8357007727</v>
      </c>
      <c r="S176" s="25">
        <f t="shared" ca="1" si="7"/>
        <v>6245690.2565753218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1891383.2461567905</v>
      </c>
      <c r="R177" s="25">
        <f t="array" aca="1" ref="R177" ca="1">INDEX('Lorri 401b'!L:L,MATCH('Retirement Calculator'!A177,'Lorri 401b'!N:N,0),0)</f>
        <v>4351949.5222713444</v>
      </c>
      <c r="S177" s="25">
        <f t="shared" ca="1" si="7"/>
        <v>6243332.7684281347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1891334.8707110409</v>
      </c>
      <c r="R178" s="25">
        <f t="array" aca="1" ref="R178" ca="1">INDEX('Lorri 401b'!L:L,MATCH('Retirement Calculator'!A178,'Lorri 401b'!N:N,0),0)</f>
        <v>4349630.5867026271</v>
      </c>
      <c r="S178" s="25">
        <f t="shared" ca="1" si="7"/>
        <v>6240965.4574136678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1891286.2937009342</v>
      </c>
      <c r="R179" s="25">
        <f t="array" aca="1" ref="R179" ca="1">INDEX('Lorri 401b'!L:L,MATCH('Retirement Calculator'!A179,'Lorri 401b'!N:N,0),0)</f>
        <v>4347301.9889023732</v>
      </c>
      <c r="S179" s="25">
        <f t="shared" ca="1" si="7"/>
        <v>6238588.2826033076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1891237.5142866187</v>
      </c>
      <c r="R180" s="25">
        <f t="array" aca="1" ref="R180" ca="1">INDEX('Lorri 401b'!L:L,MATCH('Retirement Calculator'!A180,'Lorri 401b'!N:N,0),0)</f>
        <v>4344963.6886112848</v>
      </c>
      <c r="S180" s="25">
        <f t="shared" ca="1" si="7"/>
        <v>6236201.2028979035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1891188.5316247435</v>
      </c>
      <c r="R181" s="25">
        <f t="array" aca="1" ref="R181" ca="1">INDEX('Lorri 401b'!L:L,MATCH('Retirement Calculator'!A181,'Lorri 401b'!N:N,0),0)</f>
        <v>4342615.6454023169</v>
      </c>
      <c r="S181" s="25">
        <f t="shared" ca="1" si="7"/>
        <v>6233804.1770270607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1891139.3448684437</v>
      </c>
      <c r="R182" s="25">
        <f t="array" aca="1" ref="R182" ca="1">INDEX('Lorri 401b'!L:L,MATCH('Retirement Calculator'!A182,'Lorri 401b'!N:N,0),0)</f>
        <v>4340257.8186799791</v>
      </c>
      <c r="S182" s="25">
        <f t="shared" ca="1" si="7"/>
        <v>6231397.163548423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1891089.953167326</v>
      </c>
      <c r="R183" s="25">
        <f t="array" aca="1" ref="R183" ca="1">INDEX('Lorri 401b'!L:L,MATCH('Retirement Calculator'!A183,'Lorri 401b'!N:N,0),0)</f>
        <v>4337890.1676796312</v>
      </c>
      <c r="S183" s="25">
        <f t="shared" ca="1" si="7"/>
        <v>6228980.120846957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1891040.3556674537</v>
      </c>
      <c r="R184" s="25">
        <f t="array" aca="1" ref="R184" ca="1">INDEX('Lorri 401b'!L:L,MATCH('Retirement Calculator'!A184,'Lorri 401b'!N:N,0),0)</f>
        <v>4335512.6514667813</v>
      </c>
      <c r="S184" s="25">
        <f t="shared" ca="1" si="7"/>
        <v>6226553.0071342345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1890990.5515113319</v>
      </c>
      <c r="R185" s="25">
        <f t="array" aca="1" ref="R185" ca="1">INDEX('Lorri 401b'!L:L,MATCH('Retirement Calculator'!A185,'Lorri 401b'!N:N,0),0)</f>
        <v>4333125.2289363779</v>
      </c>
      <c r="S185" s="25">
        <f t="shared" ca="1" si="7"/>
        <v>6224115.7804477103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1890940.5398378931</v>
      </c>
      <c r="R186" s="25">
        <f t="array" aca="1" ref="R186" ca="1">INDEX('Lorri 401b'!L:L,MATCH('Retirement Calculator'!A186,'Lorri 401b'!N:N,0),0)</f>
        <v>4330727.8588120984</v>
      </c>
      <c r="S186" s="25">
        <f t="shared" ca="1" si="7"/>
        <v>6221668.3986499915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1890890.3197824815</v>
      </c>
      <c r="R187" s="25">
        <f t="array" aca="1" ref="R187" ca="1">INDEX('Lorri 401b'!L:L,MATCH('Retirement Calculator'!A187,'Lorri 401b'!N:N,0),0)</f>
        <v>4328320.4996456346</v>
      </c>
      <c r="S187" s="25">
        <f t="shared" ca="1" si="7"/>
        <v>6219210.8194281161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1890839.8904768392</v>
      </c>
      <c r="R188" s="25">
        <f t="array" aca="1" ref="R188" ca="1">INDEX('Lorri 401b'!L:L,MATCH('Retirement Calculator'!A188,'Lorri 401b'!N:N,0),0)</f>
        <v>4325903.1098159766</v>
      </c>
      <c r="S188" s="25">
        <f t="shared" ca="1" si="7"/>
        <v>6216743.0002928153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1890789.2510490899</v>
      </c>
      <c r="R189" s="25">
        <f t="array" aca="1" ref="R189" ca="1">INDEX('Lorri 401b'!L:L,MATCH('Retirement Calculator'!A189,'Lorri 401b'!N:N,0),0)</f>
        <v>4323475.6475286949</v>
      </c>
      <c r="S189" s="25">
        <f t="shared" ca="1" si="7"/>
        <v>6214264.8985777851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1890738.400623725</v>
      </c>
      <c r="R190" s="25">
        <f t="array" aca="1" ref="R190" ca="1">INDEX('Lorri 401b'!L:L,MATCH('Retirement Calculator'!A190,'Lorri 401b'!N:N,0),0)</f>
        <v>4321038.0708152167</v>
      </c>
      <c r="S190" s="25">
        <f t="shared" ca="1" si="7"/>
        <v>6211776.4714389415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1890687.3383215878</v>
      </c>
      <c r="R191" s="25">
        <f t="array" aca="1" ref="R191" ca="1">INDEX('Lorri 401b'!L:L,MATCH('Retirement Calculator'!A191,'Lorri 401b'!N:N,0),0)</f>
        <v>4318590.3375320993</v>
      </c>
      <c r="S191" s="25">
        <f t="shared" ca="1" si="7"/>
        <v>6209277.6758536873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1890636.0632598582</v>
      </c>
      <c r="R192" s="25">
        <f t="array" aca="1" ref="R192" ca="1">INDEX('Lorri 401b'!L:L,MATCH('Retirement Calculator'!A192,'Lorri 401b'!N:N,0),0)</f>
        <v>4316132.405360302</v>
      </c>
      <c r="S192" s="25">
        <f t="shared" ca="1" si="7"/>
        <v>6206768.4686201606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1890584.574552038</v>
      </c>
      <c r="R193" s="25">
        <f t="array" aca="1" ref="R193" ca="1">INDEX('Lorri 401b'!L:L,MATCH('Retirement Calculator'!A193,'Lorri 401b'!N:N,0),0)</f>
        <v>4313664.2318044556</v>
      </c>
      <c r="S193" s="25">
        <f t="shared" ca="1" si="7"/>
        <v>6204248.8063564934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1890532.8713079353</v>
      </c>
      <c r="R194" s="25">
        <f t="array" aca="1" ref="R194" ca="1">INDEX('Lorri 401b'!L:L,MATCH('Retirement Calculator'!A194,'Lorri 401b'!N:N,0),0)</f>
        <v>4311185.7741921265</v>
      </c>
      <c r="S194" s="25">
        <f t="shared" ca="1" si="7"/>
        <v>6201718.645500062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1890480.9526336489</v>
      </c>
      <c r="R195" s="25">
        <f t="array" aca="1" ref="R195" ca="1">INDEX('Lorri 401b'!L:L,MATCH('Retirement Calculator'!A195,'Lorri 401b'!N:N,0),0)</f>
        <v>4308696.989673079</v>
      </c>
      <c r="S195" s="25">
        <f t="shared" ca="1" si="7"/>
        <v>6199177.9423067281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1890428.8176315529</v>
      </c>
      <c r="R196" s="25">
        <f t="array" aca="1" ref="R196" ca="1">INDEX('Lorri 401b'!L:L,MATCH('Retirement Calculator'!A196,'Lorri 401b'!N:N,0),0)</f>
        <v>4306197.8352185357</v>
      </c>
      <c r="S196" s="25">
        <f t="shared" ca="1" si="7"/>
        <v>6196626.6528500887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1890376.4654002816</v>
      </c>
      <c r="R197" s="25">
        <f t="array" aca="1" ref="R197" ca="1">INDEX('Lorri 401b'!L:L,MATCH('Retirement Calculator'!A197,'Lorri 401b'!N:N,0),0)</f>
        <v>4303688.2676204322</v>
      </c>
      <c r="S197" s="25">
        <f t="shared" ca="1" si="7"/>
        <v>6194064.7330207136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1890323.8950347132</v>
      </c>
      <c r="R198" s="25">
        <f t="array" aca="1" ref="R198" ca="1">INDEX('Lorri 401b'!L:L,MATCH('Retirement Calculator'!A198,'Lorri 401b'!N:N,0),0)</f>
        <v>4301168.2434906699</v>
      </c>
      <c r="S198" s="25">
        <f t="shared" ca="1" si="7"/>
        <v>6191492.1385253835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1890271.1056259549</v>
      </c>
      <c r="R199" s="25">
        <f t="array" aca="1" ref="R199" ca="1">INDEX('Lorri 401b'!L:L,MATCH('Retirement Calculator'!A199,'Lorri 401b'!N:N,0),0)</f>
        <v>4298637.7192603666</v>
      </c>
      <c r="S199" s="25">
        <f t="shared" ca="1" si="7"/>
        <v>6188908.824886322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1890218.0962613269</v>
      </c>
      <c r="R200" s="25">
        <f t="array" aca="1" ref="R200" ca="1">INDEX('Lorri 401b'!L:L,MATCH('Retirement Calculator'!A200,'Lorri 401b'!N:N,0),0)</f>
        <v>4296096.6511791032</v>
      </c>
      <c r="S200" s="25">
        <f t="shared" ca="1" si="7"/>
        <v>6186314.7474404303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1890164.8660243463</v>
      </c>
      <c r="R201" s="25">
        <f t="array" aca="1" ref="R201" ca="1">INDEX('Lorri 401b'!L:L,MATCH('Retirement Calculator'!A201,'Lorri 401b'!N:N,0),0)</f>
        <v>4293544.9953141678</v>
      </c>
      <c r="S201" s="25">
        <f t="shared" ca="1" si="7"/>
        <v>6183709.8613385139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1890111.4139947116</v>
      </c>
      <c r="R202" s="25">
        <f t="array" aca="1" ref="R202" ca="1">INDEX('Lorri 401b'!L:L,MATCH('Retirement Calculator'!A202,'Lorri 401b'!N:N,0),0)</f>
        <v>4290982.7075497955</v>
      </c>
      <c r="S202" s="25">
        <f t="shared" ca="1" si="7"/>
        <v>6181094.1215445073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1890057.7392482867</v>
      </c>
      <c r="R203" s="25">
        <f t="array" aca="1" ref="R203" ca="1">INDEX('Lorri 401b'!L:L,MATCH('Retirement Calculator'!A203,'Lorri 401b'!N:N,0),0)</f>
        <v>4288409.7435864052</v>
      </c>
      <c r="S203" s="25">
        <f t="shared" ca="1" si="7"/>
        <v>6178467.4828346921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1890003.8408570851</v>
      </c>
      <c r="R204" s="25">
        <f t="array" aca="1" ref="R204" ca="1">INDEX('Lorri 401b'!L:L,MATCH('Retirement Calculator'!A204,'Lorri 401b'!N:N,0),0)</f>
        <v>4285826.0589398341</v>
      </c>
      <c r="S204" s="25">
        <f t="shared" ca="1" si="7"/>
        <v>6175829.899796919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1889949.7178892535</v>
      </c>
      <c r="R205" s="25">
        <f t="array" aca="1" ref="R205" ca="1">INDEX('Lorri 401b'!L:L,MATCH('Retirement Calculator'!A205,'Lorri 401b'!N:N,0),0)</f>
        <v>4283231.6089405688</v>
      </c>
      <c r="S205" s="25">
        <f t="shared" ca="1" si="7"/>
        <v>6173181.3268298227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1889895.3694090559</v>
      </c>
      <c r="R206" s="25">
        <f t="array" aca="1" ref="R206" ca="1">INDEX('Lorri 401b'!L:L,MATCH('Retirement Calculator'!A206,'Lorri 401b'!N:N,0),0)</f>
        <v>4280626.3487329734</v>
      </c>
      <c r="S206" s="25">
        <f t="shared" ca="1" si="7"/>
        <v>6170521.7181420289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1889840.7944768574</v>
      </c>
      <c r="R207" s="25">
        <f t="array" aca="1" ref="R207" ca="1">INDEX('Lorri 401b'!L:L,MATCH('Retirement Calculator'!A207,'Lorri 401b'!N:N,0),0)</f>
        <v>4278010.2332745129</v>
      </c>
      <c r="S207" s="25">
        <f t="shared" ca="1" si="7"/>
        <v>6167851.0277513703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1889785.9921491081</v>
      </c>
      <c r="R208" s="25">
        <f t="array" aca="1" ref="R208" ca="1">INDEX('Lorri 401b'!L:L,MATCH('Retirement Calculator'!A208,'Lorri 401b'!N:N,0),0)</f>
        <v>4275383.2173349755</v>
      </c>
      <c r="S208" s="25">
        <f t="shared" ca="1" si="7"/>
        <v>6165169.2094840836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1889730.9614783265</v>
      </c>
      <c r="R209" s="25">
        <f t="array" aca="1" ref="R209" ca="1">INDEX('Lorri 401b'!L:L,MATCH('Retirement Calculator'!A209,'Lorri 401b'!N:N,0),0)</f>
        <v>4272745.2554956898</v>
      </c>
      <c r="S209" s="25">
        <f t="shared" ca="1" si="7"/>
        <v>6162476.2169740163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1889675.7015130834</v>
      </c>
      <c r="R210" s="25">
        <f t="array" aca="1" ref="R210" ca="1">INDEX('Lorri 401b'!L:L,MATCH('Retirement Calculator'!A210,'Lorri 401b'!N:N,0),0)</f>
        <v>4270096.3021487407</v>
      </c>
      <c r="S210" s="25">
        <f t="shared" ca="1" si="7"/>
        <v>6159772.0036618244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1889620.2112979852</v>
      </c>
      <c r="R211" s="25">
        <f t="array" aca="1" ref="R211" ca="1">INDEX('Lorri 401b'!L:L,MATCH('Retirement Calculator'!A211,'Lorri 401b'!N:N,0),0)</f>
        <v>4267436.3114961796</v>
      </c>
      <c r="S211" s="25">
        <f t="shared" ca="1" si="7"/>
        <v>6157056.5227941647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1889564.4898736572</v>
      </c>
      <c r="R212" s="25">
        <f t="array" aca="1" ref="R212" ca="1">INDEX('Lorri 401b'!L:L,MATCH('Retirement Calculator'!A212,'Lorri 401b'!N:N,0),0)</f>
        <v>4264765.2375492323</v>
      </c>
      <c r="S212" s="25">
        <f t="shared" ca="1" si="7"/>
        <v>6154329.7274228893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1889508.5362767279</v>
      </c>
      <c r="R213" s="25">
        <f t="array" aca="1" ref="R213" ca="1">INDEX('Lorri 401b'!L:L,MATCH('Retirement Calculator'!A213,'Lorri 401b'!N:N,0),0)</f>
        <v>4262083.0341275064</v>
      </c>
      <c r="S213" s="25">
        <f t="shared" ca="1" si="7"/>
        <v>6151591.5704042343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1889452.3495398115</v>
      </c>
      <c r="R214" s="25">
        <f t="array" aca="1" ref="R214" ca="1">INDEX('Lorri 401b'!L:L,MATCH('Retirement Calculator'!A214,'Lorri 401b'!N:N,0),0)</f>
        <v>4259389.6548581896</v>
      </c>
      <c r="S214" s="25">
        <f t="shared" ca="1" si="7"/>
        <v>6148842.0043980014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1889395.9286914913</v>
      </c>
      <c r="R215" s="25">
        <f t="array" aca="1" ref="R215" ca="1">INDEX('Lorri 401b'!L:L,MATCH('Retirement Calculator'!A215,'Lorri 401b'!N:N,0),0)</f>
        <v>4256685.053175251</v>
      </c>
      <c r="S215" s="25">
        <f t="shared" ca="1" si="7"/>
        <v>6146080.9818667425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1889339.272756303</v>
      </c>
      <c r="R216" s="25">
        <f t="array" aca="1" ref="R216" ca="1">INDEX('Lorri 401b'!L:L,MATCH('Retirement Calculator'!A216,'Lorri 401b'!N:N,0),0)</f>
        <v>4253969.1823186334</v>
      </c>
      <c r="S216" s="25">
        <f t="shared" ca="1" si="7"/>
        <v>6143308.4550749362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1889282.3807547181</v>
      </c>
      <c r="R217" s="25">
        <f t="array" aca="1" ref="R217" ca="1">INDEX('Lorri 401b'!L:L,MATCH('Retirement Calculator'!A217,'Lorri 401b'!N:N,0),0)</f>
        <v>4251241.9953334462</v>
      </c>
      <c r="S217" s="25">
        <f t="shared" ca="1" si="7"/>
        <v>6140524.3760881647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1889225.2517031266</v>
      </c>
      <c r="R218" s="25">
        <f t="array" aca="1" ref="R218" ca="1">INDEX('Lorri 401b'!L:L,MATCH('Retirement Calculator'!A218,'Lorri 401b'!N:N,0),0)</f>
        <v>4248503.4450691547</v>
      </c>
      <c r="S218" s="25">
        <f t="shared" ca="1" si="7"/>
        <v>6137728.6967722811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1889167.8846138201</v>
      </c>
      <c r="R219" s="25">
        <f t="array" aca="1" ref="R219" ca="1">INDEX('Lorri 401b'!L:L,MATCH('Retirement Calculator'!A219,'Lorri 401b'!N:N,0),0)</f>
        <v>4245753.484178762</v>
      </c>
      <c r="S219" s="25">
        <f t="shared" ca="1" si="7"/>
        <v>6134921.3687925823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1889110.2784949748</v>
      </c>
      <c r="R220" s="25">
        <f t="array" aca="1" ref="R220" ca="1">INDEX('Lorri 401b'!L:L,MATCH('Retirement Calculator'!A220,'Lorri 401b'!N:N,0),0)</f>
        <v>4242992.0651179925</v>
      </c>
      <c r="S220" s="25">
        <f t="shared" ca="1" si="7"/>
        <v>6132102.3436129671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1889052.4323506344</v>
      </c>
      <c r="R221" s="25">
        <f t="array" aca="1" ref="R221" ca="1">INDEX('Lorri 401b'!L:L,MATCH('Retirement Calculator'!A221,'Lorri 401b'!N:N,0),0)</f>
        <v>4240219.1401444692</v>
      </c>
      <c r="S221" s="25">
        <f t="shared" ca="1" si="7"/>
        <v>6129271.5724951038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1888994.3451806926</v>
      </c>
      <c r="R222" s="25">
        <f t="array" aca="1" ref="R222" ca="1">INDEX('Lorri 401b'!L:L,MATCH('Retirement Calculator'!A222,'Lorri 401b'!N:N,0),0)</f>
        <v>4237434.6613168903</v>
      </c>
      <c r="S222" s="25">
        <f t="shared" ca="1" si="7"/>
        <v>6126429.0064975824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1888936.0159808761</v>
      </c>
      <c r="R223" s="25">
        <f t="array" aca="1" ref="R223" ca="1">INDEX('Lorri 401b'!L:L,MATCH('Retirement Calculator'!A223,'Lorri 401b'!N:N,0),0)</f>
        <v>4234638.5804941962</v>
      </c>
      <c r="S223" s="25">
        <f t="shared" ca="1" si="7"/>
        <v>6123574.5964750722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1888877.4437427269</v>
      </c>
      <c r="R224" s="25">
        <f t="array" aca="1" ref="R224" ca="1">INDEX('Lorri 401b'!L:L,MATCH('Retirement Calculator'!A224,'Lorri 401b'!N:N,0),0)</f>
        <v>4231830.849334741</v>
      </c>
      <c r="S224" s="25">
        <f t="shared" ca="1" si="7"/>
        <v>6120708.2930774679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1888818.6274535854</v>
      </c>
      <c r="R225" s="25">
        <f t="array" aca="1" ref="R225" ca="1">INDEX('Lorri 401b'!L:L,MATCH('Retirement Calculator'!A225,'Lorri 401b'!N:N,0),0)</f>
        <v>4229011.4192954544</v>
      </c>
      <c r="S225" s="25">
        <f t="shared" ca="1" si="7"/>
        <v>6117830.0467490396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1888759.5660965724</v>
      </c>
      <c r="R226" s="25">
        <f t="array" aca="1" ref="R226" ca="1">INDEX('Lorri 401b'!L:L,MATCH('Retirement Calculator'!A226,'Lorri 401b'!N:N,0),0)</f>
        <v>4226180.241631004</v>
      </c>
      <c r="S226" s="25">
        <f t="shared" ca="1" si="7"/>
        <v>6114939.8077275762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1888700.258650572</v>
      </c>
      <c r="R227" s="25">
        <f t="array" aca="1" ref="R227" ca="1">INDEX('Lorri 401b'!L:L,MATCH('Retirement Calculator'!A227,'Lorri 401b'!N:N,0),0)</f>
        <v>4223337.267392952</v>
      </c>
      <c r="S227" s="25">
        <f t="shared" ca="1" si="7"/>
        <v>6112037.526043524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1888640.7040902132</v>
      </c>
      <c r="R228" s="25">
        <f t="array" aca="1" ref="R228" ca="1">INDEX('Lorri 401b'!L:L,MATCH('Retirement Calculator'!A228,'Lorri 401b'!N:N,0),0)</f>
        <v>4220482.4474289082</v>
      </c>
      <c r="S228" s="25">
        <f t="shared" ca="1" si="7"/>
        <v>6109123.1515191216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1888580.9013858528</v>
      </c>
      <c r="R229" s="25">
        <f t="array" aca="1" ref="R229" ca="1">INDEX('Lorri 401b'!L:L,MATCH('Retirement Calculator'!A229,'Lorri 401b'!N:N,0),0)</f>
        <v>4217615.732381681</v>
      </c>
      <c r="S229" s="25">
        <f t="shared" ca="1" si="7"/>
        <v>6106196.633767534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1888520.8495035577</v>
      </c>
      <c r="R230" s="25">
        <f t="array" aca="1" ref="R230" ca="1">INDEX('Lorri 401b'!L:L,MATCH('Retirement Calculator'!A230,'Lorri 401b'!N:N,0),0)</f>
        <v>4214737.0726884231</v>
      </c>
      <c r="S230" s="25">
        <f t="shared" ca="1" si="7"/>
        <v>6103257.9221919812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1888460.5474050862</v>
      </c>
      <c r="R231" s="25">
        <f t="array" aca="1" ref="R231" ca="1">INDEX('Lorri 401b'!L:L,MATCH('Retirement Calculator'!A231,'Lorri 401b'!N:N,0),0)</f>
        <v>4211846.4185797768</v>
      </c>
      <c r="S231" s="25">
        <f t="shared" ca="1" si="7"/>
        <v>6100306.9659848632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1888399.9940478713</v>
      </c>
      <c r="R232" s="25">
        <f t="array" aca="1" ref="R232" ca="1">INDEX('Lorri 401b'!L:L,MATCH('Retirement Calculator'!A232,'Lorri 401b'!N:N,0),0)</f>
        <v>4208943.7200790113</v>
      </c>
      <c r="S232" s="25">
        <f t="shared" ca="1" si="7"/>
        <v>6097343.7141268831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1888339.1883850014</v>
      </c>
      <c r="R233" s="25">
        <f t="array" aca="1" ref="R233" ca="1">INDEX('Lorri 401b'!L:L,MATCH('Retirement Calculator'!A233,'Lorri 401b'!N:N,0),0)</f>
        <v>4206028.9270011596</v>
      </c>
      <c r="S233" s="25">
        <f t="shared" ca="1" si="7"/>
        <v>6094368.115386161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1888278.1293652027</v>
      </c>
      <c r="R234" s="25">
        <f t="array" aca="1" ref="R234" ca="1">INDEX('Lorri 401b'!L:L,MATCH('Retirement Calculator'!A234,'Lorri 401b'!N:N,0),0)</f>
        <v>4203101.9889521496</v>
      </c>
      <c r="S234" s="25">
        <f t="shared" ca="1" si="7"/>
        <v>6091380.1183173526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1888216.8159328217</v>
      </c>
      <c r="R235" s="25">
        <f t="array" aca="1" ref="R235" ca="1">INDEX('Lorri 401b'!L:L,MATCH('Retirement Calculator'!A235,'Lorri 401b'!N:N,0),0)</f>
        <v>4200162.8553279359</v>
      </c>
      <c r="S235" s="25">
        <f t="shared" ca="1" si="7"/>
        <v>6088379.6712607574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1888155.2470278055</v>
      </c>
      <c r="R236" s="25">
        <f t="array" aca="1" ref="R236" ca="1">INDEX('Lorri 401b'!L:L,MATCH('Retirement Calculator'!A236,'Lorri 401b'!N:N,0),0)</f>
        <v>4197211.4753136206</v>
      </c>
      <c r="S236" s="25">
        <f t="shared" ca="1" si="7"/>
        <v>6085366.7223414257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1888093.4215856853</v>
      </c>
      <c r="R237" s="25">
        <f t="array" aca="1" ref="R237" ca="1">INDEX('Lorri 401b'!L:L,MATCH('Retirement Calculator'!A237,'Lorri 401b'!N:N,0),0)</f>
        <v>4194247.7978825797</v>
      </c>
      <c r="S237" s="25">
        <f t="shared" ca="1" si="7"/>
        <v>6082341.2194682648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1888031.3385375561</v>
      </c>
      <c r="R238" s="25">
        <f t="array" aca="1" ref="R238" ca="1">INDEX('Lorri 401b'!L:L,MATCH('Retirement Calculator'!A238,'Lorri 401b'!N:N,0),0)</f>
        <v>4191271.771795576</v>
      </c>
      <c r="S238" s="25">
        <f t="shared" ca="1" si="7"/>
        <v>6079303.1103331316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1887968.9968100598</v>
      </c>
      <c r="R239" s="25">
        <f t="array" aca="1" ref="R239" ca="1">INDEX('Lorri 401b'!L:L,MATCH('Retirement Calculator'!A239,'Lorri 401b'!N:N,0),0)</f>
        <v>4188283.3455998763</v>
      </c>
      <c r="S239" s="25">
        <f t="shared" ca="1" si="7"/>
        <v>6076252.3424099358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1887906.3953253655</v>
      </c>
      <c r="R240" s="25">
        <f t="array" aca="1" ref="R240" ca="1">INDEX('Lorri 401b'!L:L,MATCH('Retirement Calculator'!A240,'Lorri 401b'!N:N,0),0)</f>
        <v>4185282.4676283612</v>
      </c>
      <c r="S240" s="25">
        <f t="shared" ca="1" si="7"/>
        <v>6073188.8629537262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1887843.5330011516</v>
      </c>
      <c r="R241" s="25">
        <f t="array" aca="1" ref="R241" ca="1">INDEX('Lorri 401b'!L:L,MATCH('Retirement Calculator'!A241,'Lorri 401b'!N:N,0),0)</f>
        <v>4182269.0859986315</v>
      </c>
      <c r="S241" s="25">
        <f t="shared" ca="1" si="7"/>
        <v>6070112.6189997829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1887780.4087505869</v>
      </c>
      <c r="R242" s="25">
        <f t="array" aca="1" ref="R242" ca="1">INDEX('Lorri 401b'!L:L,MATCH('Retirement Calculator'!A242,'Lorri 401b'!N:N,0),0)</f>
        <v>4179243.1486121113</v>
      </c>
      <c r="S242" s="25">
        <f t="shared" ca="1" si="7"/>
        <v>6067023.557362698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1887717.0214823117</v>
      </c>
      <c r="R243" s="25">
        <f t="array" aca="1" ref="R243" ca="1">INDEX('Lorri 401b'!L:L,MATCH('Retirement Calculator'!A243,'Lorri 401b'!N:N,0),0)</f>
        <v>4176204.6031531473</v>
      </c>
      <c r="S243" s="25">
        <f t="shared" ca="1" si="7"/>
        <v>6063921.6246354589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1887653.3701004186</v>
      </c>
      <c r="R244" s="25">
        <f t="array" aca="1" ref="R244" ca="1">INDEX('Lorri 401b'!L:L,MATCH('Retirement Calculator'!A244,'Lorri 401b'!N:N,0),0)</f>
        <v>4173153.3970881044</v>
      </c>
      <c r="S244" s="25">
        <f t="shared" ca="1" si="7"/>
        <v>6060806.767188523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1887589.4535044341</v>
      </c>
      <c r="R245" s="25">
        <f t="array" aca="1" ref="R245" ca="1">INDEX('Lorri 401b'!L:L,MATCH('Retirement Calculator'!A245,'Lorri 401b'!N:N,0),0)</f>
        <v>4170089.4776644572</v>
      </c>
      <c r="S245" s="25">
        <f t="shared" ca="1" si="7"/>
        <v>6057678.9311688915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1887525.2705892997</v>
      </c>
      <c r="R246" s="25">
        <f t="array" aca="1" ref="R246" ca="1">INDEX('Lorri 401b'!L:L,MATCH('Retirement Calculator'!A246,'Lorri 401b'!N:N,0),0)</f>
        <v>4167012.7919098777</v>
      </c>
      <c r="S246" s="25">
        <f t="shared" ca="1" si="7"/>
        <v>6054538.0624991776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1887460.8202453523</v>
      </c>
      <c r="R247" s="25">
        <f t="array" aca="1" ref="R247" ca="1">INDEX('Lorri 401b'!L:L,MATCH('Retirement Calculator'!A247,'Lorri 401b'!N:N,0),0)</f>
        <v>4163923.2866313211</v>
      </c>
      <c r="S247" s="25">
        <f t="shared" ca="1" si="7"/>
        <v>6051384.1068766732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1887396.1013583052</v>
      </c>
      <c r="R248" s="25">
        <f t="array" aca="1" ref="R248" ca="1">INDEX('Lorri 401b'!L:L,MATCH('Retirement Calculator'!A248,'Lorri 401b'!N:N,0),0)</f>
        <v>4160820.9084141036</v>
      </c>
      <c r="S248" s="25">
        <f t="shared" ca="1" si="7"/>
        <v>6048217.0097724088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1887331.1128092287</v>
      </c>
      <c r="R249" s="25">
        <f t="array" aca="1" ref="R249" ca="1">INDEX('Lorri 401b'!L:L,MATCH('Retirement Calculator'!A249,'Lorri 401b'!N:N,0),0)</f>
        <v>4157705.6036209813</v>
      </c>
      <c r="S249" s="25">
        <f t="shared" ca="1" si="7"/>
        <v>6045036.7164302096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1887265.8534745311</v>
      </c>
      <c r="R250" s="25">
        <f t="array" aca="1" ref="R250" ca="1">INDEX('Lorri 401b'!L:L,MATCH('Retirement Calculator'!A250,'Lorri 401b'!N:N,0),0)</f>
        <v>4154577.3183912206</v>
      </c>
      <c r="S250" s="25">
        <f t="shared" ca="1" si="7"/>
        <v>6041843.171865752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1887200.3222259388</v>
      </c>
      <c r="R251" s="25">
        <f t="array" aca="1" ref="R251" ca="1">INDEX('Lorri 401b'!L:L,MATCH('Retirement Calculator'!A251,'Lorri 401b'!N:N,0),0)</f>
        <v>4151435.9986396697</v>
      </c>
      <c r="S251" s="25">
        <f t="shared" ca="1" si="7"/>
        <v>6038636.3208656088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1887134.5179304774</v>
      </c>
      <c r="R252" s="25">
        <f t="array" aca="1" ref="R252" ca="1">INDEX('Lorri 401b'!L:L,MATCH('Retirement Calculator'!A252,'Lorri 401b'!N:N,0),0)</f>
        <v>4148281.5900558205</v>
      </c>
      <c r="S252" s="25">
        <f t="shared" ca="1" si="7"/>
        <v>6035416.1079862975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1887068.4394504516</v>
      </c>
      <c r="R253" s="25">
        <f t="array" aca="1" ref="R253" ca="1">INDEX('Lorri 401b'!L:L,MATCH('Retirement Calculator'!A253,'Lorri 401b'!N:N,0),0)</f>
        <v>4145114.0381028717</v>
      </c>
      <c r="S253" s="25">
        <f t="shared" ca="1" si="7"/>
        <v>6032182.4775533229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1887002.0856434258</v>
      </c>
      <c r="R254" s="25">
        <f t="array" aca="1" ref="R254" ca="1">INDEX('Lorri 401b'!L:L,MATCH('Retirement Calculator'!A254,'Lorri 401b'!N:N,0),0)</f>
        <v>4141933.2880167859</v>
      </c>
      <c r="S254" s="25">
        <f t="shared" ca="1" si="7"/>
        <v>6028935.3736602115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1886935.455362204</v>
      </c>
      <c r="R255" s="25">
        <f t="array" aca="1" ref="R255" ca="1">INDEX('Lorri 401b'!L:L,MATCH('Retirement Calculator'!A255,'Lorri 401b'!N:N,0),0)</f>
        <v>4138739.2848053412</v>
      </c>
      <c r="S255" s="25">
        <f t="shared" ca="1" si="7"/>
        <v>6025674.7401675452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1886868.5474548105</v>
      </c>
      <c r="R256" s="25">
        <f t="array" aca="1" ref="R256" ca="1">INDEX('Lorri 401b'!L:L,MATCH('Retirement Calculator'!A256,'Lorri 401b'!N:N,0),0)</f>
        <v>4135531.9732471821</v>
      </c>
      <c r="S256" s="25">
        <f t="shared" ca="1" si="7"/>
        <v>6022400.5207019923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1886801.3607644693</v>
      </c>
      <c r="R257" s="25">
        <f t="array" aca="1" ref="R257" ca="1">INDEX('Lorri 401b'!L:L,MATCH('Retirement Calculator'!A257,'Lorri 401b'!N:N,0),0)</f>
        <v>4132311.2978908643</v>
      </c>
      <c r="S257" s="25">
        <f t="shared" ca="1" si="7"/>
        <v>6019112.6586553333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1886733.894129585</v>
      </c>
      <c r="R258" s="25">
        <f t="array" aca="1" ref="R258" ca="1">INDEX('Lorri 401b'!L:L,MATCH('Retirement Calculator'!A258,'Lorri 401b'!N:N,0),0)</f>
        <v>4129077.2030538949</v>
      </c>
      <c r="S258" s="25">
        <f t="shared" ca="1" si="7"/>
        <v>6015811.0971834799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1886666.1463837221</v>
      </c>
      <c r="R259" s="25">
        <f t="array" aca="1" ref="R259" ca="1">INDEX('Lorri 401b'!L:L,MATCH('Retirement Calculator'!A259,'Lorri 401b'!N:N,0),0)</f>
        <v>4125829.6328217718</v>
      </c>
      <c r="S259" s="25">
        <f t="shared" ca="1" si="7"/>
        <v>6012495.7792054936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1886598.1163555847</v>
      </c>
      <c r="R260" s="25">
        <f t="array" aca="1" ref="R260" ca="1">INDEX('Lorri 401b'!L:L,MATCH('Retirement Calculator'!A260,'Lorri 401b'!N:N,0),0)</f>
        <v>4122568.5310470145</v>
      </c>
      <c r="S260" s="25">
        <f t="shared" ca="1" si="7"/>
        <v>6009166.6474025995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1886529.8028689967</v>
      </c>
      <c r="R261" s="25">
        <f t="array" aca="1" ref="R261" ca="1">INDEX('Lorri 401b'!L:L,MATCH('Retirement Calculator'!A261,'Lorri 401b'!N:N,0),0)</f>
        <v>4119293.8413481959</v>
      </c>
      <c r="S261" s="25">
        <f t="shared" ca="1" si="7"/>
        <v>6005823.6442171931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1886461.2047428815</v>
      </c>
      <c r="R262" s="25">
        <f t="array" aca="1" ref="R262" ca="1">INDEX('Lorri 401b'!L:L,MATCH('Retirement Calculator'!A262,'Lorri 401b'!N:N,0),0)</f>
        <v>4116005.5071089654</v>
      </c>
      <c r="S262" s="25">
        <f t="shared" ca="1" si="7"/>
        <v>6002466.7118518464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1886392.3207912405</v>
      </c>
      <c r="R263" s="25">
        <f t="array" aca="1" ref="R263" ca="1">INDEX('Lorri 401b'!L:L,MATCH('Retirement Calculator'!A263,'Lorri 401b'!N:N,0),0)</f>
        <v>4112703.4714770718</v>
      </c>
      <c r="S263" s="25">
        <f t="shared" ca="1" si="7"/>
        <v>5999095.7922683125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1886323.1498231345</v>
      </c>
      <c r="R264" s="25">
        <f t="array" aca="1" ref="R264" ca="1">INDEX('Lorri 401b'!L:L,MATCH('Retirement Calculator'!A264,'Lorri 401b'!N:N,0),0)</f>
        <v>4109387.6773633785</v>
      </c>
      <c r="S264" s="25">
        <f t="shared" ca="1" si="7"/>
        <v>5995710.8271865128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1886253.6906426614</v>
      </c>
      <c r="R265" s="25">
        <f t="array" aca="1" ref="R265" ca="1">INDEX('Lorri 401b'!L:L,MATCH('Retirement Calculator'!A265,'Lorri 401b'!N:N,0),0)</f>
        <v>4106058.0674408781</v>
      </c>
      <c r="S265" s="25">
        <f t="shared" ca="1" si="7"/>
        <v>5992311.7580835391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1886183.9420489364</v>
      </c>
      <c r="R266" s="25">
        <f t="array" aca="1" ref="R266" ca="1">INDEX('Lorri 401b'!L:L,MATCH('Retirement Calculator'!A266,'Lorri 401b'!N:N,0),0)</f>
        <v>4102714.5841437005</v>
      </c>
      <c r="S266" s="25">
        <f t="shared" ref="S266:S520" ca="1" si="267">SUM(Q266:R266)</f>
        <v>5988898.5261926372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1886113.9028360709</v>
      </c>
      <c r="R267" s="25">
        <f t="array" aca="1" ref="R267" ca="1">INDEX('Lorri 401b'!L:L,MATCH('Retirement Calculator'!A267,'Lorri 401b'!N:N,0),0)</f>
        <v>4099357.169666118</v>
      </c>
      <c r="S267" s="25">
        <f t="shared" ca="1" si="267"/>
        <v>5985471.0725021884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1886043.5717931518</v>
      </c>
      <c r="R268" s="25">
        <f t="array" aca="1" ref="R268" ca="1">INDEX('Lorri 401b'!L:L,MATCH('Retirement Calculator'!A268,'Lorri 401b'!N:N,0),0)</f>
        <v>4095985.7659615455</v>
      </c>
      <c r="S268" s="25">
        <f t="shared" ca="1" si="267"/>
        <v>5982029.3377546975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1885972.9477042204</v>
      </c>
      <c r="R269" s="25">
        <f t="array" aca="1" ref="R269" ca="1">INDEX('Lorri 401b'!L:L,MATCH('Retirement Calculator'!A269,'Lorri 401b'!N:N,0),0)</f>
        <v>4092600.3147415374</v>
      </c>
      <c r="S269" s="25">
        <f t="shared" ca="1" si="267"/>
        <v>5978573.2624457581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1885902.0293482519</v>
      </c>
      <c r="R270" s="25">
        <f t="array" aca="1" ref="R270" ca="1">INDEX('Lorri 401b'!L:L,MATCH('Retirement Calculator'!A270,'Lorri 401b'!N:N,0),0)</f>
        <v>4089200.7574747792</v>
      </c>
      <c r="S270" s="25">
        <f t="shared" ca="1" si="267"/>
        <v>5975102.7868230306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1885830.8154991334</v>
      </c>
      <c r="R271" s="25">
        <f t="array" aca="1" ref="R271" ca="1">INDEX('Lorri 401b'!L:L,MATCH('Retirement Calculator'!A271,'Lorri 401b'!N:N,0),0)</f>
        <v>4085787.0353860762</v>
      </c>
      <c r="S271" s="25">
        <f t="shared" ca="1" si="267"/>
        <v>5971617.8508852096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1885759.3049256436</v>
      </c>
      <c r="R272" s="25">
        <f t="array" aca="1" ref="R272" ca="1">INDEX('Lorri 401b'!L:L,MATCH('Retirement Calculator'!A272,'Lorri 401b'!N:N,0),0)</f>
        <v>4082359.0894553368</v>
      </c>
      <c r="S272" s="25">
        <f t="shared" ca="1" si="267"/>
        <v>5968118.3943809802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1885687.496391431</v>
      </c>
      <c r="R273" s="25">
        <f t="array" aca="1" ref="R273" ca="1">INDEX('Lorri 401b'!L:L,MATCH('Retirement Calculator'!A273,'Lorri 401b'!N:N,0),0)</f>
        <v>4078916.860416553</v>
      </c>
      <c r="S273" s="25">
        <f t="shared" ca="1" si="267"/>
        <v>5964604.3568079844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1885615.3886549925</v>
      </c>
      <c r="R274" s="25">
        <f t="array" aca="1" ref="R274" ca="1">INDEX('Lorri 401b'!L:L,MATCH('Retirement Calculator'!A274,'Lorri 401b'!N:N,0),0)</f>
        <v>4075460.2887567743</v>
      </c>
      <c r="S274" s="25">
        <f t="shared" ca="1" si="267"/>
        <v>5961075.6774117667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1885542.9804696522</v>
      </c>
      <c r="R275" s="25">
        <f t="array" aca="1" ref="R275" ca="1">INDEX('Lorri 401b'!L:L,MATCH('Retirement Calculator'!A275,'Lorri 401b'!N:N,0),0)</f>
        <v>4071989.3147150795</v>
      </c>
      <c r="S275" s="25">
        <f t="shared" ca="1" si="267"/>
        <v>5957532.2951847315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1885470.2705835397</v>
      </c>
      <c r="R276" s="25">
        <f t="array" aca="1" ref="R276" ca="1">INDEX('Lorri 401b'!L:L,MATCH('Retirement Calculator'!A276,'Lorri 401b'!N:N,0),0)</f>
        <v>4068503.8782815444</v>
      </c>
      <c r="S276" s="25">
        <f t="shared" ca="1" si="267"/>
        <v>5953974.1488650842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1885397.2577395684</v>
      </c>
      <c r="R277" s="25">
        <f t="array" aca="1" ref="R277" ca="1">INDEX('Lorri 401b'!L:L,MATCH('Retirement Calculator'!A277,'Lorri 401b'!N:N,0),0)</f>
        <v>4065003.9191962029</v>
      </c>
      <c r="S277" s="25">
        <f t="shared" ca="1" si="267"/>
        <v>5950401.1769357715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1885323.9406754137</v>
      </c>
      <c r="R278" s="25">
        <f t="array" aca="1" ref="R278" ca="1">INDEX('Lorri 401b'!L:L,MATCH('Retirement Calculator'!A278,'Lorri 401b'!N:N,0),0)</f>
        <v>4061489.376948006</v>
      </c>
      <c r="S278" s="25">
        <f t="shared" ca="1" si="267"/>
        <v>5946813.3176234197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1885250.3181234917</v>
      </c>
      <c r="R279" s="25">
        <f t="array" aca="1" ref="R279" ca="1">INDEX('Lorri 401b'!L:L,MATCH('Retirement Calculator'!A279,'Lorri 401b'!N:N,0),0)</f>
        <v>4057960.1907737749</v>
      </c>
      <c r="S279" s="25">
        <f t="shared" ca="1" si="267"/>
        <v>5943210.5088972664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1885176.3888109368</v>
      </c>
      <c r="R280" s="25">
        <f t="array" aca="1" ref="R280" ca="1">INDEX('Lorri 401b'!L:L,MATCH('Retirement Calculator'!A280,'Lorri 401b'!N:N,0),0)</f>
        <v>4054416.2996571511</v>
      </c>
      <c r="S280" s="25">
        <f t="shared" ca="1" si="267"/>
        <v>5939592.6884680875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1885102.1514595796</v>
      </c>
      <c r="R281" s="25">
        <f t="array" aca="1" ref="R281" ca="1">INDEX('Lorri 401b'!L:L,MATCH('Retirement Calculator'!A281,'Lorri 401b'!N:N,0),0)</f>
        <v>4050857.6423275415</v>
      </c>
      <c r="S281" s="25">
        <f t="shared" ca="1" si="267"/>
        <v>5935959.7937871208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1885027.604785925</v>
      </c>
      <c r="R282" s="25">
        <f t="array" aca="1" ref="R282" ca="1">INDEX('Lorri 401b'!L:L,MATCH('Retirement Calculator'!A282,'Lorri 401b'!N:N,0),0)</f>
        <v>4047284.1572590582</v>
      </c>
      <c r="S282" s="25">
        <f t="shared" ca="1" si="267"/>
        <v>5932311.762044983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1884952.7475011302</v>
      </c>
      <c r="R283" s="25">
        <f t="array" aca="1" ref="R283" ca="1">INDEX('Lorri 401b'!L:L,MATCH('Retirement Calculator'!A283,'Lorri 401b'!N:N,0),0)</f>
        <v>4043695.7826694562</v>
      </c>
      <c r="S283" s="25">
        <f t="shared" ca="1" si="267"/>
        <v>5928648.530170586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1884877.5783109821</v>
      </c>
      <c r="R284" s="25">
        <f t="array" aca="1" ref="R284" ca="1">INDEX('Lorri 401b'!L:L,MATCH('Retirement Calculator'!A284,'Lorri 401b'!N:N,0),0)</f>
        <v>4040092.4565190645</v>
      </c>
      <c r="S284" s="25">
        <f t="shared" ca="1" si="267"/>
        <v>5924970.0348300468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1884802.0959158749</v>
      </c>
      <c r="R285" s="25">
        <f t="array" aca="1" ref="R285" ca="1">INDEX('Lorri 401b'!L:L,MATCH('Retirement Calculator'!A285,'Lorri 401b'!N:N,0),0)</f>
        <v>4036474.1165097128</v>
      </c>
      <c r="S285" s="25">
        <f t="shared" ca="1" si="267"/>
        <v>5921276.2124255877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1884726.2990107883</v>
      </c>
      <c r="R286" s="25">
        <f t="array" aca="1" ref="R286" ca="1">INDEX('Lorri 401b'!L:L,MATCH('Retirement Calculator'!A286,'Lorri 401b'!N:N,0),0)</f>
        <v>4032840.7000836553</v>
      </c>
      <c r="S286" s="25">
        <f t="shared" ca="1" si="267"/>
        <v>5917566.9990944434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1884650.1862852639</v>
      </c>
      <c r="R287" s="25">
        <f t="array" aca="1" ref="R287" ca="1">INDEX('Lorri 401b'!L:L,MATCH('Retirement Calculator'!A287,'Lorri 401b'!N:N,0),0)</f>
        <v>4029192.1444224892</v>
      </c>
      <c r="S287" s="25">
        <f t="shared" ca="1" si="267"/>
        <v>5913842.3307077531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1884573.756423383</v>
      </c>
      <c r="R288" s="25">
        <f t="array" aca="1" ref="R288" ca="1">INDEX('Lorri 401b'!L:L,MATCH('Retirement Calculator'!A288,'Lorri 401b'!N:N,0),0)</f>
        <v>4025528.3864460685</v>
      </c>
      <c r="S288" s="25">
        <f t="shared" ca="1" si="267"/>
        <v>5910102.142869452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1884497.0081037444</v>
      </c>
      <c r="R289" s="25">
        <f t="array" aca="1" ref="R289" ca="1">INDEX('Lorri 401b'!L:L,MATCH('Retirement Calculator'!A289,'Lorri 401b'!N:N,0),0)</f>
        <v>4021849.3628114127</v>
      </c>
      <c r="S289" s="25">
        <f t="shared" ca="1" si="267"/>
        <v>5906346.3709151568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1884419.9399994405</v>
      </c>
      <c r="R290" s="25">
        <f t="array" aca="1" ref="R290" ca="1">INDEX('Lorri 401b'!L:L,MATCH('Retirement Calculator'!A290,'Lorri 401b'!N:N,0),0)</f>
        <v>4018155.0099116121</v>
      </c>
      <c r="S290" s="25">
        <f t="shared" ca="1" si="267"/>
        <v>5902574.9499110524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1884342.5507780353</v>
      </c>
      <c r="R291" s="25">
        <f t="array" aca="1" ref="R291" ca="1">INDEX('Lorri 401b'!L:L,MATCH('Retirement Calculator'!A291,'Lorri 401b'!N:N,0),0)</f>
        <v>4014445.2638747292</v>
      </c>
      <c r="S291" s="25">
        <f t="shared" ca="1" si="267"/>
        <v>5898787.8146527642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1884264.8391015411</v>
      </c>
      <c r="R292" s="25">
        <f t="array" aca="1" ref="R292" ca="1">INDEX('Lorri 401b'!L:L,MATCH('Retirement Calculator'!A292,'Lorri 401b'!N:N,0),0)</f>
        <v>4010720.0605626926</v>
      </c>
      <c r="S292" s="25">
        <f t="shared" ca="1" si="267"/>
        <v>5894984.8996642334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1884186.8036263946</v>
      </c>
      <c r="R293" s="25">
        <f t="array" aca="1" ref="R293" ca="1">INDEX('Lorri 401b'!L:L,MATCH('Retirement Calculator'!A293,'Lorri 401b'!N:N,0),0)</f>
        <v>4006979.3355701892</v>
      </c>
      <c r="S293" s="25">
        <f t="shared" ca="1" si="267"/>
        <v>5891166.139196584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1884108.4430034352</v>
      </c>
      <c r="R294" s="25">
        <f t="array" aca="1" ref="R294" ca="1">INDEX('Lorri 401b'!L:L,MATCH('Retirement Calculator'!A294,'Lorri 401b'!N:N,0),0)</f>
        <v>4003223.0242235502</v>
      </c>
      <c r="S294" s="25">
        <f t="shared" ca="1" si="267"/>
        <v>5887331.4672269858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1884029.7558778799</v>
      </c>
      <c r="R295" s="25">
        <f t="array" aca="1" ref="R295" ca="1">INDEX('Lorri 401b'!L:L,MATCH('Retirement Calculator'!A295,'Lorri 401b'!N:N,0),0)</f>
        <v>3999451.061579634</v>
      </c>
      <c r="S295" s="25">
        <f t="shared" ca="1" si="267"/>
        <v>5883480.8174575139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1883950.7408893015</v>
      </c>
      <c r="R296" s="25">
        <f t="array" aca="1" ref="R296" ca="1">INDEX('Lorri 401b'!L:L,MATCH('Retirement Calculator'!A296,'Lorri 401b'!N:N,0),0)</f>
        <v>3995663.382424701</v>
      </c>
      <c r="S296" s="25">
        <f t="shared" ca="1" si="267"/>
        <v>5879614.1233140025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1883871.3966716041</v>
      </c>
      <c r="R297" s="25">
        <f t="array" aca="1" ref="R297" ca="1">INDEX('Lorri 401b'!L:L,MATCH('Retirement Calculator'!A297,'Lorri 401b'!N:N,0),0)</f>
        <v>3991859.9212732892</v>
      </c>
      <c r="S297" s="25">
        <f t="shared" ca="1" si="267"/>
        <v>5875731.3179448936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1883791.7218529996</v>
      </c>
      <c r="R298" s="25">
        <f t="array" aca="1" ref="R298" ca="1">INDEX('Lorri 401b'!L:L,MATCH('Retirement Calculator'!A298,'Lorri 401b'!N:N,0),0)</f>
        <v>3988040.6123670801</v>
      </c>
      <c r="S298" s="25">
        <f t="shared" ca="1" si="267"/>
        <v>5871832.3342200797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1883711.7150559844</v>
      </c>
      <c r="R299" s="25">
        <f t="array" aca="1" ref="R299" ca="1">INDEX('Lorri 401b'!L:L,MATCH('Retirement Calculator'!A299,'Lorri 401b'!N:N,0),0)</f>
        <v>3984205.3896737616</v>
      </c>
      <c r="S299" s="25">
        <f t="shared" ca="1" si="267"/>
        <v>5867917.1047297455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1883631.3748973149</v>
      </c>
      <c r="R300" s="25">
        <f t="array" aca="1" ref="R300" ca="1">INDEX('Lorri 401b'!L:L,MATCH('Retirement Calculator'!A300,'Lorri 401b'!N:N,0),0)</f>
        <v>3980354.1868858878</v>
      </c>
      <c r="S300" s="25">
        <f t="shared" ca="1" si="267"/>
        <v>5863985.5617832029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1883550.6999879843</v>
      </c>
      <c r="R301" s="25">
        <f t="array" aca="1" ref="R301" ca="1">INDEX('Lorri 401b'!L:L,MATCH('Retirement Calculator'!A301,'Lorri 401b'!N:N,0),0)</f>
        <v>3976486.9374197312</v>
      </c>
      <c r="S301" s="25">
        <f t="shared" ca="1" si="267"/>
        <v>5860037.6374077154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1883469.6889331981</v>
      </c>
      <c r="R302" s="25">
        <f t="array" aca="1" ref="R302" ca="1">INDEX('Lorri 401b'!L:L,MATCH('Retirement Calculator'!A302,'Lorri 401b'!N:N,0),0)</f>
        <v>3972603.5744141322</v>
      </c>
      <c r="S302" s="25">
        <f t="shared" ca="1" si="267"/>
        <v>5856073.2633473305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1883388.3403323502</v>
      </c>
      <c r="R303" s="25">
        <f t="array" aca="1" ref="R303" ca="1">INDEX('Lorri 401b'!L:L,MATCH('Retirement Calculator'!A303,'Lorri 401b'!N:N,0),0)</f>
        <v>3968704.0307293432</v>
      </c>
      <c r="S303" s="25">
        <f t="shared" ca="1" si="267"/>
        <v>5852092.3710616939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1883306.6527789989</v>
      </c>
      <c r="R304" s="25">
        <f t="array" aca="1" ref="R304" ca="1">INDEX('Lorri 401b'!L:L,MATCH('Retirement Calculator'!A304,'Lorri 401b'!N:N,0),0)</f>
        <v>3964788.2389458674</v>
      </c>
      <c r="S304" s="25">
        <f t="shared" ca="1" si="267"/>
        <v>5848094.8917248659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1883224.624860842</v>
      </c>
      <c r="R305" s="25">
        <f t="array" aca="1" ref="R305" ca="1">INDEX('Lorri 401b'!L:L,MATCH('Retirement Calculator'!A305,'Lorri 401b'!N:N,0),0)</f>
        <v>3960856.1313632941</v>
      </c>
      <c r="S305" s="25">
        <f t="shared" ca="1" si="267"/>
        <v>5844080.7562241359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1883142.2551596926</v>
      </c>
      <c r="R306" s="25">
        <f t="array" aca="1" ref="R306" ca="1">INDEX('Lorri 401b'!L:L,MATCH('Retirement Calculator'!A306,'Lorri 401b'!N:N,0),0)</f>
        <v>3956907.6399991265</v>
      </c>
      <c r="S306" s="25">
        <f t="shared" ca="1" si="267"/>
        <v>5840049.8951588189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1883059.5422514551</v>
      </c>
      <c r="R307" s="25">
        <f t="array" aca="1" ref="R307" ca="1">INDEX('Lorri 401b'!L:L,MATCH('Retirement Calculator'!A307,'Lorri 401b'!N:N,0),0)</f>
        <v>3952942.6965876082</v>
      </c>
      <c r="S307" s="25">
        <f t="shared" ca="1" si="267"/>
        <v>5836002.2388390638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1882976.4847061001</v>
      </c>
      <c r="R308" s="25">
        <f t="array" aca="1" ref="R308" ca="1">INDEX('Lorri 401b'!L:L,MATCH('Retirement Calculator'!A308,'Lorri 401b'!N:N,0),0)</f>
        <v>3948961.2325785421</v>
      </c>
      <c r="S308" s="25">
        <f t="shared" ca="1" si="267"/>
        <v>5831937.7172846422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1882893.0810876393</v>
      </c>
      <c r="R309" s="25">
        <f t="array" aca="1" ref="R309" ca="1">INDEX('Lorri 401b'!L:L,MATCH('Retirement Calculator'!A309,'Lorri 401b'!N:N,0),0)</f>
        <v>3944963.1791361049</v>
      </c>
      <c r="S309" s="25">
        <f t="shared" ca="1" si="267"/>
        <v>5827856.2602237444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1882809.3299541017</v>
      </c>
      <c r="R310" s="25">
        <f t="array" aca="1" ref="R310" ca="1">INDEX('Lorri 401b'!L:L,MATCH('Retirement Calculator'!A310,'Lorri 401b'!N:N,0),0)</f>
        <v>3940948.4671376576</v>
      </c>
      <c r="S310" s="25">
        <f t="shared" ca="1" si="267"/>
        <v>5823757.7970917597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1882725.2298575076</v>
      </c>
      <c r="R311" s="25">
        <f t="array" aca="1" ref="R311" ca="1">INDEX('Lorri 401b'!L:L,MATCH('Retirement Calculator'!A311,'Lorri 401b'!N:N,0),0)</f>
        <v>3936917.0271725501</v>
      </c>
      <c r="S311" s="25">
        <f t="shared" ca="1" si="267"/>
        <v>5819642.2570300577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1882640.7793438444</v>
      </c>
      <c r="R312" s="25">
        <f t="array" aca="1" ref="R312" ca="1">INDEX('Lorri 401b'!L:L,MATCH('Retirement Calculator'!A312,'Lorri 401b'!N:N,0),0)</f>
        <v>3932868.7895409213</v>
      </c>
      <c r="S312" s="25">
        <f t="shared" ca="1" si="267"/>
        <v>5815509.5688847657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1882555.976953041</v>
      </c>
      <c r="R313" s="25">
        <f t="array" aca="1" ref="R313" ca="1">INDEX('Lorri 401b'!L:L,MATCH('Retirement Calculator'!A313,'Lorri 401b'!N:N,0),0)</f>
        <v>3928803.684252494</v>
      </c>
      <c r="S313" s="25">
        <f t="shared" ca="1" si="267"/>
        <v>5811359.6612055348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1882470.8212189425</v>
      </c>
      <c r="R314" s="25">
        <f t="array" aca="1" ref="R314" ca="1">INDEX('Lorri 401b'!L:L,MATCH('Retirement Calculator'!A314,'Lorri 401b'!N:N,0),0)</f>
        <v>3924721.6410253649</v>
      </c>
      <c r="S314" s="25">
        <f t="shared" ca="1" si="267"/>
        <v>5807192.4622443076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1882385.3106692852</v>
      </c>
      <c r="R315" s="25">
        <f t="array" aca="1" ref="R315" ca="1">INDEX('Lorri 401b'!L:L,MATCH('Retirement Calculator'!A315,'Lorri 401b'!N:N,0),0)</f>
        <v>3920622.5892847893</v>
      </c>
      <c r="S315" s="25">
        <f t="shared" ca="1" si="267"/>
        <v>5803007.899954075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1882299.4438256712</v>
      </c>
      <c r="R316" s="25">
        <f t="array" aca="1" ref="R316" ca="1">INDEX('Lorri 401b'!L:L,MATCH('Retirement Calculator'!A316,'Lorri 401b'!N:N,0),0)</f>
        <v>3916506.4581619613</v>
      </c>
      <c r="S316" s="25">
        <f t="shared" ca="1" si="267"/>
        <v>5798805.9019876327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1882213.219203542</v>
      </c>
      <c r="R317" s="25">
        <f t="array" aca="1" ref="R317" ca="1">INDEX('Lorri 401b'!L:L,MATCH('Retirement Calculator'!A317,'Lorri 401b'!N:N,0),0)</f>
        <v>3912373.1764927884</v>
      </c>
      <c r="S317" s="25">
        <f t="shared" ca="1" si="267"/>
        <v>5794586.3956963308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1882126.635312154</v>
      </c>
      <c r="R318" s="25">
        <f t="array" aca="1" ref="R318" ca="1">INDEX('Lorri 401b'!L:L,MATCH('Retirement Calculator'!A318,'Lorri 401b'!N:N,0),0)</f>
        <v>3908222.6728166603</v>
      </c>
      <c r="S318" s="25">
        <f t="shared" ca="1" si="267"/>
        <v>5790349.3081288142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1882039.6906545518</v>
      </c>
      <c r="R319" s="25">
        <f t="array" aca="1" ref="R319" ca="1">INDEX('Lorri 401b'!L:L,MATCH('Retirement Calculator'!A319,'Lorri 401b'!N:N,0),0)</f>
        <v>3904054.875375215</v>
      </c>
      <c r="S319" s="25">
        <f t="shared" ca="1" si="267"/>
        <v>5786094.5660297666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1881952.3837275431</v>
      </c>
      <c r="R320" s="25">
        <f t="array" aca="1" ref="R320" ca="1">INDEX('Lorri 401b'!L:L,MATCH('Retirement Calculator'!A320,'Lorri 401b'!N:N,0),0)</f>
        <v>3899869.7121110973</v>
      </c>
      <c r="S320" s="25">
        <f t="shared" ca="1" si="267"/>
        <v>5781822.0958386399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1881864.7130216716</v>
      </c>
      <c r="R321" s="25">
        <f t="array" aca="1" ref="R321" ca="1">INDEX('Lorri 401b'!L:L,MATCH('Retirement Calculator'!A321,'Lorri 401b'!N:N,0),0)</f>
        <v>3895667.1106667123</v>
      </c>
      <c r="S321" s="25">
        <f t="shared" ca="1" si="267"/>
        <v>5777531.8236883841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1881776.6770211924</v>
      </c>
      <c r="R322" s="25">
        <f t="array" aca="1" ref="R322" ca="1">INDEX('Lorri 401b'!L:L,MATCH('Retirement Calculator'!A322,'Lorri 401b'!N:N,0),0)</f>
        <v>3891446.9983829758</v>
      </c>
      <c r="S322" s="25">
        <f t="shared" ca="1" si="267"/>
        <v>5773223.6754041687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1881688.2742040446</v>
      </c>
      <c r="R323" s="25">
        <f t="array" aca="1" ref="R323" ca="1">INDEX('Lorri 401b'!L:L,MATCH('Retirement Calculator'!A323,'Lorri 401b'!N:N,0),0)</f>
        <v>3887209.3022980569</v>
      </c>
      <c r="S323" s="25">
        <f t="shared" ca="1" si="267"/>
        <v>5768897.5765021015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1881599.5030418253</v>
      </c>
      <c r="R324" s="25">
        <f t="array" aca="1" ref="R324" ca="1">INDEX('Lorri 401b'!L:L,MATCH('Retirement Calculator'!A324,'Lorri 401b'!N:N,0),0)</f>
        <v>3882953.9491461175</v>
      </c>
      <c r="S324" s="25">
        <f t="shared" ca="1" si="267"/>
        <v>5764553.4521879423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1881510.3619997634</v>
      </c>
      <c r="R325" s="25">
        <f t="array" aca="1" ref="R325" ca="1">INDEX('Lorri 401b'!L:L,MATCH('Retirement Calculator'!A325,'Lorri 401b'!N:N,0),0)</f>
        <v>3878680.8653560453</v>
      </c>
      <c r="S325" s="25">
        <f t="shared" ca="1" si="267"/>
        <v>5760191.227355809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1881420.849536693</v>
      </c>
      <c r="R326" s="25">
        <f t="array" aca="1" ref="R326" ca="1">INDEX('Lorri 401b'!L:L,MATCH('Retirement Calculator'!A326,'Lorri 401b'!N:N,0),0)</f>
        <v>3874389.977050181</v>
      </c>
      <c r="S326" s="25">
        <f t="shared" ca="1" si="267"/>
        <v>5755810.8265868742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1881330.9641050263</v>
      </c>
      <c r="R327" s="25">
        <f t="array" aca="1" ref="R327" ca="1">INDEX('Lorri 401b'!L:L,MATCH('Retirement Calculator'!A327,'Lorri 401b'!N:N,0),0)</f>
        <v>3870081.2100430424</v>
      </c>
      <c r="S327" s="25">
        <f t="shared" ca="1" si="267"/>
        <v>5751412.1741480688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1881240.7041507277</v>
      </c>
      <c r="R328" s="25">
        <f t="array" aca="1" ref="R328" ca="1">INDEX('Lorri 401b'!L:L,MATCH('Retirement Calculator'!A328,'Lorri 401b'!N:N,0),0)</f>
        <v>3865754.4898400404</v>
      </c>
      <c r="S328" s="25">
        <f t="shared" ca="1" si="267"/>
        <v>5746995.1939907679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1881150.0681132863</v>
      </c>
      <c r="R329" s="25">
        <f t="array" aca="1" ref="R329" ca="1">INDEX('Lorri 401b'!L:L,MATCH('Retirement Calculator'!A329,'Lorri 401b'!N:N,0),0)</f>
        <v>3861409.7416361929</v>
      </c>
      <c r="S329" s="25">
        <f t="shared" ca="1" si="267"/>
        <v>5742559.8097494794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1881059.0544256889</v>
      </c>
      <c r="R330" s="25">
        <f t="array" aca="1" ref="R330" ca="1">INDEX('Lorri 401b'!L:L,MATCH('Retirement Calculator'!A330,'Lorri 401b'!N:N,0),0)</f>
        <v>3857046.8903148291</v>
      </c>
      <c r="S330" s="25">
        <f t="shared" ca="1" si="267"/>
        <v>5738105.944740518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1880967.6615143931</v>
      </c>
      <c r="R331" s="25">
        <f t="array" aca="1" ref="R331" ca="1">INDEX('Lorri 401b'!L:L,MATCH('Retirement Calculator'!A331,'Lorri 401b'!N:N,0),0)</f>
        <v>3852665.8604462929</v>
      </c>
      <c r="S331" s="25">
        <f t="shared" ca="1" si="267"/>
        <v>5733633.521960686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1880875.8877993003</v>
      </c>
      <c r="R332" s="25">
        <f t="array" aca="1" ref="R332" ca="1">INDEX('Lorri 401b'!L:L,MATCH('Retirement Calculator'!A332,'Lorri 401b'!N:N,0),0)</f>
        <v>3848266.5762866377</v>
      </c>
      <c r="S332" s="25">
        <f t="shared" ca="1" si="267"/>
        <v>5729142.4640859384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1880783.7316937279</v>
      </c>
      <c r="R333" s="25">
        <f t="array" aca="1" ref="R333" ca="1">INDEX('Lorri 401b'!L:L,MATCH('Retirement Calculator'!A333,'Lorri 401b'!N:N,0),0)</f>
        <v>3843848.9617763176</v>
      </c>
      <c r="S333" s="25">
        <f t="shared" ca="1" si="267"/>
        <v>5724632.6934700459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1880691.1916043824</v>
      </c>
      <c r="R334" s="25">
        <f t="array" aca="1" ref="R334" ca="1">INDEX('Lorri 401b'!L:L,MATCH('Retirement Calculator'!A334,'Lorri 401b'!N:N,0),0)</f>
        <v>3839412.9405388711</v>
      </c>
      <c r="S334" s="25">
        <f t="shared" ca="1" si="267"/>
        <v>5720104.1321432535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1880598.2659313311</v>
      </c>
      <c r="R335" s="25">
        <f t="array" aca="1" ref="R335" ca="1">INDEX('Lorri 401b'!L:L,MATCH('Retirement Calculator'!A335,'Lorri 401b'!N:N,0),0)</f>
        <v>3834958.4358796016</v>
      </c>
      <c r="S335" s="25">
        <f t="shared" ca="1" si="267"/>
        <v>5715556.7018109327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1880504.9530679756</v>
      </c>
      <c r="R336" s="25">
        <f t="array" aca="1" ref="R336" ca="1">INDEX('Lorri 401b'!L:L,MATCH('Retirement Calculator'!A336,'Lorri 401b'!N:N,0),0)</f>
        <v>3830485.370784252</v>
      </c>
      <c r="S336" s="25">
        <f t="shared" ca="1" si="267"/>
        <v>5710990.323852228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1880411.2514010228</v>
      </c>
      <c r="R337" s="25">
        <f t="array" aca="1" ref="R337" ca="1">INDEX('Lorri 401b'!L:L,MATCH('Retirement Calculator'!A337,'Lorri 401b'!N:N,0),0)</f>
        <v>3825993.6679176716</v>
      </c>
      <c r="S337" s="25">
        <f t="shared" ca="1" si="267"/>
        <v>5706404.9193186946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1880317.1593104575</v>
      </c>
      <c r="R338" s="25">
        <f t="array" aca="1" ref="R338" ca="1">INDEX('Lorri 401b'!L:L,MATCH('Retirement Calculator'!A338,'Lorri 401b'!N:N,0),0)</f>
        <v>3821483.2496224805</v>
      </c>
      <c r="S338" s="25">
        <f t="shared" ca="1" si="267"/>
        <v>5701800.4089329382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1880222.675169515</v>
      </c>
      <c r="R339" s="25">
        <f t="array" aca="1" ref="R339" ca="1">INDEX('Lorri 401b'!L:L,MATCH('Retirement Calculator'!A339,'Lorri 401b'!N:N,0),0)</f>
        <v>3816954.0379177262</v>
      </c>
      <c r="S339" s="25">
        <f t="shared" ca="1" si="267"/>
        <v>5697176.7130872412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1880127.7973446518</v>
      </c>
      <c r="R340" s="25">
        <f t="array" aca="1" ref="R340" ca="1">INDEX('Lorri 401b'!L:L,MATCH('Retirement Calculator'!A340,'Lorri 401b'!N:N,0),0)</f>
        <v>3812405.9544975357</v>
      </c>
      <c r="S340" s="25">
        <f t="shared" ca="1" si="267"/>
        <v>5692533.7518421877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1880032.5241955183</v>
      </c>
      <c r="R341" s="25">
        <f t="array" aca="1" ref="R341" ca="1">INDEX('Lorri 401b'!L:L,MATCH('Retirement Calculator'!A341,'Lorri 401b'!N:N,0),0)</f>
        <v>3807838.920729761</v>
      </c>
      <c r="S341" s="25">
        <f t="shared" ca="1" si="267"/>
        <v>5687871.4449252794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1879936.8540749301</v>
      </c>
      <c r="R342" s="25">
        <f t="array" aca="1" ref="R342" ca="1">INDEX('Lorri 401b'!L:L,MATCH('Retirement Calculator'!A342,'Lorri 401b'!N:N,0),0)</f>
        <v>3803252.8576546204</v>
      </c>
      <c r="S342" s="25">
        <f t="shared" ca="1" si="267"/>
        <v>5683189.7117295507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1879840.7853288394</v>
      </c>
      <c r="R343" s="25">
        <f t="array" aca="1" ref="R343" ca="1">INDEX('Lorri 401b'!L:L,MATCH('Retirement Calculator'!A343,'Lorri 401b'!N:N,0),0)</f>
        <v>3798647.6859833333</v>
      </c>
      <c r="S343" s="25">
        <f t="shared" ca="1" si="267"/>
        <v>5678488.4713121727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1879744.3162963069</v>
      </c>
      <c r="R344" s="25">
        <f t="array" aca="1" ref="R344" ca="1">INDEX('Lorri 401b'!L:L,MATCH('Retirement Calculator'!A344,'Lorri 401b'!N:N,0),0)</f>
        <v>3794023.3260967494</v>
      </c>
      <c r="S344" s="25">
        <f t="shared" ca="1" si="267"/>
        <v>5673767.6423930563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1879647.445309472</v>
      </c>
      <c r="R345" s="25">
        <f t="array" aca="1" ref="R345" ca="1">INDEX('Lorri 401b'!L:L,MATCH('Retirement Calculator'!A345,'Lorri 401b'!N:N,0),0)</f>
        <v>3789379.6980439713</v>
      </c>
      <c r="S345" s="25">
        <f t="shared" ca="1" si="267"/>
        <v>5669027.1433534436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1879550.1706935253</v>
      </c>
      <c r="R346" s="25">
        <f t="array" aca="1" ref="R346" ca="1">INDEX('Lorri 401b'!L:L,MATCH('Retirement Calculator'!A346,'Lorri 401b'!N:N,0),0)</f>
        <v>3784716.7215409735</v>
      </c>
      <c r="S346" s="25">
        <f t="shared" ca="1" si="267"/>
        <v>5664266.8922344986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1879452.4907666789</v>
      </c>
      <c r="R347" s="25">
        <f t="array" aca="1" ref="R347" ca="1">INDEX('Lorri 401b'!L:L,MATCH('Retirement Calculator'!A347,'Lorri 401b'!N:N,0),0)</f>
        <v>3780034.3159692129</v>
      </c>
      <c r="S347" s="25">
        <f t="shared" ca="1" si="267"/>
        <v>5659486.8067358918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1879354.4038401372</v>
      </c>
      <c r="R348" s="25">
        <f t="array" aca="1" ref="R348" ca="1">INDEX('Lorri 401b'!L:L,MATCH('Retirement Calculator'!A348,'Lorri 401b'!N:N,0),0)</f>
        <v>3775332.400374237</v>
      </c>
      <c r="S348" s="25">
        <f t="shared" ca="1" si="267"/>
        <v>5654686.8042143742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1879255.9082180683</v>
      </c>
      <c r="R349" s="25">
        <f t="array" aca="1" ref="R349" ca="1">INDEX('Lorri 401b'!L:L,MATCH('Retirement Calculator'!A349,'Lorri 401b'!N:N,0),0)</f>
        <v>3770610.8934642817</v>
      </c>
      <c r="S349" s="25">
        <f t="shared" ca="1" si="267"/>
        <v>5649866.8016823502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1879157.0021975741</v>
      </c>
      <c r="R350" s="25">
        <f t="array" aca="1" ref="R350" ca="1">INDEX('Lorri 401b'!L:L,MATCH('Retirement Calculator'!A350,'Lorri 401b'!N:N,0),0)</f>
        <v>3765869.7136088684</v>
      </c>
      <c r="S350" s="25">
        <f t="shared" ca="1" si="267"/>
        <v>5645026.7158064423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1879057.6840686612</v>
      </c>
      <c r="R351" s="25">
        <f t="array" aca="1" ref="R351" ca="1">INDEX('Lorri 401b'!L:L,MATCH('Retirement Calculator'!A351,'Lorri 401b'!N:N,0),0)</f>
        <v>3761108.7788373907</v>
      </c>
      <c r="S351" s="25">
        <f t="shared" ca="1" si="267"/>
        <v>5640166.4629060514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1878957.9521142112</v>
      </c>
      <c r="R352" s="25">
        <f t="array" aca="1" ref="R352" ca="1">INDEX('Lorri 401b'!L:L,MATCH('Retirement Calculator'!A352,'Lorri 401b'!N:N,0),0)</f>
        <v>3756328.0068376986</v>
      </c>
      <c r="S352" s="25">
        <f t="shared" ca="1" si="267"/>
        <v>5635285.95895191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1878857.8046099509</v>
      </c>
      <c r="R353" s="25">
        <f t="array" aca="1" ref="R353" ca="1">INDEX('Lorri 401b'!L:L,MATCH('Retirement Calculator'!A353,'Lorri 401b'!N:N,0),0)</f>
        <v>3751527.3149546743</v>
      </c>
      <c r="S353" s="25">
        <f t="shared" ca="1" si="267"/>
        <v>5630385.1195646254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1878757.2398244229</v>
      </c>
      <c r="R354" s="25">
        <f t="array" aca="1" ref="R354" ca="1">INDEX('Lorri 401b'!L:L,MATCH('Retirement Calculator'!A354,'Lorri 401b'!N:N,0),0)</f>
        <v>3746706.6201888043</v>
      </c>
      <c r="S354" s="25">
        <f t="shared" ca="1" si="267"/>
        <v>5625463.860013227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1878656.2560189553</v>
      </c>
      <c r="R355" s="25">
        <f t="array" aca="1" ref="R355" ca="1">INDEX('Lorri 401b'!L:L,MATCH('Retirement Calculator'!A355,'Lorri 401b'!N:N,0),0)</f>
        <v>3741865.839194743</v>
      </c>
      <c r="S355" s="25">
        <f t="shared" ca="1" si="267"/>
        <v>5620522.0952136982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1878554.8514476314</v>
      </c>
      <c r="R356" s="25">
        <f t="array" aca="1" ref="R356" ca="1">INDEX('Lorri 401b'!L:L,MATCH('Retirement Calculator'!A356,'Lorri 401b'!N:N,0),0)</f>
        <v>3737004.8882798734</v>
      </c>
      <c r="S356" s="25">
        <f t="shared" ca="1" si="267"/>
        <v>5615559.7397275046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1878453.0243572604</v>
      </c>
      <c r="R357" s="25">
        <f t="array" aca="1" ref="R357" ca="1">INDEX('Lorri 401b'!L:L,MATCH('Retirement Calculator'!A357,'Lorri 401b'!N:N,0),0)</f>
        <v>3732123.6834028582</v>
      </c>
      <c r="S357" s="25">
        <f t="shared" ca="1" si="267"/>
        <v>5610576.7077601189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1878350.7729873462</v>
      </c>
      <c r="R358" s="25">
        <f t="array" aca="1" ref="R358" ca="1">INDEX('Lorri 401b'!L:L,MATCH('Retirement Calculator'!A358,'Lorri 401b'!N:N,0),0)</f>
        <v>3727222.1401721891</v>
      </c>
      <c r="S358" s="25">
        <f t="shared" ca="1" si="267"/>
        <v>5605572.9131595353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1878248.0955700574</v>
      </c>
      <c r="R359" s="25">
        <f t="array" aca="1" ref="R359" ca="1">INDEX('Lorri 401b'!L:L,MATCH('Retirement Calculator'!A359,'Lorri 401b'!N:N,0),0)</f>
        <v>3722300.1738447254</v>
      </c>
      <c r="S359" s="25">
        <f t="shared" ca="1" si="267"/>
        <v>5600548.2694147825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1878144.9903301965</v>
      </c>
      <c r="R360" s="25">
        <f t="array" aca="1" ref="R360" ca="1">INDEX('Lorri 401b'!L:L,MATCH('Retirement Calculator'!A360,'Lorri 401b'!N:N,0),0)</f>
        <v>3717357.6993242307</v>
      </c>
      <c r="S360" s="25">
        <f t="shared" ca="1" si="267"/>
        <v>5595502.6896544266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1878041.4554851695</v>
      </c>
      <c r="R361" s="25">
        <f t="array" aca="1" ref="R361" ca="1">INDEX('Lorri 401b'!L:L,MATCH('Retirement Calculator'!A361,'Lorri 401b'!N:N,0),0)</f>
        <v>3712394.6311599002</v>
      </c>
      <c r="S361" s="25">
        <f t="shared" ca="1" si="267"/>
        <v>5590436.0866450695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1877937.4892449549</v>
      </c>
      <c r="R362" s="25">
        <f t="array" aca="1" ref="R362" ca="1">INDEX('Lorri 401b'!L:L,MATCH('Retirement Calculator'!A362,'Lorri 401b'!N:N,0),0)</f>
        <v>3707410.8835448851</v>
      </c>
      <c r="S362" s="25">
        <f t="shared" ca="1" si="267"/>
        <v>5585348.3727898402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1877833.0898120727</v>
      </c>
      <c r="R363" s="25">
        <f t="array" aca="1" ref="R363" ca="1">INDEX('Lorri 401b'!L:L,MATCH('Retirement Calculator'!A363,'Lorri 401b'!N:N,0),0)</f>
        <v>3702406.3703148076</v>
      </c>
      <c r="S363" s="25">
        <f t="shared" ca="1" si="267"/>
        <v>5580239.4601268806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1877728.2553815534</v>
      </c>
      <c r="R364" s="25">
        <f t="array" aca="1" ref="R364" ca="1">INDEX('Lorri 401b'!L:L,MATCH('Retirement Calculator'!A364,'Lorri 401b'!N:N,0),0)</f>
        <v>3697381.0049462714</v>
      </c>
      <c r="S364" s="25">
        <f t="shared" ca="1" si="267"/>
        <v>5575109.2603278253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1877622.9841409072</v>
      </c>
      <c r="R365" s="25">
        <f t="array" aca="1" ref="R365" ca="1">INDEX('Lorri 401b'!L:L,MATCH('Retirement Calculator'!A365,'Lorri 401b'!N:N,0),0)</f>
        <v>3692334.7005553665</v>
      </c>
      <c r="S365" s="25">
        <f t="shared" ca="1" si="267"/>
        <v>5569957.6846962739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1877517.2742700914</v>
      </c>
      <c r="R366" s="25">
        <f t="array" aca="1" ref="R366" ca="1">INDEX('Lorri 401b'!L:L,MATCH('Retirement Calculator'!A366,'Lorri 401b'!N:N,0),0)</f>
        <v>3687267.369896166</v>
      </c>
      <c r="S366" s="25">
        <f t="shared" ca="1" si="267"/>
        <v>5564784.6441662572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1877411.1239414806</v>
      </c>
      <c r="R367" s="25">
        <f t="array" aca="1" ref="R367" ca="1">INDEX('Lorri 401b'!L:L,MATCH('Retirement Calculator'!A367,'Lorri 401b'!N:N,0),0)</f>
        <v>3682178.9253592188</v>
      </c>
      <c r="S367" s="25">
        <f t="shared" ca="1" si="267"/>
        <v>5559590.0493006995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1877304.5313198341</v>
      </c>
      <c r="R368" s="25">
        <f t="array" aca="1" ref="R368" ca="1">INDEX('Lorri 401b'!L:L,MATCH('Retirement Calculator'!A368,'Lorri 401b'!N:N,0),0)</f>
        <v>3677069.2789700343</v>
      </c>
      <c r="S368" s="25">
        <f t="shared" ca="1" si="267"/>
        <v>5554373.8102898682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1877197.4945622638</v>
      </c>
      <c r="R369" s="25">
        <f t="array" aca="1" ref="R369" ca="1">INDEX('Lorri 401b'!L:L,MATCH('Retirement Calculator'!A369,'Lorri 401b'!N:N,0),0)</f>
        <v>3671938.3423875617</v>
      </c>
      <c r="S369" s="25">
        <f t="shared" ca="1" si="267"/>
        <v>5549135.8369498253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1877090.0118182038</v>
      </c>
      <c r="R370" s="25">
        <f t="array" aca="1" ref="R370" ca="1">INDEX('Lorri 401b'!L:L,MATCH('Retirement Calculator'!A370,'Lorri 401b'!N:N,0),0)</f>
        <v>3666786.0269026621</v>
      </c>
      <c r="S370" s="25">
        <f t="shared" ca="1" si="267"/>
        <v>5543876.0387208657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1876982.0812293768</v>
      </c>
      <c r="R371" s="25">
        <f t="array" aca="1" ref="R371" ca="1">INDEX('Lorri 401b'!L:L,MATCH('Retirement Calculator'!A371,'Lorri 401b'!N:N,0),0)</f>
        <v>3661612.2434365754</v>
      </c>
      <c r="S371" s="25">
        <f t="shared" ca="1" si="267"/>
        <v>5538594.3246659525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1876873.700929763</v>
      </c>
      <c r="R372" s="25">
        <f t="array" aca="1" ref="R372" ca="1">INDEX('Lorri 401b'!L:L,MATCH('Retirement Calculator'!A372,'Lorri 401b'!N:N,0),0)</f>
        <v>3656416.9025393799</v>
      </c>
      <c r="S372" s="25">
        <f t="shared" ca="1" si="267"/>
        <v>5533290.6034691427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1876764.8690455675</v>
      </c>
      <c r="R373" s="25">
        <f t="array" aca="1" ref="R373" ca="1">INDEX('Lorri 401b'!L:L,MATCH('Retirement Calculator'!A373,'Lorri 401b'!N:N,0),0)</f>
        <v>3651199.9143884461</v>
      </c>
      <c r="S373" s="25">
        <f t="shared" ca="1" si="267"/>
        <v>5527964.7834340138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1876655.5836951879</v>
      </c>
      <c r="R374" s="25">
        <f t="array" aca="1" ref="R374" ca="1">INDEX('Lorri 401b'!L:L,MATCH('Retirement Calculator'!A374,'Lorri 401b'!N:N,0),0)</f>
        <v>3645961.1887868834</v>
      </c>
      <c r="S374" s="25">
        <f t="shared" ca="1" si="267"/>
        <v>5522616.7724820711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1876545.8429891816</v>
      </c>
      <c r="R375" s="25">
        <f t="array" aca="1" ref="R375" ca="1">INDEX('Lorri 401b'!L:L,MATCH('Retirement Calculator'!A375,'Lorri 401b'!N:N,0),0)</f>
        <v>3640700.635161981</v>
      </c>
      <c r="S375" s="25">
        <f t="shared" ca="1" si="267"/>
        <v>5517246.4781511631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1876435.6450302338</v>
      </c>
      <c r="R376" s="25">
        <f t="array" aca="1" ref="R376" ca="1">INDEX('Lorri 401b'!L:L,MATCH('Retirement Calculator'!A376,'Lorri 401b'!N:N,0),0)</f>
        <v>3635418.1625636416</v>
      </c>
      <c r="S376" s="25">
        <f t="shared" ca="1" si="267"/>
        <v>5511853.8075938756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1876324.9879131236</v>
      </c>
      <c r="R377" s="25">
        <f t="array" aca="1" ref="R377" ca="1">INDEX('Lorri 401b'!L:L,MATCH('Retirement Calculator'!A377,'Lorri 401b'!N:N,0),0)</f>
        <v>3630113.6796628088</v>
      </c>
      <c r="S377" s="25">
        <f t="shared" ca="1" si="267"/>
        <v>5506438.6675759321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1876213.8697246921</v>
      </c>
      <c r="R378" s="25">
        <f t="array" aca="1" ref="R378" ca="1">INDEX('Lorri 401b'!L:L,MATCH('Retirement Calculator'!A378,'Lorri 401b'!N:N,0),0)</f>
        <v>3624787.0947498893</v>
      </c>
      <c r="S378" s="25">
        <f t="shared" ca="1" si="267"/>
        <v>5501000.9644745812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1876102.2885438087</v>
      </c>
      <c r="R379" s="25">
        <f t="array" aca="1" ref="R379" ca="1">INDEX('Lorri 401b'!L:L,MATCH('Retirement Calculator'!A379,'Lorri 401b'!N:N,0),0)</f>
        <v>3619438.3157331659</v>
      </c>
      <c r="S379" s="25">
        <f t="shared" ca="1" si="267"/>
        <v>5495540.6042769747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1875990.2424413385</v>
      </c>
      <c r="R380" s="25">
        <f t="array" aca="1" ref="R380" ca="1">INDEX('Lorri 401b'!L:L,MATCH('Retirement Calculator'!A380,'Lorri 401b'!N:N,0),0)</f>
        <v>3614067.2501372062</v>
      </c>
      <c r="S380" s="25">
        <f t="shared" ca="1" si="267"/>
        <v>5490057.4925785447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1875877.729480108</v>
      </c>
      <c r="R381" s="25">
        <f t="array" aca="1" ref="R381" ca="1">INDEX('Lorri 401b'!L:L,MATCH('Retirement Calculator'!A381,'Lorri 401b'!N:N,0),0)</f>
        <v>3608673.8051012633</v>
      </c>
      <c r="S381" s="25">
        <f t="shared" ca="1" si="267"/>
        <v>5484551.5345813716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1875764.7477148722</v>
      </c>
      <c r="R382" s="25">
        <f t="array" aca="1" ref="R382" ca="1">INDEX('Lorri 401b'!L:L,MATCH('Retirement Calculator'!A382,'Lorri 401b'!N:N,0),0)</f>
        <v>3603257.8873776705</v>
      </c>
      <c r="S382" s="25">
        <f t="shared" ca="1" si="267"/>
        <v>5479022.6350925425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1875651.2951922815</v>
      </c>
      <c r="R383" s="25">
        <f t="array" aca="1" ref="R383" ca="1">INDEX('Lorri 401b'!L:L,MATCH('Retirement Calculator'!A383,'Lorri 401b'!N:N,0),0)</f>
        <v>3597819.4033302297</v>
      </c>
      <c r="S383" s="25">
        <f t="shared" ca="1" si="267"/>
        <v>5473470.6985225109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1875537.3699508465</v>
      </c>
      <c r="R384" s="25">
        <f t="array" aca="1" ref="R384" ca="1">INDEX('Lorri 401b'!L:L,MATCH('Retirement Calculator'!A384,'Lorri 401b'!N:N,0),0)</f>
        <v>3592358.258932591</v>
      </c>
      <c r="S384" s="25">
        <f t="shared" ca="1" si="267"/>
        <v>5467895.6288834373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1875422.9700209056</v>
      </c>
      <c r="R385" s="25">
        <f t="array" aca="1" ref="R385" ca="1">INDEX('Lorri 401b'!L:L,MATCH('Retirement Calculator'!A385,'Lorri 401b'!N:N,0),0)</f>
        <v>3586874.3597666291</v>
      </c>
      <c r="S385" s="25">
        <f t="shared" ca="1" si="267"/>
        <v>5462297.3297875347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1875308.0934245898</v>
      </c>
      <c r="R386" s="25">
        <f t="array" aca="1" ref="R386" ca="1">INDEX('Lorri 401b'!L:L,MATCH('Retirement Calculator'!A386,'Lorri 401b'!N:N,0),0)</f>
        <v>3581367.6110208086</v>
      </c>
      <c r="S386" s="25">
        <f t="shared" ca="1" si="267"/>
        <v>5456675.7044453984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1875192.7381757896</v>
      </c>
      <c r="R387" s="25">
        <f t="array" aca="1" ref="R387" ca="1">INDEX('Lorri 401b'!L:L,MATCH('Retirement Calculator'!A387,'Lorri 401b'!N:N,0),0)</f>
        <v>3575837.9174885475</v>
      </c>
      <c r="S387" s="25">
        <f t="shared" ca="1" si="267"/>
        <v>5451030.6556643369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1875076.9022801192</v>
      </c>
      <c r="R388" s="25">
        <f t="array" aca="1" ref="R388" ca="1">INDEX('Lorri 401b'!L:L,MATCH('Retirement Calculator'!A388,'Lorri 401b'!N:N,0),0)</f>
        <v>3570285.1835665684</v>
      </c>
      <c r="S388" s="25">
        <f t="shared" ca="1" si="267"/>
        <v>5445362.0858466877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1874960.5837348837</v>
      </c>
      <c r="R389" s="25">
        <f t="array" aca="1" ref="R389" ca="1">INDEX('Lorri 401b'!L:L,MATCH('Retirement Calculator'!A389,'Lorri 401b'!N:N,0),0)</f>
        <v>3564709.3132532481</v>
      </c>
      <c r="S389" s="25">
        <f t="shared" ca="1" si="267"/>
        <v>5439669.896988132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1874843.7805290429</v>
      </c>
      <c r="R390" s="25">
        <f t="array" aca="1" ref="R390" ca="1">INDEX('Lorri 401b'!L:L,MATCH('Retirement Calculator'!A390,'Lorri 401b'!N:N,0),0)</f>
        <v>3559110.2101469552</v>
      </c>
      <c r="S390" s="25">
        <f t="shared" ca="1" si="267"/>
        <v>5433953.9906759979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1874726.4906431779</v>
      </c>
      <c r="R391" s="25">
        <f t="array" aca="1" ref="R391" ca="1">INDEX('Lorri 401b'!L:L,MATCH('Retirement Calculator'!A391,'Lorri 401b'!N:N,0),0)</f>
        <v>3553487.7774443864</v>
      </c>
      <c r="S391" s="25">
        <f t="shared" ca="1" si="267"/>
        <v>5428214.268087564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1874608.7120494549</v>
      </c>
      <c r="R392" s="25">
        <f t="array" aca="1" ref="R392" ca="1">INDEX('Lorri 401b'!L:L,MATCH('Retirement Calculator'!A392,'Lorri 401b'!N:N,0),0)</f>
        <v>3547841.9179388899</v>
      </c>
      <c r="S392" s="25">
        <f t="shared" ca="1" si="267"/>
        <v>5422450.6299883444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1874490.4427115915</v>
      </c>
      <c r="R393" s="25">
        <f t="array" aca="1" ref="R393" ca="1">INDEX('Lorri 401b'!L:L,MATCH('Retirement Calculator'!A393,'Lorri 401b'!N:N,0),0)</f>
        <v>3542172.5340187876</v>
      </c>
      <c r="S393" s="25">
        <f t="shared" ca="1" si="267"/>
        <v>5416662.9767303793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1874371.6805848202</v>
      </c>
      <c r="R394" s="25">
        <f t="array" aca="1" ref="R394" ca="1">INDEX('Lorri 401b'!L:L,MATCH('Retirement Calculator'!A394,'Lorri 401b'!N:N,0),0)</f>
        <v>3536479.5276656845</v>
      </c>
      <c r="S394" s="25">
        <f t="shared" ca="1" si="267"/>
        <v>5410851.2082505049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1874252.4236158542</v>
      </c>
      <c r="R395" s="25">
        <f t="array" aca="1" ref="R395" ca="1">INDEX('Lorri 401b'!L:L,MATCH('Retirement Calculator'!A395,'Lorri 401b'!N:N,0),0)</f>
        <v>3530762.8004527767</v>
      </c>
      <c r="S395" s="25">
        <f t="shared" ca="1" si="267"/>
        <v>5405015.2240686305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1874132.6697428508</v>
      </c>
      <c r="R396" s="25">
        <f t="array" aca="1" ref="R396" ca="1">INDEX('Lorri 401b'!L:L,MATCH('Retirement Calculator'!A396,'Lorri 401b'!N:N,0),0)</f>
        <v>3525022.2535431487</v>
      </c>
      <c r="S396" s="25">
        <f t="shared" ca="1" si="267"/>
        <v>5399154.9232859993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1874012.4168953765</v>
      </c>
      <c r="R397" s="25">
        <f t="array" aca="1" ref="R397" ca="1">INDEX('Lorri 401b'!L:L,MATCH('Retirement Calculator'!A397,'Lorri 401b'!N:N,0),0)</f>
        <v>3519257.7876880639</v>
      </c>
      <c r="S397" s="25">
        <f t="shared" ca="1" si="267"/>
        <v>5393270.20458344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1873891.662994371</v>
      </c>
      <c r="R398" s="25">
        <f t="array" aca="1" ref="R398" ca="1">INDEX('Lorri 401b'!L:L,MATCH('Retirement Calculator'!A398,'Lorri 401b'!N:N,0),0)</f>
        <v>3513469.3032252495</v>
      </c>
      <c r="S398" s="25">
        <f t="shared" ca="1" si="267"/>
        <v>5387360.9662196208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1873770.4059521114</v>
      </c>
      <c r="R399" s="25">
        <f t="array" aca="1" ref="R399" ca="1">INDEX('Lorri 401b'!L:L,MATCH('Retirement Calculator'!A399,'Lorri 401b'!N:N,0),0)</f>
        <v>3507656.7000771733</v>
      </c>
      <c r="S399" s="25">
        <f t="shared" ca="1" si="267"/>
        <v>5381427.1060292851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1873648.6436721757</v>
      </c>
      <c r="R400" s="25">
        <f t="array" aca="1" ref="R400" ca="1">INDEX('Lorri 401b'!L:L,MATCH('Retirement Calculator'!A400,'Lorri 401b'!N:N,0),0)</f>
        <v>3501819.8777493136</v>
      </c>
      <c r="S400" s="25">
        <f t="shared" ca="1" si="267"/>
        <v>5375468.5214214893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1873526.374049407</v>
      </c>
      <c r="R401" s="25">
        <f t="array" aca="1" ref="R401" ca="1">INDEX('Lorri 401b'!L:L,MATCH('Retirement Calculator'!A401,'Lorri 401b'!N:N,0),0)</f>
        <v>3495958.735328421</v>
      </c>
      <c r="S401" s="25">
        <f t="shared" ca="1" si="267"/>
        <v>5369485.1093778275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1873403.5949698766</v>
      </c>
      <c r="R402" s="25">
        <f t="array" aca="1" ref="R402" ca="1">INDEX('Lorri 401b'!L:L,MATCH('Retirement Calculator'!A402,'Lorri 401b'!N:N,0),0)</f>
        <v>3490073.1714807749</v>
      </c>
      <c r="S402" s="25">
        <f t="shared" ca="1" si="267"/>
        <v>5363476.766450651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1873280.3043108482</v>
      </c>
      <c r="R403" s="25">
        <f t="array" aca="1" ref="R403" ca="1">INDEX('Lorri 401b'!L:L,MATCH('Retirement Calculator'!A403,'Lorri 401b'!N:N,0),0)</f>
        <v>3484163.0844504302</v>
      </c>
      <c r="S403" s="25">
        <f t="shared" ca="1" si="267"/>
        <v>5357443.3887612782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1873156.4999407406</v>
      </c>
      <c r="R404" s="25">
        <f t="array" aca="1" ref="R404" ca="1">INDEX('Lorri 401b'!L:L,MATCH('Retirement Calculator'!A404,'Lorri 401b'!N:N,0),0)</f>
        <v>3478228.3720574593</v>
      </c>
      <c r="S404" s="25">
        <f t="shared" ca="1" si="267"/>
        <v>5351384.8719982002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1873032.1797190909</v>
      </c>
      <c r="R405" s="25">
        <f t="array" aca="1" ref="R405" ca="1">INDEX('Lorri 401b'!L:L,MATCH('Retirement Calculator'!A405,'Lorri 401b'!N:N,0),0)</f>
        <v>3472268.931696184</v>
      </c>
      <c r="S405" s="25">
        <f t="shared" ca="1" si="267"/>
        <v>5345301.1114152744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1872907.3414965176</v>
      </c>
      <c r="R406" s="25">
        <f t="array" aca="1" ref="R406" ca="1">INDEX('Lorri 401b'!L:L,MATCH('Retirement Calculator'!A406,'Lorri 401b'!N:N,0),0)</f>
        <v>3466284.6603334034</v>
      </c>
      <c r="S406" s="25">
        <f t="shared" ca="1" si="267"/>
        <v>5339192.0018299213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1872781.9831146838</v>
      </c>
      <c r="R407" s="25">
        <f t="array" aca="1" ref="R407" ca="1">INDEX('Lorri 401b'!L:L,MATCH('Retirement Calculator'!A407,'Lorri 401b'!N:N,0),0)</f>
        <v>3460275.4545066115</v>
      </c>
      <c r="S407" s="25">
        <f t="shared" ca="1" si="267"/>
        <v>5333057.4376212955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1872656.1024062587</v>
      </c>
      <c r="R408" s="25">
        <f t="array" aca="1" ref="R408" ca="1">INDEX('Lorri 401b'!L:L,MATCH('Retirement Calculator'!A408,'Lorri 401b'!N:N,0),0)</f>
        <v>3454241.2103222078</v>
      </c>
      <c r="S408" s="25">
        <f t="shared" ca="1" si="267"/>
        <v>5326897.3127284665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1872529.697194882</v>
      </c>
      <c r="R409" s="25">
        <f t="array" aca="1" ref="R409" ca="1">INDEX('Lorri 401b'!L:L,MATCH('Retirement Calculator'!A409,'Lorri 401b'!N:N,0),0)</f>
        <v>3448181.8234537025</v>
      </c>
      <c r="S409" s="25">
        <f t="shared" ca="1" si="267"/>
        <v>5320711.5206485847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1872402.7652951246</v>
      </c>
      <c r="R410" s="25">
        <f t="array" aca="1" ref="R410" ca="1">INDEX('Lorri 401b'!L:L,MATCH('Retirement Calculator'!A410,'Lorri 401b'!N:N,0),0)</f>
        <v>3442097.1891399119</v>
      </c>
      <c r="S410" s="25">
        <f t="shared" ca="1" si="267"/>
        <v>5314499.9544350365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1872275.3045124514</v>
      </c>
      <c r="R411" s="25">
        <f t="array" aca="1" ref="R411" ca="1">INDEX('Lorri 401b'!L:L,MATCH('Retirement Calculator'!A411,'Lorri 401b'!N:N,0),0)</f>
        <v>3435987.202183147</v>
      </c>
      <c r="S411" s="25">
        <f t="shared" ca="1" si="267"/>
        <v>5308262.5066955984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1872147.3126431839</v>
      </c>
      <c r="R412" s="25">
        <f t="array" aca="1" ref="R412" ca="1">INDEX('Lorri 401b'!L:L,MATCH('Retirement Calculator'!A412,'Lorri 401b'!N:N,0),0)</f>
        <v>3429851.7569473954</v>
      </c>
      <c r="S412" s="25">
        <f t="shared" ca="1" si="267"/>
        <v>5301999.0695905797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1872018.7874744609</v>
      </c>
      <c r="R413" s="25">
        <f t="array" aca="1" ref="R413" ca="1">INDEX('Lorri 401b'!L:L,MATCH('Retirement Calculator'!A413,'Lorri 401b'!N:N,0),0)</f>
        <v>3423690.7473564949</v>
      </c>
      <c r="S413" s="25">
        <f t="shared" ca="1" si="267"/>
        <v>5295709.5348309558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1871889.7267842016</v>
      </c>
      <c r="R414" s="25">
        <f t="array" aca="1" ref="R414" ca="1">INDEX('Lorri 401b'!L:L,MATCH('Retirement Calculator'!A414,'Lorri 401b'!N:N,0),0)</f>
        <v>3417504.0668922989</v>
      </c>
      <c r="S414" s="25">
        <f t="shared" ca="1" si="267"/>
        <v>5289393.7936765002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1871760.1283410662</v>
      </c>
      <c r="R415" s="25">
        <f t="array" aca="1" ref="R415" ca="1">INDEX('Lorri 401b'!L:L,MATCH('Retirement Calculator'!A415,'Lorri 401b'!N:N,0),0)</f>
        <v>3411291.6085928357</v>
      </c>
      <c r="S415" s="25">
        <f t="shared" ca="1" si="267"/>
        <v>5283051.7369339019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1871629.9899044179</v>
      </c>
      <c r="R416" s="25">
        <f t="array" aca="1" ref="R416" ca="1">INDEX('Lorri 401b'!L:L,MATCH('Retirement Calculator'!A416,'Lorri 401b'!N:N,0),0)</f>
        <v>3405053.2650504578</v>
      </c>
      <c r="S416" s="25">
        <f t="shared" ca="1" si="267"/>
        <v>5276683.2549548754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1871499.3092242836</v>
      </c>
      <c r="R417" s="25">
        <f t="array" aca="1" ref="R417" ca="1">INDEX('Lorri 401b'!L:L,MATCH('Retirement Calculator'!A417,'Lorri 401b'!N:N,0),0)</f>
        <v>3398788.9284099867</v>
      </c>
      <c r="S417" s="25">
        <f t="shared" ca="1" si="267"/>
        <v>5270288.2376342705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1871368.0840413154</v>
      </c>
      <c r="R418" s="25">
        <f t="array" aca="1" ref="R418" ca="1">INDEX('Lorri 401b'!L:L,MATCH('Retirement Calculator'!A418,'Lorri 401b'!N:N,0),0)</f>
        <v>3392498.4903668473</v>
      </c>
      <c r="S418" s="25">
        <f t="shared" ca="1" si="267"/>
        <v>5263866.5744081624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1871236.3120867515</v>
      </c>
      <c r="R419" s="25">
        <f t="array" aca="1" ref="R419" ca="1">INDEX('Lorri 401b'!L:L,MATCH('Retirement Calculator'!A419,'Lorri 401b'!N:N,0),0)</f>
        <v>3386181.8421651945</v>
      </c>
      <c r="S419" s="25">
        <f t="shared" ca="1" si="267"/>
        <v>5257418.1542519461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1871103.9910823768</v>
      </c>
      <c r="R420" s="25">
        <f t="array" aca="1" ref="R420" ca="1">INDEX('Lorri 401b'!L:L,MATCH('Retirement Calculator'!A420,'Lorri 401b'!N:N,0),0)</f>
        <v>3379838.8745960351</v>
      </c>
      <c r="S420" s="25">
        <f t="shared" ca="1" si="267"/>
        <v>5250942.8656784119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1870971.1187404839</v>
      </c>
      <c r="R421" s="25">
        <f t="array" aca="1" ref="R421" ca="1">INDEX('Lorri 401b'!L:L,MATCH('Retirement Calculator'!A421,'Lorri 401b'!N:N,0),0)</f>
        <v>3373469.4779953375</v>
      </c>
      <c r="S421" s="25">
        <f t="shared" ca="1" si="267"/>
        <v>5244440.5967358211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1870837.6927638331</v>
      </c>
      <c r="R422" s="25">
        <f t="array" aca="1" ref="R422" ca="1">INDEX('Lorri 401b'!L:L,MATCH('Retirement Calculator'!A422,'Lorri 401b'!N:N,0),0)</f>
        <v>3367073.5422421368</v>
      </c>
      <c r="S422" s="25">
        <f t="shared" ca="1" si="267"/>
        <v>5237911.2350059701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1870703.7108456129</v>
      </c>
      <c r="R423" s="25">
        <f t="array" aca="1" ref="R423" ca="1">INDEX('Lorri 401b'!L:L,MATCH('Retirement Calculator'!A423,'Lorri 401b'!N:N,0),0)</f>
        <v>3360650.9567566309</v>
      </c>
      <c r="S423" s="25">
        <f t="shared" ca="1" si="267"/>
        <v>5231354.6676022438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1870569.1706694001</v>
      </c>
      <c r="R424" s="25">
        <f t="array" aca="1" ref="R424" ca="1">INDEX('Lorri 401b'!L:L,MATCH('Retirement Calculator'!A424,'Lorri 401b'!N:N,0),0)</f>
        <v>3354201.6104982691</v>
      </c>
      <c r="S424" s="25">
        <f t="shared" ca="1" si="267"/>
        <v>5224770.7811676692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1870434.0699091197</v>
      </c>
      <c r="R425" s="25">
        <f t="array" aca="1" ref="R425" ca="1">INDEX('Lorri 401b'!L:L,MATCH('Retirement Calculator'!A425,'Lorri 401b'!N:N,0),0)</f>
        <v>3347725.3919638307</v>
      </c>
      <c r="S425" s="25">
        <f t="shared" ca="1" si="267"/>
        <v>5218159.4618729502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1870298.406229005</v>
      </c>
      <c r="R426" s="25">
        <f t="array" aca="1" ref="R426" ca="1">INDEX('Lorri 401b'!L:L,MATCH('Retirement Calculator'!A426,'Lorri 401b'!N:N,0),0)</f>
        <v>3341222.1891854987</v>
      </c>
      <c r="S426" s="25">
        <f t="shared" ca="1" si="267"/>
        <v>5211520.5954145035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1870162.1772835564</v>
      </c>
      <c r="R427" s="25">
        <f t="array" aca="1" ref="R427" ca="1">INDEX('Lorri 401b'!L:L,MATCH('Retirement Calculator'!A427,'Lorri 401b'!N:N,0),0)</f>
        <v>3334691.8897289238</v>
      </c>
      <c r="S427" s="25">
        <f t="shared" ca="1" si="267"/>
        <v>5204854.0670124805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1870025.3807175017</v>
      </c>
      <c r="R428" s="25">
        <f t="array" aca="1" ref="R428" ca="1">INDEX('Lorri 401b'!L:L,MATCH('Retirement Calculator'!A428,'Lorri 401b'!N:N,0),0)</f>
        <v>3328134.3806912797</v>
      </c>
      <c r="S428" s="25">
        <f t="shared" ca="1" si="267"/>
        <v>5198159.7614087816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1869888.0141657551</v>
      </c>
      <c r="R429" s="25">
        <f t="array" aca="1" ref="R429" ca="1">INDEX('Lorri 401b'!L:L,MATCH('Retirement Calculator'!A429,'Lorri 401b'!N:N,0),0)</f>
        <v>3321549.5486993119</v>
      </c>
      <c r="S429" s="25">
        <f t="shared" ca="1" si="267"/>
        <v>5191437.5628650673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1869750.0752533763</v>
      </c>
      <c r="R430" s="25">
        <f t="array" aca="1" ref="R430" ca="1">INDEX('Lorri 401b'!L:L,MATCH('Retirement Calculator'!A430,'Lorri 401b'!N:N,0),0)</f>
        <v>3314937.2799073779</v>
      </c>
      <c r="S430" s="25">
        <f t="shared" ca="1" si="267"/>
        <v>5184687.3551607542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1869611.5615955291</v>
      </c>
      <c r="R431" s="25">
        <f t="array" aca="1" ref="R431" ca="1">INDEX('Lorri 401b'!L:L,MATCH('Retirement Calculator'!A431,'Lorri 401b'!N:N,0),0)</f>
        <v>3308297.4599954775</v>
      </c>
      <c r="S431" s="25">
        <f t="shared" ca="1" si="267"/>
        <v>5177909.0215910068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1869472.470797441</v>
      </c>
      <c r="R432" s="25">
        <f t="array" aca="1" ref="R432" ca="1">INDEX('Lorri 401b'!L:L,MATCH('Retirement Calculator'!A432,'Lorri 401b'!N:N,0),0)</f>
        <v>3301629.9741672776</v>
      </c>
      <c r="S432" s="25">
        <f t="shared" ca="1" si="267"/>
        <v>5171102.4449647181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1869332.8004543609</v>
      </c>
      <c r="R433" s="25">
        <f t="array" aca="1" ref="R433" ca="1">INDEX('Lorri 401b'!L:L,MATCH('Retirement Calculator'!A433,'Lorri 401b'!N:N,0),0)</f>
        <v>3294934.7071481268</v>
      </c>
      <c r="S433" s="25">
        <f t="shared" ca="1" si="267"/>
        <v>5164267.5076024877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1869192.548151518</v>
      </c>
      <c r="R434" s="25">
        <f t="array" aca="1" ref="R434" ca="1">INDEX('Lorri 401b'!L:L,MATCH('Retirement Calculator'!A434,'Lorri 401b'!N:N,0),0)</f>
        <v>3288211.5431830627</v>
      </c>
      <c r="S434" s="25">
        <f t="shared" ca="1" si="267"/>
        <v>5157404.0913345804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1869051.7114640798</v>
      </c>
      <c r="R435" s="25">
        <f t="array" aca="1" ref="R435" ca="1">INDEX('Lorri 401b'!L:L,MATCH('Retirement Calculator'!A435,'Lorri 401b'!N:N,0),0)</f>
        <v>3281460.3660348109</v>
      </c>
      <c r="S435" s="25">
        <f t="shared" ca="1" si="267"/>
        <v>5150512.0774988905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1868910.2879571107</v>
      </c>
      <c r="R436" s="25">
        <f t="array" aca="1" ref="R436" ca="1">INDEX('Lorri 401b'!L:L,MATCH('Retirement Calculator'!A436,'Lorri 401b'!N:N,0),0)</f>
        <v>3274681.0589817748</v>
      </c>
      <c r="S436" s="25">
        <f t="shared" ca="1" si="267"/>
        <v>5143591.3469388857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1868768.2751855291</v>
      </c>
      <c r="R437" s="25">
        <f t="array" aca="1" ref="R437" ca="1">INDEX('Lorri 401b'!L:L,MATCH('Retirement Calculator'!A437,'Lorri 401b'!N:N,0),0)</f>
        <v>3267873.5048160176</v>
      </c>
      <c r="S437" s="25">
        <f t="shared" ca="1" si="267"/>
        <v>5136641.7800015472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1868625.670694066</v>
      </c>
      <c r="R438" s="25">
        <f t="array" aca="1" ref="R438" ca="1">INDEX('Lorri 401b'!L:L,MATCH('Retirement Calculator'!A438,'Lorri 401b'!N:N,0),0)</f>
        <v>3261037.5858412366</v>
      </c>
      <c r="S438" s="25">
        <f t="shared" ca="1" si="267"/>
        <v>5129663.2565353028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1868482.4720172219</v>
      </c>
      <c r="R439" s="25">
        <f t="array" aca="1" ref="R439" ca="1">INDEX('Lorri 401b'!L:L,MATCH('Retirement Calculator'!A439,'Lorri 401b'!N:N,0),0)</f>
        <v>3254173.1838707272</v>
      </c>
      <c r="S439" s="25">
        <f t="shared" ca="1" si="267"/>
        <v>5122655.6558879493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1868338.6766792242</v>
      </c>
      <c r="R440" s="25">
        <f t="array" aca="1" ref="R440" ca="1">INDEX('Lorri 401b'!L:L,MATCH('Retirement Calculator'!A440,'Lorri 401b'!N:N,0),0)</f>
        <v>3247280.1802253406</v>
      </c>
      <c r="S440" s="25">
        <f t="shared" ca="1" si="267"/>
        <v>5115618.8569045644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1868194.2821939848</v>
      </c>
      <c r="R441" s="25">
        <f t="array" aca="1" ref="R441" ca="1">INDEX('Lorri 401b'!L:L,MATCH('Retirement Calculator'!A441,'Lorri 401b'!N:N,0),0)</f>
        <v>3240358.4557314315</v>
      </c>
      <c r="S441" s="25">
        <f t="shared" ca="1" si="267"/>
        <v>5108552.7379254159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1868049.2860650569</v>
      </c>
      <c r="R442" s="25">
        <f t="array" aca="1" ref="R442" ca="1">INDEX('Lorri 401b'!L:L,MATCH('Retirement Calculator'!A442,'Lorri 401b'!N:N,0),0)</f>
        <v>3233407.8907187977</v>
      </c>
      <c r="S442" s="25">
        <f t="shared" ca="1" si="267"/>
        <v>5101457.1767838541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1867903.6857855918</v>
      </c>
      <c r="R443" s="25">
        <f t="array" aca="1" ref="R443" ca="1">INDEX('Lorri 401b'!L:L,MATCH('Retirement Calculator'!A443,'Lorri 401b'!N:N,0),0)</f>
        <v>3226428.3650186113</v>
      </c>
      <c r="S443" s="25">
        <f t="shared" ca="1" si="267"/>
        <v>5094332.0508042034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1867757.4788382957</v>
      </c>
      <c r="R444" s="25">
        <f t="array" aca="1" ref="R444" ca="1">INDEX('Lorri 401b'!L:L,MATCH('Retirement Calculator'!A444,'Lorri 401b'!N:N,0),0)</f>
        <v>3219419.7579613412</v>
      </c>
      <c r="S444" s="25">
        <f t="shared" ca="1" si="267"/>
        <v>5087177.2367996369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1867610.6626953857</v>
      </c>
      <c r="R445" s="25">
        <f t="array" aca="1" ref="R445" ca="1">INDEX('Lorri 401b'!L:L,MATCH('Retirement Calculator'!A445,'Lorri 401b'!N:N,0),0)</f>
        <v>3212381.9483746653</v>
      </c>
      <c r="S445" s="25">
        <f t="shared" ca="1" si="267"/>
        <v>5079992.6110700509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1867463.234818547</v>
      </c>
      <c r="R446" s="25">
        <f t="array" aca="1" ref="R446" ca="1">INDEX('Lorri 401b'!L:L,MATCH('Retirement Calculator'!A446,'Lorri 401b'!N:N,0),0)</f>
        <v>3205314.8145813784</v>
      </c>
      <c r="S446" s="25">
        <f t="shared" ca="1" si="267"/>
        <v>5072778.0493999254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1867315.1926588882</v>
      </c>
      <c r="R447" s="25">
        <f t="array" aca="1" ref="R447" ca="1">INDEX('Lorri 401b'!L:L,MATCH('Retirement Calculator'!A447,'Lorri 401b'!N:N,0),0)</f>
        <v>3198218.2343972861</v>
      </c>
      <c r="S447" s="25">
        <f t="shared" ca="1" si="267"/>
        <v>5065533.4270561747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1867166.5336568975</v>
      </c>
      <c r="R448" s="25">
        <f t="array" aca="1" ref="R448" ca="1">INDEX('Lorri 401b'!L:L,MATCH('Retirement Calculator'!A448,'Lorri 401b'!N:N,0),0)</f>
        <v>3191092.0851290934</v>
      </c>
      <c r="S448" s="25">
        <f t="shared" ca="1" si="267"/>
        <v>5058258.6187859904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1867017.2552423985</v>
      </c>
      <c r="R449" s="25">
        <f t="array" aca="1" ref="R449" ca="1">INDEX('Lorri 401b'!L:L,MATCH('Retirement Calculator'!A449,'Lorri 401b'!N:N,0),0)</f>
        <v>3183936.2435722835</v>
      </c>
      <c r="S449" s="25">
        <f t="shared" ca="1" si="267"/>
        <v>5050953.4988146815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1866867.3548345056</v>
      </c>
      <c r="R450" s="25">
        <f t="array" aca="1" ref="R450" ca="1">INDEX('Lorri 401b'!L:L,MATCH('Retirement Calculator'!A450,'Lorri 401b'!N:N,0),0)</f>
        <v>3176750.5860089869</v>
      </c>
      <c r="S450" s="25">
        <f t="shared" ca="1" si="267"/>
        <v>5043617.9408434927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1866716.8298415798</v>
      </c>
      <c r="R451" s="25">
        <f t="array" aca="1" ref="R451" ca="1">INDEX('Lorri 401b'!L:L,MATCH('Retirement Calculator'!A451,'Lorri 401b'!N:N,0),0)</f>
        <v>3169534.9882058431</v>
      </c>
      <c r="S451" s="25">
        <f t="shared" ca="1" si="267"/>
        <v>5036251.8180474229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1866565.6776611835</v>
      </c>
      <c r="R452" s="25">
        <f t="array" aca="1" ref="R452" ca="1">INDEX('Lorri 401b'!L:L,MATCH('Retirement Calculator'!A452,'Lorri 401b'!N:N,0),0)</f>
        <v>3162289.3254118529</v>
      </c>
      <c r="S452" s="25">
        <f t="shared" ca="1" si="267"/>
        <v>5028855.0030730367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1866413.8956800357</v>
      </c>
      <c r="R453" s="25">
        <f t="array" aca="1" ref="R453" ca="1">INDEX('Lorri 401b'!L:L,MATCH('Retirement Calculator'!A453,'Lorri 401b'!N:N,0),0)</f>
        <v>3155013.4723562212</v>
      </c>
      <c r="S453" s="25">
        <f t="shared" ca="1" si="267"/>
        <v>5021427.3680362571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1866261.4812739664</v>
      </c>
      <c r="R454" s="25">
        <f t="array" aca="1" ref="R454" ca="1">INDEX('Lorri 401b'!L:L,MATCH('Retirement Calculator'!A454,'Lorri 401b'!N:N,0),0)</f>
        <v>3147707.3032461908</v>
      </c>
      <c r="S454" s="25">
        <f t="shared" ca="1" si="267"/>
        <v>5013968.7845201567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1866108.4318078717</v>
      </c>
      <c r="R455" s="25">
        <f t="array" aca="1" ref="R455" ca="1">INDEX('Lorri 401b'!L:L,MATCH('Retirement Calculator'!A455,'Lorri 401b'!N:N,0),0)</f>
        <v>3140370.6917648688</v>
      </c>
      <c r="S455" s="25">
        <f t="shared" ca="1" si="267"/>
        <v>5006479.1235727407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1865954.7446356684</v>
      </c>
      <c r="R456" s="25">
        <f t="array" aca="1" ref="R456" ca="1">INDEX('Lorri 401b'!L:L,MATCH('Retirement Calculator'!A456,'Lorri 401b'!N:N,0),0)</f>
        <v>3133003.5110690412</v>
      </c>
      <c r="S456" s="25">
        <f t="shared" ca="1" si="267"/>
        <v>4998958.2557047093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1865800.4171002475</v>
      </c>
      <c r="R457" s="25">
        <f t="array" aca="1" ref="R457" ca="1">INDEX('Lorri 401b'!L:L,MATCH('Retirement Calculator'!A457,'Lorri 401b'!N:N,0),0)</f>
        <v>3125605.633786981</v>
      </c>
      <c r="S457" s="25">
        <f t="shared" ca="1" si="267"/>
        <v>4991406.0508872289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1865645.446533429</v>
      </c>
      <c r="R458" s="25">
        <f t="array" aca="1" ref="R458" ca="1">INDEX('Lorri 401b'!L:L,MATCH('Retirement Calculator'!A458,'Lorri 401b'!N:N,0),0)</f>
        <v>3118176.9320162456</v>
      </c>
      <c r="S458" s="25">
        <f t="shared" ca="1" si="267"/>
        <v>4983822.3785496745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1865489.8302559154</v>
      </c>
      <c r="R459" s="25">
        <f t="array" aca="1" ref="R459" ca="1">INDEX('Lorri 401b'!L:L,MATCH('Retirement Calculator'!A459,'Lorri 401b'!N:N,0),0)</f>
        <v>3110717.2773214653</v>
      </c>
      <c r="S459" s="25">
        <f t="shared" ca="1" si="267"/>
        <v>4976207.1075773807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1865333.5655772456</v>
      </c>
      <c r="R460" s="25">
        <f t="array" aca="1" ref="R460" ca="1">INDEX('Lorri 401b'!L:L,MATCH('Retirement Calculator'!A460,'Lorri 401b'!N:N,0),0)</f>
        <v>3103226.5407321234</v>
      </c>
      <c r="S460" s="25">
        <f t="shared" ca="1" si="267"/>
        <v>4968560.1063093692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1865176.6497957478</v>
      </c>
      <c r="R461" s="25">
        <f t="array" aca="1" ref="R461" ca="1">INDEX('Lorri 401b'!L:L,MATCH('Retirement Calculator'!A461,'Lorri 401b'!N:N,0),0)</f>
        <v>3095704.5927403262</v>
      </c>
      <c r="S461" s="25">
        <f t="shared" ca="1" si="267"/>
        <v>4960881.2425360736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1865019.080198494</v>
      </c>
      <c r="R462" s="25">
        <f t="array" aca="1" ref="R462" ca="1">INDEX('Lorri 401b'!L:L,MATCH('Retirement Calculator'!A462,'Lorri 401b'!N:N,0),0)</f>
        <v>3088151.3032985632</v>
      </c>
      <c r="S462" s="25">
        <f t="shared" ca="1" si="267"/>
        <v>4953170.3834970575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1864860.8540612515</v>
      </c>
      <c r="R463" s="25">
        <f t="array" aca="1" ref="R463" ca="1">INDEX('Lorri 401b'!L:L,MATCH('Retirement Calculator'!A463,'Lorri 401b'!N:N,0),0)</f>
        <v>3080566.5418174593</v>
      </c>
      <c r="S463" s="25">
        <f t="shared" ca="1" si="267"/>
        <v>4945427.3958787108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1864701.9686484372</v>
      </c>
      <c r="R464" s="25">
        <f t="array" aca="1" ref="R464" ca="1">INDEX('Lorri 401b'!L:L,MATCH('Retirement Calculator'!A464,'Lorri 401b'!N:N,0),0)</f>
        <v>3072950.1771635176</v>
      </c>
      <c r="S464" s="25">
        <f t="shared" ca="1" si="267"/>
        <v>4937652.1458119545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1864542.4212130695</v>
      </c>
      <c r="R465" s="25">
        <f t="array" aca="1" ref="R465" ca="1">INDEX('Lorri 401b'!L:L,MATCH('Retirement Calculator'!A465,'Lorri 401b'!N:N,0),0)</f>
        <v>3065302.0776568512</v>
      </c>
      <c r="S465" s="25">
        <f t="shared" ca="1" si="267"/>
        <v>4929844.4988699201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1864382.2089967211</v>
      </c>
      <c r="R466" s="25">
        <f t="array" aca="1" ref="R466" ca="1">INDEX('Lorri 401b'!L:L,MATCH('Retirement Calculator'!A466,'Lorri 401b'!N:N,0),0)</f>
        <v>3057622.1110689067</v>
      </c>
      <c r="S466" s="25">
        <f t="shared" ca="1" si="267"/>
        <v>4922004.3200656278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1864221.3292294713</v>
      </c>
      <c r="R467" s="25">
        <f t="array" aca="1" ref="R467" ca="1">INDEX('Lorri 401b'!L:L,MATCH('Retirement Calculator'!A467,'Lorri 401b'!N:N,0),0)</f>
        <v>3049910.1446201792</v>
      </c>
      <c r="S467" s="25">
        <f t="shared" ca="1" si="267"/>
        <v>4914131.4738496505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1864059.7791298579</v>
      </c>
      <c r="R468" s="25">
        <f t="array" aca="1" ref="R468" ca="1">INDEX('Lorri 401b'!L:L,MATCH('Retirement Calculator'!A468,'Lorri 401b'!N:N,0),0)</f>
        <v>3042166.0449779155</v>
      </c>
      <c r="S468" s="25">
        <f t="shared" ca="1" si="267"/>
        <v>4906225.8241077736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1863897.5559048294</v>
      </c>
      <c r="R469" s="25">
        <f t="array" aca="1" ref="R469" ca="1">INDEX('Lorri 401b'!L:L,MATCH('Retirement Calculator'!A469,'Lorri 401b'!N:N,0),0)</f>
        <v>3034389.678253809</v>
      </c>
      <c r="S469" s="25">
        <f t="shared" ca="1" si="267"/>
        <v>4898287.2341586389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1863734.6567496967</v>
      </c>
      <c r="R470" s="25">
        <f t="array" aca="1" ref="R470" ca="1">INDEX('Lorri 401b'!L:L,MATCH('Retirement Calculator'!A470,'Lorri 401b'!N:N,0),0)</f>
        <v>3026580.9100016854</v>
      </c>
      <c r="S470" s="25">
        <f t="shared" ca="1" si="267"/>
        <v>4890315.5667513823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1863571.0788480842</v>
      </c>
      <c r="R471" s="25">
        <f t="array" aca="1" ref="R471" ca="1">INDEX('Lorri 401b'!L:L,MATCH('Retirement Calculator'!A471,'Lorri 401b'!N:N,0),0)</f>
        <v>3018739.6052151779</v>
      </c>
      <c r="S471" s="25">
        <f t="shared" ca="1" si="267"/>
        <v>4882310.6840632623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1863406.8193718817</v>
      </c>
      <c r="R472" s="25">
        <f t="array" aca="1" ref="R472" ca="1">INDEX('Lorri 401b'!L:L,MATCH('Retirement Calculator'!A472,'Lorri 401b'!N:N,0),0)</f>
        <v>3010865.6283253934</v>
      </c>
      <c r="S472" s="25">
        <f t="shared" ca="1" si="267"/>
        <v>4874272.4476972753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1863241.875481195</v>
      </c>
      <c r="R473" s="25">
        <f t="array" aca="1" ref="R473" ca="1">INDEX('Lorri 401b'!L:L,MATCH('Retirement Calculator'!A473,'Lorri 401b'!N:N,0),0)</f>
        <v>3002958.8431985681</v>
      </c>
      <c r="S473" s="25">
        <f t="shared" ca="1" si="267"/>
        <v>4866200.7186797634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1863076.2443242972</v>
      </c>
      <c r="R474" s="25">
        <f t="array" aca="1" ref="R474" ca="1">INDEX('Lorri 401b'!L:L,MATCH('Retirement Calculator'!A474,'Lorri 401b'!N:N,0),0)</f>
        <v>2995019.1131337141</v>
      </c>
      <c r="S474" s="25">
        <f t="shared" ca="1" si="267"/>
        <v>4858095.3574580112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1862909.9230375791</v>
      </c>
      <c r="R475" s="25">
        <f t="array" aca="1" ref="R475" ca="1">INDEX('Lorri 401b'!L:L,MATCH('Retirement Calculator'!A475,'Lorri 401b'!N:N,0),0)</f>
        <v>2987046.3008602569</v>
      </c>
      <c r="S475" s="25">
        <f t="shared" ca="1" si="267"/>
        <v>4849956.2238978362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1862742.9087454996</v>
      </c>
      <c r="R476" s="25">
        <f t="array" aca="1" ref="R476" ca="1">INDEX('Lorri 401b'!L:L,MATCH('Retirement Calculator'!A476,'Lorri 401b'!N:N,0),0)</f>
        <v>2979040.2685356601</v>
      </c>
      <c r="S476" s="25">
        <f t="shared" ca="1" si="267"/>
        <v>4841783.1772811599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1862575.1985605364</v>
      </c>
      <c r="R477" s="25">
        <f t="array" aca="1" ref="R477" ca="1">INDEX('Lorri 401b'!L:L,MATCH('Retirement Calculator'!A477,'Lorri 401b'!N:N,0),0)</f>
        <v>2971000.8777430439</v>
      </c>
      <c r="S477" s="25">
        <f t="shared" ca="1" si="267"/>
        <v>4833576.0763035808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1862406.7895831359</v>
      </c>
      <c r="R478" s="25">
        <f t="array" aca="1" ref="R478" ca="1">INDEX('Lorri 401b'!L:L,MATCH('Retirement Calculator'!A478,'Lorri 401b'!N:N,0),0)</f>
        <v>2962927.9894887921</v>
      </c>
      <c r="S478" s="25">
        <f t="shared" ca="1" si="267"/>
        <v>4825334.779071928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1862237.6789016628</v>
      </c>
      <c r="R479" s="25">
        <f t="array" aca="1" ref="R479" ca="1">INDEX('Lorri 401b'!L:L,MATCH('Retirement Calculator'!A479,'Lorri 401b'!N:N,0),0)</f>
        <v>2954821.4642001474</v>
      </c>
      <c r="S479" s="25">
        <f t="shared" ca="1" si="267"/>
        <v>4817059.1431018105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1862067.8635923502</v>
      </c>
      <c r="R480" s="25">
        <f t="array" aca="1" ref="R480" ca="1">INDEX('Lorri 401b'!L:L,MATCH('Retirement Calculator'!A480,'Lorri 401b'!N:N,0),0)</f>
        <v>2946681.1617228002</v>
      </c>
      <c r="S480" s="25">
        <f t="shared" ca="1" si="267"/>
        <v>4808749.0253151506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1861897.3407192489</v>
      </c>
      <c r="R481" s="25">
        <f t="array" aca="1" ref="R481" ca="1">INDEX('Lorri 401b'!L:L,MATCH('Retirement Calculator'!A481,'Lorri 401b'!N:N,0),0)</f>
        <v>2938506.941318464</v>
      </c>
      <c r="S481" s="25">
        <f t="shared" ca="1" si="267"/>
        <v>4800404.2820377126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1861726.1073341763</v>
      </c>
      <c r="R482" s="25">
        <f t="array" aca="1" ref="R482" ca="1">INDEX('Lorri 401b'!L:L,MATCH('Retirement Calculator'!A482,'Lorri 401b'!N:N,0),0)</f>
        <v>2930298.6616624431</v>
      </c>
      <c r="S482" s="25">
        <f t="shared" ca="1" si="267"/>
        <v>4792024.7689966196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1861554.1604766659</v>
      </c>
      <c r="R483" s="25">
        <f t="array" aca="1" ref="R483" ca="1">INDEX('Lorri 401b'!L:L,MATCH('Retirement Calculator'!A483,'Lorri 401b'!N:N,0),0)</f>
        <v>2922056.1808411889</v>
      </c>
      <c r="S483" s="25">
        <f t="shared" ca="1" si="267"/>
        <v>4783610.3413178548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1861381.4971739158</v>
      </c>
      <c r="R484" s="25">
        <f t="array" aca="1" ref="R484" ca="1">INDEX('Lorri 401b'!L:L,MATCH('Retirement Calculator'!A484,'Lorri 401b'!N:N,0),0)</f>
        <v>2913779.3563498459</v>
      </c>
      <c r="S484" s="25">
        <f t="shared" ca="1" si="267"/>
        <v>4775160.853523762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1861208.1144407378</v>
      </c>
      <c r="R485" s="25">
        <f t="array" aca="1" ref="R485" ca="1">INDEX('Lorri 401b'!L:L,MATCH('Retirement Calculator'!A485,'Lorri 401b'!N:N,0),0)</f>
        <v>2905468.0450897892</v>
      </c>
      <c r="S485" s="25">
        <f t="shared" ca="1" si="267"/>
        <v>4766676.159530527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1861034.0092795047</v>
      </c>
      <c r="R486" s="25">
        <f t="array" aca="1" ref="R486" ca="1">INDEX('Lorri 401b'!L:L,MATCH('Retirement Calculator'!A486,'Lorri 401b'!N:N,0),0)</f>
        <v>2897122.1033661487</v>
      </c>
      <c r="S486" s="25">
        <f t="shared" ca="1" si="267"/>
        <v>4758156.1126456531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1860859.1786800998</v>
      </c>
      <c r="R487" s="25">
        <f t="array" aca="1" ref="R487" ca="1">INDEX('Lorri 401b'!L:L,MATCH('Retirement Calculator'!A487,'Lorri 401b'!N:N,0),0)</f>
        <v>2888741.3868853264</v>
      </c>
      <c r="S487" s="25">
        <f t="shared" ca="1" si="267"/>
        <v>4749600.5655654259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1860683.619619864</v>
      </c>
      <c r="R488" s="25">
        <f t="array" aca="1" ref="R488" ca="1">INDEX('Lorri 401b'!L:L,MATCH('Retirement Calculator'!A488,'Lorri 401b'!N:N,0),0)</f>
        <v>2880325.7507525007</v>
      </c>
      <c r="S488" s="25">
        <f t="shared" ca="1" si="267"/>
        <v>4741009.3703723643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1860507.329063544</v>
      </c>
      <c r="R489" s="25">
        <f t="array" aca="1" ref="R489" ca="1">INDEX('Lorri 401b'!L:L,MATCH('Retirement Calculator'!A489,'Lorri 401b'!N:N,0),0)</f>
        <v>2871875.0494691217</v>
      </c>
      <c r="S489" s="25">
        <f t="shared" ca="1" si="267"/>
        <v>4732382.3785326658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1860330.3039632393</v>
      </c>
      <c r="R490" s="25">
        <f t="array" aca="1" ref="R490" ca="1">INDEX('Lorri 401b'!L:L,MATCH('Retirement Calculator'!A490,'Lorri 401b'!N:N,0),0)</f>
        <v>2863389.1369303954</v>
      </c>
      <c r="S490" s="25">
        <f t="shared" ca="1" si="267"/>
        <v>4723719.4408936352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1860152.54125835</v>
      </c>
      <c r="R491" s="25">
        <f t="array" aca="1" ref="R491" ca="1">INDEX('Lorri 401b'!L:L,MATCH('Retirement Calculator'!A491,'Lorri 401b'!N:N,0),0)</f>
        <v>2854867.8664227575</v>
      </c>
      <c r="S491" s="25">
        <f t="shared" ca="1" si="267"/>
        <v>4715020.4076811075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1859974.0378755236</v>
      </c>
      <c r="R492" s="25">
        <f t="array" aca="1" ref="R492" ca="1">INDEX('Lorri 401b'!L:L,MATCH('Retirement Calculator'!A492,'Lorri 401b'!N:N,0),0)</f>
        <v>2846311.0906213378</v>
      </c>
      <c r="S492" s="25">
        <f t="shared" ca="1" si="267"/>
        <v>4706285.1284968611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1859794.7907286021</v>
      </c>
      <c r="R493" s="25">
        <f t="array" aca="1" ref="R493" ca="1">INDEX('Lorri 401b'!L:L,MATCH('Retirement Calculator'!A493,'Lorri 401b'!N:N,0),0)</f>
        <v>2837718.661587412</v>
      </c>
      <c r="S493" s="25">
        <f t="shared" ca="1" si="267"/>
        <v>4697513.4523160141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1859614.7967185685</v>
      </c>
      <c r="R494" s="25">
        <f t="array" aca="1" ref="R494" ca="1">INDEX('Lorri 401b'!L:L,MATCH('Retirement Calculator'!A494,'Lorri 401b'!N:N,0),0)</f>
        <v>2829090.4307658449</v>
      </c>
      <c r="S494" s="25">
        <f t="shared" ca="1" si="267"/>
        <v>4688705.2274844134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1859434.052733493</v>
      </c>
      <c r="R495" s="25">
        <f t="array" aca="1" ref="R495" ca="1">INDEX('Lorri 401b'!L:L,MATCH('Retirement Calculator'!A495,'Lorri 401b'!N:N,0),0)</f>
        <v>2820426.2489825212</v>
      </c>
      <c r="S495" s="25">
        <f t="shared" ca="1" si="267"/>
        <v>4679860.3017160147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1859252.5556484798</v>
      </c>
      <c r="R496" s="25">
        <f t="array" aca="1" ref="R496" ca="1">INDEX('Lorri 401b'!L:L,MATCH('Retirement Calculator'!A496,'Lorri 401b'!N:N,0),0)</f>
        <v>2811725.9664417673</v>
      </c>
      <c r="S496" s="25">
        <f t="shared" ca="1" si="267"/>
        <v>4670978.5220902469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1859070.3023256124</v>
      </c>
      <c r="R497" s="25">
        <f t="array" aca="1" ref="R497" ca="1">INDEX('Lorri 401b'!L:L,MATCH('Retirement Calculator'!A497,'Lorri 401b'!N:N,0),0)</f>
        <v>2802989.4327237601</v>
      </c>
      <c r="S497" s="25">
        <f t="shared" ca="1" si="267"/>
        <v>4662059.7350493725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1858887.2896138995</v>
      </c>
      <c r="R498" s="25">
        <f t="array" aca="1" ref="R498" ca="1">INDEX('Lorri 401b'!L:L,MATCH('Retirement Calculator'!A498,'Lorri 401b'!N:N,0),0)</f>
        <v>2794216.496781928</v>
      </c>
      <c r="S498" s="25">
        <f t="shared" ca="1" si="267"/>
        <v>4653103.7863958273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1858703.5143492213</v>
      </c>
      <c r="R499" s="25">
        <f t="array" aca="1" ref="R499" ca="1">INDEX('Lorri 401b'!L:L,MATCH('Retirement Calculator'!A499,'Lorri 401b'!N:N,0),0)</f>
        <v>2785407.0069403383</v>
      </c>
      <c r="S499" s="25">
        <f t="shared" ca="1" si="267"/>
        <v>4644110.5212895591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1858518.9733542735</v>
      </c>
      <c r="R500" s="25">
        <f t="array" aca="1" ref="R500" ca="1">INDEX('Lorri 401b'!L:L,MATCH('Retirement Calculator'!A500,'Lorri 401b'!N:N,0),0)</f>
        <v>2776560.8108910751</v>
      </c>
      <c r="S500" s="25">
        <f t="shared" ca="1" si="267"/>
        <v>4635079.7842453485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1858333.6634385134</v>
      </c>
      <c r="R501" s="25">
        <f t="array" aca="1" ref="R501" ca="1">INDEX('Lorri 401b'!L:L,MATCH('Retirement Calculator'!A501,'Lorri 401b'!N:N,0),0)</f>
        <v>2767677.7556916066</v>
      </c>
      <c r="S501" s="25">
        <f t="shared" ca="1" si="267"/>
        <v>4626011.4191301204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1858147.5813981043</v>
      </c>
      <c r="R502" s="25">
        <f t="array" aca="1" ref="R502" ca="1">INDEX('Lorri 401b'!L:L,MATCH('Retirement Calculator'!A502,'Lorri 401b'!N:N,0),0)</f>
        <v>2758757.6877621403</v>
      </c>
      <c r="S502" s="25">
        <f t="shared" ca="1" si="267"/>
        <v>4616905.2691602446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1857960.7240158604</v>
      </c>
      <c r="R503" s="25">
        <f t="array" aca="1" ref="R503" ca="1">INDEX('Lorri 401b'!L:L,MATCH('Retirement Calculator'!A503,'Lorri 401b'!N:N,0),0)</f>
        <v>2749800.4528829679</v>
      </c>
      <c r="S503" s="25">
        <f t="shared" ca="1" si="267"/>
        <v>4607761.1768988278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1857773.0880611902</v>
      </c>
      <c r="R504" s="25">
        <f t="array" aca="1" ref="R504" ca="1">INDEX('Lorri 401b'!L:L,MATCH('Retirement Calculator'!A504,'Lorri 401b'!N:N,0),0)</f>
        <v>2740805.8961917991</v>
      </c>
      <c r="S504" s="25">
        <f t="shared" ca="1" si="267"/>
        <v>4598578.9842529893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1857584.6702900424</v>
      </c>
      <c r="R505" s="25">
        <f t="array" aca="1" ref="R505" ca="1">INDEX('Lorri 401b'!L:L,MATCH('Retirement Calculator'!A505,'Lorri 401b'!N:N,0),0)</f>
        <v>2731773.8621810838</v>
      </c>
      <c r="S505" s="25">
        <f t="shared" ca="1" si="267"/>
        <v>4589358.5324711259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1857395.467444848</v>
      </c>
      <c r="R506" s="25">
        <f t="array" aca="1" ref="R506" ca="1">INDEX('Lorri 401b'!L:L,MATCH('Retirement Calculator'!A506,'Lorri 401b'!N:N,0),0)</f>
        <v>2722704.1946953237</v>
      </c>
      <c r="S506" s="25">
        <f t="shared" ca="1" si="267"/>
        <v>4580099.662140172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1857205.4762544655</v>
      </c>
      <c r="R507" s="25">
        <f t="array" aca="1" ref="R507" ca="1">INDEX('Lorri 401b'!L:L,MATCH('Retirement Calculator'!A507,'Lorri 401b'!N:N,0),0)</f>
        <v>2713596.7369283731</v>
      </c>
      <c r="S507" s="25">
        <f t="shared" ca="1" si="267"/>
        <v>4570802.2131828386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1857014.6934341229</v>
      </c>
      <c r="R508" s="25">
        <f t="array" aca="1" ref="R508" ca="1">INDEX('Lorri 401b'!L:L,MATCH('Retirement Calculator'!A508,'Lorri 401b'!N:N,0),0)</f>
        <v>2704451.3314207266</v>
      </c>
      <c r="S508" s="25">
        <f t="shared" ca="1" si="267"/>
        <v>4561466.02485485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1856823.1156853624</v>
      </c>
      <c r="R509" s="25">
        <f t="array" aca="1" ref="R509" ca="1">INDEX('Lorri 401b'!L:L,MATCH('Retirement Calculator'!A509,'Lorri 401b'!N:N,0),0)</f>
        <v>2695267.8200567984</v>
      </c>
      <c r="S509" s="25">
        <f t="shared" ca="1" si="267"/>
        <v>4552090.9357421603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1856630.7396959818</v>
      </c>
      <c r="R510" s="25">
        <f t="array" aca="1" ref="R510" ca="1">INDEX('Lorri 401b'!L:L,MATCH('Retirement Calculator'!A510,'Lorri 401b'!N:N,0),0)</f>
        <v>2686046.044062187</v>
      </c>
      <c r="S510" s="25">
        <f t="shared" ca="1" si="267"/>
        <v>4542676.783758169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1856437.5621399789</v>
      </c>
      <c r="R511" s="25">
        <f t="array" aca="1" ref="R511" ca="1">INDEX('Lorri 401b'!L:L,MATCH('Retirement Calculator'!A511,'Lorri 401b'!N:N,0),0)</f>
        <v>2676785.8440009314</v>
      </c>
      <c r="S511" s="25">
        <f t="shared" ca="1" si="267"/>
        <v>4533223.4061409105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1856243.5796774926</v>
      </c>
      <c r="R512" s="25">
        <f t="array" aca="1" ref="R512" ca="1">INDEX('Lorri 401b'!L:L,MATCH('Retirement Calculator'!A512,'Lorri 401b'!N:N,0),0)</f>
        <v>2667487.0597727541</v>
      </c>
      <c r="S512" s="25">
        <f t="shared" ca="1" si="267"/>
        <v>4523730.6394502465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1856048.788954746</v>
      </c>
      <c r="R513" s="25">
        <f t="array" aca="1" ref="R513" ca="1">INDEX('Lorri 401b'!L:L,MATCH('Retirement Calculator'!A513,'Lorri 401b'!N:N,0),0)</f>
        <v>2658149.5306102927</v>
      </c>
      <c r="S513" s="25">
        <f t="shared" ca="1" si="267"/>
        <v>4514198.3195650391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1855853.1866039878</v>
      </c>
      <c r="R514" s="25">
        <f t="array" aca="1" ref="R514" ca="1">INDEX('Lorri 401b'!L:L,MATCH('Retirement Calculator'!A514,'Lorri 401b'!N:N,0),0)</f>
        <v>2648773.0950763212</v>
      </c>
      <c r="S514" s="25">
        <f t="shared" ca="1" si="267"/>
        <v>4504626.2816803092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1855656.769243435</v>
      </c>
      <c r="R515" s="25">
        <f t="array" aca="1" ref="R515" ca="1">INDEX('Lorri 401b'!L:L,MATCH('Retirement Calculator'!A515,'Lorri 401b'!N:N,0),0)</f>
        <v>2639357.5910609579</v>
      </c>
      <c r="S515" s="25">
        <f t="shared" ca="1" si="267"/>
        <v>4495014.3603043929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1855459.5334772132</v>
      </c>
      <c r="R516" s="25">
        <f t="array" aca="1" ref="R516" ca="1">INDEX('Lorri 401b'!L:L,MATCH('Retirement Calculator'!A516,'Lorri 401b'!N:N,0),0)</f>
        <v>2629902.8557788641</v>
      </c>
      <c r="S516" s="25">
        <f t="shared" ca="1" si="267"/>
        <v>4485362.3892560769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1855261.4758952989</v>
      </c>
      <c r="R517" s="25">
        <f t="array" aca="1" ref="R517" ca="1">INDEX('Lorri 401b'!L:L,MATCH('Retirement Calculator'!A517,'Lorri 401b'!N:N,0),0)</f>
        <v>2620408.7257664283</v>
      </c>
      <c r="S517" s="25">
        <f t="shared" ca="1" si="267"/>
        <v>4475670.2016617274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1855062.5930734598</v>
      </c>
      <c r="R518" s="25">
        <f t="array" aca="1" ref="R518" ca="1">INDEX('Lorri 401b'!L:L,MATCH('Retirement Calculator'!A518,'Lorri 401b'!N:N,0),0)</f>
        <v>2610875.0368789406</v>
      </c>
      <c r="S518" s="25">
        <f t="shared" ca="1" si="267"/>
        <v>4465937.6299524009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1854862.8815731965</v>
      </c>
      <c r="R519" s="25">
        <f t="array" aca="1" ref="R519" ca="1">INDEX('Lorri 401b'!L:L,MATCH('Retirement Calculator'!A519,'Lorri 401b'!N:N,0),0)</f>
        <v>2601301.6242877552</v>
      </c>
      <c r="S519" s="25">
        <f t="shared" ca="1" si="267"/>
        <v>4456164.5058609517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1854662.337941682</v>
      </c>
      <c r="R520" s="25">
        <f t="array" aca="1" ref="R520" ca="1">INDEX('Lorri 401b'!L:L,MATCH('Retirement Calculator'!A520,'Lorri 401b'!N:N,0),0)</f>
        <v>2591688.3224774399</v>
      </c>
      <c r="S520" s="25">
        <f t="shared" ca="1" si="267"/>
        <v>4446350.6604191214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1854460.9587117028</v>
      </c>
      <c r="R521" s="25">
        <f t="array" aca="1" ref="R521" ca="1">INDEX('Lorri 401b'!L:L,MATCH('Retirement Calculator'!A521,'Lorri 401b'!N:N,0),0)</f>
        <v>2582034.9652429149</v>
      </c>
      <c r="S521" s="25">
        <f t="shared" ref="S521:S775" ca="1" si="527">SUM(Q521:R521)</f>
        <v>4436495.9239546172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1854258.7404015989</v>
      </c>
      <c r="R522" s="25">
        <f t="array" aca="1" ref="R522" ca="1">INDEX('Lorri 401b'!L:L,MATCH('Retirement Calculator'!A522,'Lorri 401b'!N:N,0),0)</f>
        <v>2572341.3856865792</v>
      </c>
      <c r="S522" s="25">
        <f t="shared" ca="1" si="527"/>
        <v>4426600.1260881778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1854055.6795152028</v>
      </c>
      <c r="R523" s="25">
        <f t="array" aca="1" ref="R523" ca="1">INDEX('Lorri 401b'!L:L,MATCH('Retirement Calculator'!A523,'Lorri 401b'!N:N,0),0)</f>
        <v>2562607.4162154254</v>
      </c>
      <c r="S523" s="25">
        <f t="shared" ca="1" si="527"/>
        <v>4416663.0957306279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1853851.77254178</v>
      </c>
      <c r="R524" s="25">
        <f t="array" aca="1" ref="R524" ca="1">INDEX('Lorri 401b'!L:L,MATCH('Retirement Calculator'!A524,'Lorri 401b'!N:N,0),0)</f>
        <v>2552832.8885381417</v>
      </c>
      <c r="S524" s="25">
        <f t="shared" ca="1" si="527"/>
        <v>4406684.6610799218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1853647.0159559681</v>
      </c>
      <c r="R525" s="25">
        <f t="array" aca="1" ref="R525" ca="1">INDEX('Lorri 401b'!L:L,MATCH('Retirement Calculator'!A525,'Lorri 401b'!N:N,0),0)</f>
        <v>2543017.6336622029</v>
      </c>
      <c r="S525" s="25">
        <f t="shared" ca="1" si="527"/>
        <v>4396664.6496181712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1853441.406217715</v>
      </c>
      <c r="R526" s="25">
        <f t="array" aca="1" ref="R526" ca="1">INDEX('Lorri 401b'!L:L,MATCH('Retirement Calculator'!A526,'Lorri 401b'!N:N,0),0)</f>
        <v>2533161.4818909476</v>
      </c>
      <c r="S526" s="25">
        <f t="shared" ca="1" si="527"/>
        <v>4386602.8881086623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1853234.9397722194</v>
      </c>
      <c r="R527" s="25">
        <f t="array" aca="1" ref="R527" ca="1">INDEX('Lorri 401b'!L:L,MATCH('Retirement Calculator'!A527,'Lorri 401b'!N:N,0),0)</f>
        <v>2523264.2628206452</v>
      </c>
      <c r="S527" s="25">
        <f t="shared" ca="1" si="527"/>
        <v>4376499.2025928646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1853027.6130498676</v>
      </c>
      <c r="R528" s="25">
        <f t="array" aca="1" ref="R528" ca="1">INDEX('Lorri 401b'!L:L,MATCH('Retirement Calculator'!A528,'Lorri 401b'!N:N,0),0)</f>
        <v>2513325.8053375501</v>
      </c>
      <c r="S528" s="25">
        <f t="shared" ca="1" si="527"/>
        <v>4366353.4183874177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1852819.4224661726</v>
      </c>
      <c r="R529" s="25">
        <f t="array" aca="1" ref="R529" ca="1">INDEX('Lorri 401b'!L:L,MATCH('Retirement Calculator'!A529,'Lorri 401b'!N:N,0),0)</f>
        <v>2503345.937614942</v>
      </c>
      <c r="S529" s="25">
        <f t="shared" ca="1" si="527"/>
        <v>4356165.3600811148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1852610.3644217122</v>
      </c>
      <c r="R530" s="25">
        <f t="array" aca="1" ref="R530" ca="1">INDEX('Lorri 401b'!L:L,MATCH('Retirement Calculator'!A530,'Lorri 401b'!N:N,0),0)</f>
        <v>2493324.4871101566</v>
      </c>
      <c r="S530" s="25">
        <f t="shared" ca="1" si="527"/>
        <v>4345934.8515318688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1852400.4353020666</v>
      </c>
      <c r="R531" s="25">
        <f t="array" aca="1" ref="R531" ca="1">INDEX('Lorri 401b'!L:L,MATCH('Retirement Calculator'!A531,'Lorri 401b'!N:N,0),0)</f>
        <v>2483261.2805616008</v>
      </c>
      <c r="S531" s="25">
        <f t="shared" ca="1" si="527"/>
        <v>4335661.7158636674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1852189.6314777557</v>
      </c>
      <c r="R532" s="25">
        <f t="array" aca="1" ref="R532" ca="1">INDEX('Lorri 401b'!L:L,MATCH('Retirement Calculator'!A532,'Lorri 401b'!N:N,0),0)</f>
        <v>2473156.1439857595</v>
      </c>
      <c r="S532" s="25">
        <f t="shared" ca="1" si="527"/>
        <v>4325345.775463515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1851977.949304177</v>
      </c>
      <c r="R533" s="25">
        <f t="array" aca="1" ref="R533" ca="1">INDEX('Lorri 401b'!L:L,MATCH('Retirement Calculator'!A533,'Lorri 401b'!N:N,0),0)</f>
        <v>2463008.9026741856</v>
      </c>
      <c r="S533" s="25">
        <f t="shared" ca="1" si="527"/>
        <v>4314986.8519783625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1851765.3851215416</v>
      </c>
      <c r="R534" s="25">
        <f t="array" aca="1" ref="R534" ca="1">INDEX('Lorri 401b'!L:L,MATCH('Retirement Calculator'!A534,'Lorri 401b'!N:N,0),0)</f>
        <v>2452819.3811904802</v>
      </c>
      <c r="S534" s="25">
        <f t="shared" ca="1" si="527"/>
        <v>4304584.7663120218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1851551.9352548118</v>
      </c>
      <c r="R535" s="25">
        <f t="array" aca="1" ref="R535" ca="1">INDEX('Lorri 401b'!L:L,MATCH('Retirement Calculator'!A535,'Lorri 401b'!N:N,0),0)</f>
        <v>2442587.4033672595</v>
      </c>
      <c r="S535" s="25">
        <f t="shared" ca="1" si="527"/>
        <v>4294139.3386220708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1851337.5960136373</v>
      </c>
      <c r="R536" s="25">
        <f t="array" aca="1" ref="R536" ca="1">INDEX('Lorri 401b'!L:L,MATCH('Retirement Calculator'!A536,'Lorri 401b'!N:N,0),0)</f>
        <v>2432312.7923031086</v>
      </c>
      <c r="S536" s="25">
        <f t="shared" ca="1" si="527"/>
        <v>4283650.3883167459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1851122.3636922913</v>
      </c>
      <c r="R537" s="25">
        <f t="array" aca="1" ref="R537" ca="1">INDEX('Lorri 401b'!L:L,MATCH('Retirement Calculator'!A537,'Lorri 401b'!N:N,0),0)</f>
        <v>2421995.3703595237</v>
      </c>
      <c r="S537" s="25">
        <f t="shared" ca="1" si="527"/>
        <v>4273117.7340518152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1850906.2345696064</v>
      </c>
      <c r="R538" s="25">
        <f t="array" aca="1" ref="R538" ca="1">INDEX('Lorri 401b'!L:L,MATCH('Retirement Calculator'!A538,'Lorri 401b'!N:N,0),0)</f>
        <v>2411634.9591578403</v>
      </c>
      <c r="S538" s="25">
        <f t="shared" ca="1" si="527"/>
        <v>4262541.1937274467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1850689.2049089102</v>
      </c>
      <c r="R539" s="25">
        <f t="array" aca="1" ref="R539" ca="1">INDEX('Lorri 401b'!L:L,MATCH('Retirement Calculator'!A539,'Lorri 401b'!N:N,0),0)</f>
        <v>2401231.3795761503</v>
      </c>
      <c r="S539" s="25">
        <f t="shared" ca="1" si="527"/>
        <v>4251920.5844850605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1850471.2709579612</v>
      </c>
      <c r="R540" s="25">
        <f t="array" aca="1" ref="R540" ca="1">INDEX('Lorri 401b'!L:L,MATCH('Retirement Calculator'!A540,'Lorri 401b'!N:N,0),0)</f>
        <v>2390784.451746203</v>
      </c>
      <c r="S540" s="25">
        <f t="shared" ca="1" si="527"/>
        <v>4241255.7227041647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1850252.4289488832</v>
      </c>
      <c r="R541" s="25">
        <f t="array" aca="1" ref="R541" ca="1">INDEX('Lorri 401b'!L:L,MATCH('Retirement Calculator'!A541,'Lorri 401b'!N:N,0),0)</f>
        <v>2380293.9950502976</v>
      </c>
      <c r="S541" s="25">
        <f t="shared" ca="1" si="527"/>
        <v>4230546.423999181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1850032.6750981007</v>
      </c>
      <c r="R542" s="25">
        <f t="array" aca="1" ref="R542" ca="1">INDEX('Lorri 401b'!L:L,MATCH('Retirement Calculator'!A542,'Lorri 401b'!N:N,0),0)</f>
        <v>2369759.8281181594</v>
      </c>
      <c r="S542" s="25">
        <f t="shared" ca="1" si="527"/>
        <v>4219792.5032162601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1849812.0056062732</v>
      </c>
      <c r="R543" s="25">
        <f t="array" aca="1" ref="R543" ca="1">INDEX('Lorri 401b'!L:L,MATCH('Retirement Calculator'!A543,'Lorri 401b'!N:N,0),0)</f>
        <v>2359181.7688238039</v>
      </c>
      <c r="S543" s="25">
        <f t="shared" ca="1" si="527"/>
        <v>4208993.7744300775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1849590.4166582299</v>
      </c>
      <c r="R544" s="25">
        <f t="array" aca="1" ref="R544" ca="1">INDEX('Lorri 401b'!L:L,MATCH('Retirement Calculator'!A544,'Lorri 401b'!N:N,0),0)</f>
        <v>2348559.6342823887</v>
      </c>
      <c r="S544" s="25">
        <f t="shared" ca="1" si="527"/>
        <v>4198150.0509406189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1849367.904422903</v>
      </c>
      <c r="R545" s="25">
        <f t="array" aca="1" ref="R545" ca="1">INDEX('Lorri 401b'!L:L,MATCH('Retirement Calculator'!A545,'Lorri 401b'!N:N,0),0)</f>
        <v>2337893.2408470507</v>
      </c>
      <c r="S545" s="25">
        <f t="shared" ca="1" si="527"/>
        <v>4187261.1452699536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1849144.4650532622</v>
      </c>
      <c r="R546" s="25">
        <f t="array" aca="1" ref="R546" ca="1">INDEX('Lorri 401b'!L:L,MATCH('Retirement Calculator'!A546,'Lorri 401b'!N:N,0),0)</f>
        <v>2327182.4041057322</v>
      </c>
      <c r="S546" s="25">
        <f t="shared" ca="1" si="527"/>
        <v>4176326.8691589944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1848920.0946862479</v>
      </c>
      <c r="R547" s="25">
        <f t="array" aca="1" ref="R547" ca="1">INDEX('Lorri 401b'!L:L,MATCH('Retirement Calculator'!A547,'Lorri 401b'!N:N,0),0)</f>
        <v>2316426.9388779914</v>
      </c>
      <c r="S547" s="25">
        <f t="shared" ca="1" si="527"/>
        <v>4165347.0335642393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1848694.7894427045</v>
      </c>
      <c r="R548" s="25">
        <f t="array" aca="1" ref="R548" ca="1">INDEX('Lorri 401b'!L:L,MATCH('Retirement Calculator'!A548,'Lorri 401b'!N:N,0),0)</f>
        <v>2305626.6592118018</v>
      </c>
      <c r="S548" s="25">
        <f t="shared" ca="1" si="527"/>
        <v>4154321.4486545064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1848468.5454273131</v>
      </c>
      <c r="R549" s="25">
        <f t="array" aca="1" ref="R549" ca="1">INDEX('Lorri 401b'!L:L,MATCH('Retirement Calculator'!A549,'Lorri 401b'!N:N,0),0)</f>
        <v>2294781.3783803363</v>
      </c>
      <c r="S549" s="25">
        <f t="shared" ca="1" si="527"/>
        <v>4143249.9238076494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1848241.3587285241</v>
      </c>
      <c r="R550" s="25">
        <f t="array" aca="1" ref="R550" ca="1">INDEX('Lorri 401b'!L:L,MATCH('Retirement Calculator'!A550,'Lorri 401b'!N:N,0),0)</f>
        <v>2283890.9088787399</v>
      </c>
      <c r="S550" s="25">
        <f t="shared" ca="1" si="527"/>
        <v>4132132.2676072642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1848013.2254184901</v>
      </c>
      <c r="R551" s="25">
        <f t="array" aca="1" ref="R551" ca="1">INDEX('Lorri 401b'!L:L,MATCH('Retirement Calculator'!A551,'Lorri 401b'!N:N,0),0)</f>
        <v>2272955.0624208869</v>
      </c>
      <c r="S551" s="25">
        <f t="shared" ca="1" si="527"/>
        <v>4120968.2878393773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1847784.1415529978</v>
      </c>
      <c r="R552" s="25">
        <f t="array" aca="1" ref="R552" ca="1">INDEX('Lorri 401b'!L:L,MATCH('Retirement Calculator'!A552,'Lorri 401b'!N:N,0),0)</f>
        <v>2261973.6499361261</v>
      </c>
      <c r="S552" s="25">
        <f t="shared" ca="1" si="527"/>
        <v>4109757.7914891238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1847554.1031713991</v>
      </c>
      <c r="R553" s="25">
        <f t="array" aca="1" ref="R553" ca="1">INDEX('Lorri 401b'!L:L,MATCH('Retirement Calculator'!A553,'Lorri 401b'!N:N,0),0)</f>
        <v>2250946.4815660119</v>
      </c>
      <c r="S553" s="25">
        <f t="shared" ca="1" si="527"/>
        <v>4098500.5847374108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1847323.1062965437</v>
      </c>
      <c r="R554" s="25">
        <f t="array" aca="1" ref="R554" ca="1">INDEX('Lorri 401b'!L:L,MATCH('Retirement Calculator'!A554,'Lorri 401b'!N:N,0),0)</f>
        <v>2239873.3666610224</v>
      </c>
      <c r="S554" s="25">
        <f t="shared" ca="1" si="527"/>
        <v>4087196.4729575664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1847091.1469347097</v>
      </c>
      <c r="R555" s="25">
        <f t="array" aca="1" ref="R555" ca="1">INDEX('Lorri 401b'!L:L,MATCH('Retirement Calculator'!A555,'Lorri 401b'!N:N,0),0)</f>
        <v>2228754.1137772622</v>
      </c>
      <c r="S555" s="25">
        <f t="shared" ca="1" si="527"/>
        <v>4075845.2607119717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1846858.2210755348</v>
      </c>
      <c r="R556" s="25">
        <f t="array" aca="1" ref="R556" ca="1">INDEX('Lorri 401b'!L:L,MATCH('Retirement Calculator'!A556,'Lorri 401b'!N:N,0),0)</f>
        <v>2217588.5306731528</v>
      </c>
      <c r="S556" s="25">
        <f t="shared" ca="1" si="527"/>
        <v>4064446.7517486876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1846624.3246919466</v>
      </c>
      <c r="R557" s="25">
        <f t="array" aca="1" ref="R557" ca="1">INDEX('Lorri 401b'!L:L,MATCH('Retirement Calculator'!A557,'Lorri 401b'!N:N,0),0)</f>
        <v>2206376.4243061095</v>
      </c>
      <c r="S557" s="25">
        <f t="shared" ca="1" si="527"/>
        <v>4053000.7489980562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1846389.4537400936</v>
      </c>
      <c r="R558" s="25">
        <f t="array" aca="1" ref="R558" ca="1">INDEX('Lorri 401b'!L:L,MATCH('Retirement Calculator'!A558,'Lorri 401b'!N:N,0),0)</f>
        <v>2195117.6008292036</v>
      </c>
      <c r="S558" s="25">
        <f t="shared" ca="1" si="527"/>
        <v>4041507.0545692975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1846153.6041592746</v>
      </c>
      <c r="R559" s="25">
        <f t="array" aca="1" ref="R559" ca="1">INDEX('Lorri 401b'!L:L,MATCH('Retirement Calculator'!A559,'Lorri 401b'!N:N,0),0)</f>
        <v>2183811.865587811</v>
      </c>
      <c r="S559" s="25">
        <f t="shared" ca="1" si="527"/>
        <v>4029965.4697470856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1845916.7718718688</v>
      </c>
      <c r="R560" s="25">
        <f t="array" aca="1" ref="R560" ca="1">INDEX('Lorri 401b'!L:L,MATCH('Retirement Calculator'!A560,'Lorri 401b'!N:N,0),0)</f>
        <v>2172459.0231162459</v>
      </c>
      <c r="S560" s="25">
        <f t="shared" ca="1" si="527"/>
        <v>4018375.7949881144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1845678.9527832654</v>
      </c>
      <c r="R561" s="25">
        <f t="array" aca="1" ref="R561" ca="1">INDEX('Lorri 401b'!L:L,MATCH('Retirement Calculator'!A561,'Lorri 401b'!N:N,0),0)</f>
        <v>2161058.8771343823</v>
      </c>
      <c r="S561" s="25">
        <f t="shared" ca="1" si="527"/>
        <v>4006737.8299176479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1845440.1427817929</v>
      </c>
      <c r="R562" s="25">
        <f t="array" aca="1" ref="R562" ca="1">INDEX('Lorri 401b'!L:L,MATCH('Retirement Calculator'!A562,'Lorri 401b'!N:N,0),0)</f>
        <v>2149611.2305442612</v>
      </c>
      <c r="S562" s="25">
        <f t="shared" ca="1" si="527"/>
        <v>3995051.3733260538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1845200.3377386476</v>
      </c>
      <c r="R563" s="25">
        <f t="array" aca="1" ref="R563" ca="1">INDEX('Lorri 401b'!L:L,MATCH('Retirement Calculator'!A563,'Lorri 401b'!N:N,0),0)</f>
        <v>2138115.885426681</v>
      </c>
      <c r="S563" s="25">
        <f t="shared" ca="1" si="527"/>
        <v>3983316.2231653286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1844959.5335078225</v>
      </c>
      <c r="R564" s="25">
        <f t="array" aca="1" ref="R564" ca="1">INDEX('Lorri 401b'!L:L,MATCH('Retirement Calculator'!A564,'Lorri 401b'!N:N,0),0)</f>
        <v>2126572.6430377779</v>
      </c>
      <c r="S564" s="25">
        <f t="shared" ca="1" si="527"/>
        <v>3971532.1765456004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1844717.7259260355</v>
      </c>
      <c r="R565" s="25">
        <f t="array" aca="1" ref="R565" ca="1">INDEX('Lorri 401b'!L:L,MATCH('Retirement Calculator'!A565,'Lorri 401b'!N:N,0),0)</f>
        <v>2114981.3038055873</v>
      </c>
      <c r="S565" s="25">
        <f t="shared" ca="1" si="527"/>
        <v>3959699.0297316229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1844474.9108126578</v>
      </c>
      <c r="R566" s="25">
        <f t="array" aca="1" ref="R566" ca="1">INDEX('Lorri 401b'!L:L,MATCH('Retirement Calculator'!A566,'Lorri 401b'!N:N,0),0)</f>
        <v>2103341.6673265961</v>
      </c>
      <c r="S566" s="25">
        <f t="shared" ca="1" si="527"/>
        <v>3947816.5781392539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1844231.083969641</v>
      </c>
      <c r="R567" s="25">
        <f t="array" aca="1" ref="R567" ca="1">INDEX('Lorri 401b'!L:L,MATCH('Retirement Calculator'!A567,'Lorri 401b'!N:N,0),0)</f>
        <v>2091653.5323622758</v>
      </c>
      <c r="S567" s="25">
        <f t="shared" ca="1" si="527"/>
        <v>3935884.6163319168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1843986.2411814451</v>
      </c>
      <c r="R568" s="25">
        <f t="array" aca="1" ref="R568" ca="1">INDEX('Lorri 401b'!L:L,MATCH('Retirement Calculator'!A568,'Lorri 401b'!N:N,0),0)</f>
        <v>2079916.696835604</v>
      </c>
      <c r="S568" s="25">
        <f t="shared" ca="1" si="527"/>
        <v>3923902.9380170489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1843740.3782149649</v>
      </c>
      <c r="R569" s="25">
        <f t="array" aca="1" ref="R569" ca="1">INDEX('Lorri 401b'!L:L,MATCH('Retirement Calculator'!A569,'Lorri 401b'!N:N,0),0)</f>
        <v>2068130.9578275711</v>
      </c>
      <c r="S569" s="25">
        <f t="shared" ca="1" si="527"/>
        <v>3911871.336042536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1843493.4908194577</v>
      </c>
      <c r="R570" s="25">
        <f t="array" aca="1" ref="R570" ca="1">INDEX('Lorri 401b'!L:L,MATCH('Retirement Calculator'!A570,'Lorri 401b'!N:N,0),0)</f>
        <v>2056296.1115736715</v>
      </c>
      <c r="S570" s="25">
        <f t="shared" ca="1" si="527"/>
        <v>3899789.6023931289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1843245.5747264693</v>
      </c>
      <c r="R571" s="25">
        <f t="array" aca="1" ref="R571" ca="1">INDEX('Lorri 401b'!L:L,MATCH('Retirement Calculator'!A571,'Lorri 401b'!N:N,0),0)</f>
        <v>2044411.9534603804</v>
      </c>
      <c r="S571" s="25">
        <f t="shared" ca="1" si="527"/>
        <v>3887657.5281868498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1842996.6256497602</v>
      </c>
      <c r="R572" s="25">
        <f t="array" aca="1" ref="R572" ca="1">INDEX('Lorri 401b'!L:L,MATCH('Retirement Calculator'!A572,'Lorri 401b'!N:N,0),0)</f>
        <v>2032478.2780216176</v>
      </c>
      <c r="S572" s="25">
        <f t="shared" ca="1" si="527"/>
        <v>3875474.9036713778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1842746.6392852315</v>
      </c>
      <c r="R573" s="25">
        <f t="array" aca="1" ref="R573" ca="1">INDEX('Lorri 401b'!L:L,MATCH('Retirement Calculator'!A573,'Lorri 401b'!N:N,0),0)</f>
        <v>2020494.8789351932</v>
      </c>
      <c r="S573" s="25">
        <f t="shared" ca="1" si="527"/>
        <v>3863241.5182204247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1842495.6113108504</v>
      </c>
      <c r="R574" s="25">
        <f t="array" aca="1" ref="R574" ca="1">INDEX('Lorri 401b'!L:L,MATCH('Retirement Calculator'!A574,'Lorri 401b'!N:N,0),0)</f>
        <v>2008461.5490192419</v>
      </c>
      <c r="S574" s="25">
        <f t="shared" ca="1" si="527"/>
        <v>3850957.1603300925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1842243.5373865762</v>
      </c>
      <c r="R575" s="25">
        <f t="array" aca="1" ref="R575" ca="1">INDEX('Lorri 401b'!L:L,MATCH('Retirement Calculator'!A575,'Lorri 401b'!N:N,0),0)</f>
        <v>1996378.0802286409</v>
      </c>
      <c r="S575" s="25">
        <f t="shared" ca="1" si="527"/>
        <v>3838621.6176152173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1841990.413154284</v>
      </c>
      <c r="R576" s="25">
        <f t="array" aca="1" ref="R576" ca="1">INDEX('Lorri 401b'!L:L,MATCH('Retirement Calculator'!A576,'Lorri 401b'!N:N,0),0)</f>
        <v>1984244.2636514124</v>
      </c>
      <c r="S576" s="25">
        <f t="shared" ca="1" si="527"/>
        <v>3826234.6768056965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1841736.2342376907</v>
      </c>
      <c r="R577" s="25">
        <f t="array" aca="1" ref="R577" ca="1">INDEX('Lorri 401b'!L:L,MATCH('Retirement Calculator'!A577,'Lorri 401b'!N:N,0),0)</f>
        <v>1972059.8895051121</v>
      </c>
      <c r="S577" s="25">
        <f t="shared" ca="1" si="527"/>
        <v>3813796.123742803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1841480.9962422783</v>
      </c>
      <c r="R578" s="25">
        <f t="array" aca="1" ref="R578" ca="1">INDEX('Lorri 401b'!L:L,MATCH('Retirement Calculator'!A578,'Lorri 401b'!N:N,0),0)</f>
        <v>1959824.7471332022</v>
      </c>
      <c r="S578" s="25">
        <f t="shared" ca="1" si="527"/>
        <v>3801305.7433754802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1841224.6947552182</v>
      </c>
      <c r="R579" s="25">
        <f t="array" aca="1" ref="R579" ca="1">INDEX('Lorri 401b'!L:L,MATCH('Retirement Calculator'!A579,'Lorri 401b'!N:N,0),0)</f>
        <v>1947538.6250014093</v>
      </c>
      <c r="S579" s="25">
        <f t="shared" ca="1" si="527"/>
        <v>3788763.3197566275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1840967.3253452955</v>
      </c>
      <c r="R580" s="25">
        <f t="array" aca="1" ref="R580" ca="1">INDEX('Lorri 401b'!L:L,MATCH('Retirement Calculator'!A580,'Lorri 401b'!N:N,0),0)</f>
        <v>1935201.3106940673</v>
      </c>
      <c r="S580" s="25">
        <f t="shared" ca="1" si="527"/>
        <v>3776168.6360393628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1840708.8835628314</v>
      </c>
      <c r="R581" s="25">
        <f t="array" aca="1" ref="R581" ca="1">INDEX('Lorri 401b'!L:L,MATCH('Retirement Calculator'!A581,'Lorri 401b'!N:N,0),0)</f>
        <v>1922812.5909104447</v>
      </c>
      <c r="S581" s="25">
        <f t="shared" ca="1" si="527"/>
        <v>3763521.4744732762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1840449.364939607</v>
      </c>
      <c r="R582" s="25">
        <f t="array" aca="1" ref="R582" ca="1">INDEX('Lorri 401b'!L:L,MATCH('Retirement Calculator'!A582,'Lorri 401b'!N:N,0),0)</f>
        <v>1910372.251461057</v>
      </c>
      <c r="S582" s="25">
        <f t="shared" ca="1" si="527"/>
        <v>3750821.6164006637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1840188.7649887858</v>
      </c>
      <c r="R583" s="25">
        <f t="array" aca="1" ref="R583" ca="1">INDEX('Lorri 401b'!L:L,MATCH('Retirement Calculator'!A583,'Lorri 401b'!N:N,0),0)</f>
        <v>1897880.0772639634</v>
      </c>
      <c r="S583" s="25">
        <f t="shared" ca="1" si="527"/>
        <v>3738068.842252749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1839927.0792048364</v>
      </c>
      <c r="R584" s="25">
        <f t="array" aca="1" ref="R584" ca="1">INDEX('Lorri 401b'!L:L,MATCH('Retirement Calculator'!A584,'Lorri 401b'!N:N,0),0)</f>
        <v>1885335.8523410487</v>
      </c>
      <c r="S584" s="25">
        <f t="shared" ca="1" si="527"/>
        <v>3725262.9315458853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1839664.3030634536</v>
      </c>
      <c r="R585" s="25">
        <f t="array" aca="1" ref="R585" ca="1">INDEX('Lorri 401b'!L:L,MATCH('Retirement Calculator'!A585,'Lorri 401b'!N:N,0),0)</f>
        <v>1872739.3598142886</v>
      </c>
      <c r="S585" s="25">
        <f t="shared" ca="1" si="527"/>
        <v>3712403.6628777422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1839400.4320214819</v>
      </c>
      <c r="R586" s="25">
        <f t="array" aca="1" ref="R586" ca="1">INDEX('Lorri 401b'!L:L,MATCH('Retirement Calculator'!A586,'Lorri 401b'!N:N,0),0)</f>
        <v>1860090.3819020002</v>
      </c>
      <c r="S586" s="25">
        <f t="shared" ca="1" si="527"/>
        <v>3699490.8139234819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1839135.4615168353</v>
      </c>
      <c r="R587" s="25">
        <f t="array" aca="1" ref="R587" ca="1">INDEX('Lorri 401b'!L:L,MATCH('Retirement Calculator'!A587,'Lorri 401b'!N:N,0),0)</f>
        <v>1847388.6999150773</v>
      </c>
      <c r="S587" s="25">
        <f t="shared" ca="1" si="527"/>
        <v>3686524.1614319123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1838869.3869684192</v>
      </c>
      <c r="R588" s="25">
        <f t="array" aca="1" ref="R588" ca="1">INDEX('Lorri 401b'!L:L,MATCH('Retirement Calculator'!A588,'Lorri 401b'!N:N,0),0)</f>
        <v>1834634.094253209</v>
      </c>
      <c r="S588" s="25">
        <f t="shared" ca="1" si="527"/>
        <v>3673503.4812216284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1838602.2037760515</v>
      </c>
      <c r="R589" s="25">
        <f t="array" aca="1" ref="R589" ca="1">INDEX('Lorri 401b'!L:L,MATCH('Retirement Calculator'!A589,'Lorri 401b'!N:N,0),0)</f>
        <v>1821826.3444010827</v>
      </c>
      <c r="S589" s="25">
        <f t="shared" ca="1" si="527"/>
        <v>3660428.5481771342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1838333.9073203823</v>
      </c>
      <c r="R590" s="25">
        <f t="array" aca="1" ref="R590" ca="1">INDEX('Lorri 401b'!L:L,MATCH('Retirement Calculator'!A590,'Lorri 401b'!N:N,0),0)</f>
        <v>1808965.2289245727</v>
      </c>
      <c r="S590" s="25">
        <f t="shared" ca="1" si="527"/>
        <v>3647299.136244955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1838064.4929628144</v>
      </c>
      <c r="R591" s="25">
        <f t="array" aca="1" ref="R591" ca="1">INDEX('Lorri 401b'!L:L,MATCH('Retirement Calculator'!A591,'Lorri 401b'!N:N,0),0)</f>
        <v>1796050.5254669106</v>
      </c>
      <c r="S591" s="25">
        <f t="shared" ca="1" si="527"/>
        <v>3634115.018429725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1837793.9560454234</v>
      </c>
      <c r="R592" s="25">
        <f t="array" aca="1" ref="R592" ca="1">INDEX('Lorri 401b'!L:L,MATCH('Retirement Calculator'!A592,'Lorri 401b'!N:N,0),0)</f>
        <v>1783082.0107448415</v>
      </c>
      <c r="S592" s="25">
        <f t="shared" ca="1" si="527"/>
        <v>3620875.9667902649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1837522.2918908766</v>
      </c>
      <c r="R593" s="25">
        <f t="array" aca="1" ref="R593" ca="1">INDEX('Lorri 401b'!L:L,MATCH('Retirement Calculator'!A593,'Lorri 401b'!N:N,0),0)</f>
        <v>1770059.4605447638</v>
      </c>
      <c r="S593" s="25">
        <f t="shared" ca="1" si="527"/>
        <v>3607581.7524356404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1837249.4958023524</v>
      </c>
      <c r="R594" s="25">
        <f t="array" aca="1" ref="R594" ca="1">INDEX('Lorri 401b'!L:L,MATCH('Retirement Calculator'!A594,'Lorri 401b'!N:N,0),0)</f>
        <v>1756982.6497188525</v>
      </c>
      <c r="S594" s="25">
        <f t="shared" ca="1" si="527"/>
        <v>3594232.1455212049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1836975.5630634595</v>
      </c>
      <c r="R595" s="25">
        <f t="array" aca="1" ref="R595" ca="1">INDEX('Lorri 401b'!L:L,MATCH('Retirement Calculator'!A595,'Lorri 401b'!N:N,0),0)</f>
        <v>1743851.3521811664</v>
      </c>
      <c r="S595" s="25">
        <f t="shared" ca="1" si="527"/>
        <v>3580826.9152446259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1836700.4889381544</v>
      </c>
      <c r="R596" s="25">
        <f t="array" aca="1" ref="R596" ca="1">INDEX('Lorri 401b'!L:L,MATCH('Retirement Calculator'!A596,'Lorri 401b'!N:N,0),0)</f>
        <v>1730665.3409037401</v>
      </c>
      <c r="S596" s="25">
        <f t="shared" ca="1" si="527"/>
        <v>3567365.8298418946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1836424.2686706607</v>
      </c>
      <c r="R597" s="25">
        <f t="array" aca="1" ref="R597" ca="1">INDEX('Lorri 401b'!L:L,MATCH('Retirement Calculator'!A597,'Lorri 401b'!N:N,0),0)</f>
        <v>1717424.3879126578</v>
      </c>
      <c r="S597" s="25">
        <f t="shared" ca="1" si="527"/>
        <v>3553848.6565833185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1836146.8974853856</v>
      </c>
      <c r="R598" s="25">
        <f t="array" aca="1" ref="R598" ca="1">INDEX('Lorri 401b'!L:L,MATCH('Retirement Calculator'!A598,'Lorri 401b'!N:N,0),0)</f>
        <v>1704128.2642841127</v>
      </c>
      <c r="S598" s="25">
        <f t="shared" ca="1" si="527"/>
        <v>3540275.1617694981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1835868.3705868386</v>
      </c>
      <c r="R599" s="25">
        <f t="array" aca="1" ref="R599" ca="1">INDEX('Lorri 401b'!L:L,MATCH('Retirement Calculator'!A599,'Lorri 401b'!N:N,0),0)</f>
        <v>1690776.7401404486</v>
      </c>
      <c r="S599" s="25">
        <f t="shared" ca="1" si="527"/>
        <v>3526645.1107272869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1835588.6831595476</v>
      </c>
      <c r="R600" s="25">
        <f t="array" aca="1" ref="R600" ca="1">INDEX('Lorri 401b'!L:L,MATCH('Retirement Calculator'!A600,'Lorri 401b'!N:N,0),0)</f>
        <v>1677369.5846461859</v>
      </c>
      <c r="S600" s="25">
        <f t="shared" ca="1" si="527"/>
        <v>3512958.2678057337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1835307.8303679763</v>
      </c>
      <c r="R601" s="25">
        <f t="array" aca="1" ref="R601" ca="1">INDEX('Lorri 401b'!L:L,MATCH('Retirement Calculator'!A601,'Lorri 401b'!N:N,0),0)</f>
        <v>1663906.5660040304</v>
      </c>
      <c r="S601" s="25">
        <f t="shared" ca="1" si="527"/>
        <v>3499214.3963720067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1835025.80735644</v>
      </c>
      <c r="R602" s="25">
        <f t="array" aca="1" ref="R602" ca="1">INDEX('Lorri 401b'!L:L,MATCH('Retirement Calculator'!A602,'Lorri 401b'!N:N,0),0)</f>
        <v>1650387.4514508659</v>
      </c>
      <c r="S602" s="25">
        <f t="shared" ca="1" si="527"/>
        <v>3485413.2588073062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1834742.6092490223</v>
      </c>
      <c r="R603" s="25">
        <f t="array" aca="1" ref="R603" ca="1">INDEX('Lorri 401b'!L:L,MATCH('Retirement Calculator'!A603,'Lorri 401b'!N:N,0),0)</f>
        <v>1636812.00725373</v>
      </c>
      <c r="S603" s="25">
        <f t="shared" ca="1" si="527"/>
        <v>3471554.6165027525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1834458.2311494905</v>
      </c>
      <c r="R604" s="25">
        <f t="array" aca="1" ref="R604" ca="1">INDEX('Lorri 401b'!L:L,MATCH('Retirement Calculator'!A604,'Lorri 401b'!N:N,0),0)</f>
        <v>1623179.9987057727</v>
      </c>
      <c r="S604" s="25">
        <f t="shared" ca="1" si="527"/>
        <v>3457638.2298552631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1834172.6681412105</v>
      </c>
      <c r="R605" s="25">
        <f t="array" aca="1" ref="R605" ca="1">INDEX('Lorri 401b'!L:L,MATCH('Retirement Calculator'!A605,'Lorri 401b'!N:N,0),0)</f>
        <v>1609491.1901221988</v>
      </c>
      <c r="S605" s="25">
        <f t="shared" ca="1" si="527"/>
        <v>3443663.8582634092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1833885.9152870628</v>
      </c>
      <c r="R606" s="25">
        <f t="array" aca="1" ref="R606" ca="1">INDEX('Lorri 401b'!L:L,MATCH('Retirement Calculator'!A606,'Lorri 401b'!N:N,0),0)</f>
        <v>1595745.3448361934</v>
      </c>
      <c r="S606" s="25">
        <f t="shared" ca="1" si="527"/>
        <v>3429631.2601232561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1833597.9676293561</v>
      </c>
      <c r="R607" s="25">
        <f t="array" aca="1" ref="R607" ca="1">INDEX('Lorri 401b'!L:L,MATCH('Retirement Calculator'!A607,'Lorri 401b'!N:N,0),0)</f>
        <v>1581942.2251948297</v>
      </c>
      <c r="S607" s="25">
        <f t="shared" ca="1" si="527"/>
        <v>3415540.1928241858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1833308.8201897421</v>
      </c>
      <c r="R608" s="25">
        <f t="array" aca="1" ref="R608" ca="1">INDEX('Lorri 401b'!L:L,MATCH('Retirement Calculator'!A608,'Lorri 401b'!N:N,0),0)</f>
        <v>1568081.5925549604</v>
      </c>
      <c r="S608" s="25">
        <f t="shared" ca="1" si="527"/>
        <v>3401390.4127447028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1833018.46796913</v>
      </c>
      <c r="R609" s="25">
        <f t="array" aca="1" ref="R609" ca="1">INDEX('Lorri 401b'!L:L,MATCH('Retirement Calculator'!A609,'Lorri 401b'!N:N,0),0)</f>
        <v>1554163.2072790915</v>
      </c>
      <c r="S609" s="25">
        <f t="shared" ca="1" si="527"/>
        <v>3387181.6752482215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1832726.9059475986</v>
      </c>
      <c r="R610" s="25">
        <f t="array" aca="1" ref="R610" ca="1">INDEX('Lorri 401b'!L:L,MATCH('Retirement Calculator'!A610,'Lorri 401b'!N:N,0),0)</f>
        <v>1540186.8287312398</v>
      </c>
      <c r="S610" s="25">
        <f t="shared" ca="1" si="527"/>
        <v>3372913.7346788384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1832434.1290843107</v>
      </c>
      <c r="R611" s="25">
        <f t="array" aca="1" ref="R611" ca="1">INDEX('Lorri 401b'!L:L,MATCH('Retirement Calculator'!A611,'Lorri 401b'!N:N,0),0)</f>
        <v>1526152.2152727721</v>
      </c>
      <c r="S611" s="25">
        <f t="shared" ca="1" si="527"/>
        <v>3358586.3443570826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1832140.1323174259</v>
      </c>
      <c r="R612" s="25">
        <f t="array" aca="1" ref="R612" ca="1">INDEX('Lorri 401b'!L:L,MATCH('Retirement Calculator'!A612,'Lorri 401b'!N:N,0),0)</f>
        <v>1512059.1242582274</v>
      </c>
      <c r="S612" s="25">
        <f t="shared" ca="1" si="527"/>
        <v>3344199.2565756533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1831844.9105640124</v>
      </c>
      <c r="R613" s="25">
        <f t="array" aca="1" ref="R613" ca="1">INDEX('Lorri 401b'!L:L,MATCH('Retirement Calculator'!A613,'Lorri 401b'!N:N,0),0)</f>
        <v>1497907.3120311222</v>
      </c>
      <c r="S613" s="25">
        <f t="shared" ca="1" si="527"/>
        <v>3329752.2225951348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1831548.4587199595</v>
      </c>
      <c r="R614" s="25">
        <f t="array" aca="1" ref="R614" ca="1">INDEX('Lorri 401b'!L:L,MATCH('Retirement Calculator'!A614,'Lorri 401b'!N:N,0),0)</f>
        <v>1483696.5339197372</v>
      </c>
      <c r="S614" s="25">
        <f t="shared" ca="1" si="527"/>
        <v>3315244.9926396967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1831250.7716598897</v>
      </c>
      <c r="R615" s="25">
        <f t="array" aca="1" ref="R615" ca="1">INDEX('Lorri 401b'!L:L,MATCH('Retirement Calculator'!A615,'Lorri 401b'!N:N,0),0)</f>
        <v>1469426.5442328881</v>
      </c>
      <c r="S615" s="25">
        <f t="shared" ca="1" si="527"/>
        <v>3300677.3158927779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1830951.8442370698</v>
      </c>
      <c r="R616" s="25">
        <f t="array" aca="1" ref="R616" ca="1">INDEX('Lorri 401b'!L:L,MATCH('Retirement Calculator'!A616,'Lorri 401b'!N:N,0),0)</f>
        <v>1455097.0962556773</v>
      </c>
      <c r="S616" s="25">
        <f t="shared" ca="1" si="527"/>
        <v>3286048.9404927474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1830651.6712833215</v>
      </c>
      <c r="R617" s="25">
        <f t="array" aca="1" ref="R617" ca="1">INDEX('Lorri 401b'!L:L,MATCH('Retirement Calculator'!A617,'Lorri 401b'!N:N,0),0)</f>
        <v>1440707.942245228</v>
      </c>
      <c r="S617" s="25">
        <f t="shared" ca="1" si="527"/>
        <v>3271359.6135285497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1830350.2476089324</v>
      </c>
      <c r="R618" s="25">
        <f t="array" aca="1" ref="R618" ca="1">INDEX('Lorri 401b'!L:L,MATCH('Retirement Calculator'!A618,'Lorri 401b'!N:N,0),0)</f>
        <v>1426258.833426402</v>
      </c>
      <c r="S618" s="25">
        <f t="shared" ca="1" si="527"/>
        <v>3256609.0810353346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1830047.5680025669</v>
      </c>
      <c r="R619" s="25">
        <f t="array" aca="1" ref="R619" ca="1">INDEX('Lorri 401b'!L:L,MATCH('Retirement Calculator'!A619,'Lorri 401b'!N:N,0),0)</f>
        <v>1411749.5199874975</v>
      </c>
      <c r="S619" s="25">
        <f t="shared" ca="1" si="527"/>
        <v>3241797.0879900642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1829743.6272311748</v>
      </c>
      <c r="R620" s="25">
        <f t="array" aca="1" ref="R620" ca="1">INDEX('Lorri 401b'!L:L,MATCH('Retirement Calculator'!A620,'Lorri 401b'!N:N,0),0)</f>
        <v>1397179.7510759309</v>
      </c>
      <c r="S620" s="25">
        <f t="shared" ca="1" si="527"/>
        <v>3226923.378307106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1829438.420039902</v>
      </c>
      <c r="R621" s="25">
        <f t="array" aca="1" ref="R621" ca="1">INDEX('Lorri 401b'!L:L,MATCH('Retirement Calculator'!A621,'Lorri 401b'!N:N,0),0)</f>
        <v>1382549.2747938994</v>
      </c>
      <c r="S621" s="25">
        <f t="shared" ca="1" si="527"/>
        <v>3211987.6948338011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1829131.9411519987</v>
      </c>
      <c r="R622" s="25">
        <f t="array" aca="1" ref="R622" ca="1">INDEX('Lorri 401b'!L:L,MATCH('Retirement Calculator'!A622,'Lorri 401b'!N:N,0),0)</f>
        <v>1367857.8381940261</v>
      </c>
      <c r="S622" s="25">
        <f t="shared" ca="1" si="527"/>
        <v>3196989.7793460246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1828824.1852687292</v>
      </c>
      <c r="R623" s="25">
        <f t="array" aca="1" ref="R623" ca="1">INDEX('Lorri 401b'!L:L,MATCH('Retirement Calculator'!A623,'Lorri 401b'!N:N,0),0)</f>
        <v>1353105.1872749866</v>
      </c>
      <c r="S623" s="25">
        <f t="shared" ca="1" si="527"/>
        <v>3181929.3725437159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1828515.1470692793</v>
      </c>
      <c r="R624" s="25">
        <f t="array" aca="1" ref="R624" ca="1">INDEX('Lorri 401b'!L:L,MATCH('Retirement Calculator'!A624,'Lorri 401b'!N:N,0),0)</f>
        <v>1338291.0669771179</v>
      </c>
      <c r="S624" s="25">
        <f t="shared" ca="1" si="527"/>
        <v>3166806.2140463972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1828204.8212106652</v>
      </c>
      <c r="R625" s="25">
        <f t="array" aca="1" ref="R625" ca="1">INDEX('Lorri 401b'!L:L,MATCH('Retirement Calculator'!A625,'Lorri 401b'!N:N,0),0)</f>
        <v>1323415.221178008</v>
      </c>
      <c r="S625" s="25">
        <f t="shared" ca="1" si="527"/>
        <v>3151620.0423886729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1827893.20232764</v>
      </c>
      <c r="R626" s="25">
        <f t="array" aca="1" ref="R626" ca="1">INDEX('Lorri 401b'!L:L,MATCH('Retirement Calculator'!A626,'Lorri 401b'!N:N,0),0)</f>
        <v>1308477.3926880686</v>
      </c>
      <c r="S626" s="25">
        <f t="shared" ca="1" si="527"/>
        <v>3136370.5950157084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1827580.2850326025</v>
      </c>
      <c r="R627" s="25">
        <f t="array" aca="1" ref="R627" ca="1">INDEX('Lorri 401b'!L:L,MATCH('Retirement Calculator'!A627,'Lorri 401b'!N:N,0),0)</f>
        <v>1293477.3232460876</v>
      </c>
      <c r="S627" s="25">
        <f t="shared" ca="1" si="527"/>
        <v>3121057.6082786899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1827266.0639155023</v>
      </c>
      <c r="R628" s="25">
        <f t="array" aca="1" ref="R628" ca="1">INDEX('Lorri 401b'!L:L,MATCH('Retirement Calculator'!A628,'Lorri 401b'!N:N,0),0)</f>
        <v>1278414.7535147651</v>
      </c>
      <c r="S628" s="25">
        <f t="shared" ca="1" si="527"/>
        <v>3105680.8174302671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1826950.5335437474</v>
      </c>
      <c r="R629" s="25">
        <f t="array" aca="1" ref="R629" ca="1">INDEX('Lorri 401b'!L:L,MATCH('Retirement Calculator'!A629,'Lorri 401b'!N:N,0),0)</f>
        <v>1263289.4230762287</v>
      </c>
      <c r="S629" s="25">
        <f t="shared" ca="1" si="527"/>
        <v>3090239.9566199761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1826633.6884621102</v>
      </c>
      <c r="R630" s="25">
        <f t="array" aca="1" ref="R630" ca="1">INDEX('Lorri 401b'!L:L,MATCH('Retirement Calculator'!A630,'Lorri 401b'!N:N,0),0)</f>
        <v>1248101.0704275318</v>
      </c>
      <c r="S630" s="25">
        <f t="shared" ca="1" si="527"/>
        <v>3074734.7588896421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1826315.5231926329</v>
      </c>
      <c r="R631" s="25">
        <f t="array" aca="1" ref="R631" ca="1">INDEX('Lorri 401b'!L:L,MATCH('Retirement Calculator'!A631,'Lorri 401b'!N:N,0),0)</f>
        <v>1232849.432976132</v>
      </c>
      <c r="S631" s="25">
        <f t="shared" ca="1" si="527"/>
        <v>3059164.9561687652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1825996.0322345328</v>
      </c>
      <c r="R632" s="25">
        <f t="array" aca="1" ref="R632" ca="1">INDEX('Lorri 401b'!L:L,MATCH('Retirement Calculator'!A632,'Lorri 401b'!N:N,0),0)</f>
        <v>1217534.2470353513</v>
      </c>
      <c r="S632" s="25">
        <f t="shared" ca="1" si="527"/>
        <v>3043530.2792698843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1825675.2100641071</v>
      </c>
      <c r="R633" s="25">
        <f t="array" aca="1" ref="R633" ca="1">INDEX('Lorri 401b'!L:L,MATCH('Retirement Calculator'!A633,'Lorri 401b'!N:N,0),0)</f>
        <v>1202155.2478198174</v>
      </c>
      <c r="S633" s="25">
        <f t="shared" ca="1" si="527"/>
        <v>3027830.4578839242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1825353.051134638</v>
      </c>
      <c r="R634" s="25">
        <f t="array" aca="1" ref="R634" ca="1">INDEX('Lorri 401b'!L:L,MATCH('Retirement Calculator'!A634,'Lorri 401b'!N:N,0),0)</f>
        <v>1186712.1694408853</v>
      </c>
      <c r="S634" s="25">
        <f t="shared" ca="1" si="527"/>
        <v>3012065.2205755236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1825029.5498762962</v>
      </c>
      <c r="R635" s="25">
        <f t="array" aca="1" ref="R635" ca="1">INDEX('Lorri 401b'!L:L,MATCH('Retirement Calculator'!A635,'Lorri 401b'!N:N,0),0)</f>
        <v>1171204.744902041</v>
      </c>
      <c r="S635" s="25">
        <f t="shared" ca="1" si="527"/>
        <v>2996234.2947783372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1824704.7006960446</v>
      </c>
      <c r="R636" s="25">
        <f t="array" aca="1" ref="R636" ca="1">INDEX('Lorri 401b'!L:L,MATCH('Retirement Calculator'!A636,'Lorri 401b'!N:N,0),0)</f>
        <v>1155632.706094285</v>
      </c>
      <c r="S636" s="25">
        <f t="shared" ca="1" si="527"/>
        <v>2980337.4067903296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1824378.497977542</v>
      </c>
      <c r="R637" s="25">
        <f t="array" aca="1" ref="R637" ca="1">INDEX('Lorri 401b'!L:L,MATCH('Retirement Calculator'!A637,'Lorri 401b'!N:N,0),0)</f>
        <v>1139995.7837914967</v>
      </c>
      <c r="S637" s="25">
        <f t="shared" ca="1" si="527"/>
        <v>2964374.2817690386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1824050.9360810455</v>
      </c>
      <c r="R638" s="25">
        <f t="array" aca="1" ref="R638" ca="1">INDEX('Lorri 401b'!L:L,MATCH('Retirement Calculator'!A638,'Lorri 401b'!N:N,0),0)</f>
        <v>1124293.7076457799</v>
      </c>
      <c r="S638" s="25">
        <f t="shared" ca="1" si="527"/>
        <v>2948344.6437268257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1823722.0093433138</v>
      </c>
      <c r="R639" s="25">
        <f t="array" aca="1" ref="R639" ca="1">INDEX('Lorri 401b'!L:L,MATCH('Retirement Calculator'!A639,'Lorri 401b'!N:N,0),0)</f>
        <v>1108526.2061827895</v>
      </c>
      <c r="S639" s="25">
        <f t="shared" ca="1" si="527"/>
        <v>2932248.215526103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1823391.712077508</v>
      </c>
      <c r="R640" s="25">
        <f t="array" aca="1" ref="R640" ca="1">INDEX('Lorri 401b'!L:L,MATCH('Retirement Calculator'!A640,'Lorri 401b'!N:N,0),0)</f>
        <v>1092693.0067970366</v>
      </c>
      <c r="S640" s="25">
        <f t="shared" ca="1" si="527"/>
        <v>2916084.7188745448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1823060.0385730949</v>
      </c>
      <c r="R641" s="25">
        <f t="array" aca="1" ref="R641" ca="1">INDEX('Lorri 401b'!L:L,MATCH('Retirement Calculator'!A641,'Lorri 401b'!N:N,0),0)</f>
        <v>1076793.8357471763</v>
      </c>
      <c r="S641" s="25">
        <f t="shared" ca="1" si="527"/>
        <v>2899853.8743202714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1822726.9830957467</v>
      </c>
      <c r="R642" s="25">
        <f t="array" aca="1" ref="R642" ca="1">INDEX('Lorri 401b'!L:L,MATCH('Retirement Calculator'!A642,'Lorri 401b'!N:N,0),0)</f>
        <v>1060828.418151275</v>
      </c>
      <c r="S642" s="25">
        <f t="shared" ca="1" si="527"/>
        <v>2883555.4012470217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1822392.539887243</v>
      </c>
      <c r="R643" s="25">
        <f t="array" aca="1" ref="R643" ca="1">INDEX('Lorri 401b'!L:L,MATCH('Retirement Calculator'!A643,'Lorri 401b'!N:N,0),0)</f>
        <v>1044796.4779820575</v>
      </c>
      <c r="S643" s="25">
        <f t="shared" ca="1" si="527"/>
        <v>2867189.0178693002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1822056.7031653703</v>
      </c>
      <c r="R644" s="25">
        <f t="array" aca="1" ref="R644" ca="1">INDEX('Lorri 401b'!L:L,MATCH('Retirement Calculator'!A644,'Lorri 401b'!N:N,0),0)</f>
        <v>1028697.7380621348</v>
      </c>
      <c r="S644" s="25">
        <f t="shared" ca="1" si="527"/>
        <v>2850754.441227505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1821719.4671238232</v>
      </c>
      <c r="R645" s="25">
        <f t="array" aca="1" ref="R645" ca="1">INDEX('Lorri 401b'!L:L,MATCH('Retirement Calculator'!A645,'Lorri 401b'!N:N,0),0)</f>
        <v>1012531.9200592125</v>
      </c>
      <c r="S645" s="25">
        <f t="shared" ca="1" si="527"/>
        <v>2834251.3871830357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1821380.825932103</v>
      </c>
      <c r="R646" s="25">
        <f t="array" aca="1" ref="R646" ca="1">INDEX('Lorri 401b'!L:L,MATCH('Retirement Calculator'!A646,'Lorri 401b'!N:N,0),0)</f>
        <v>996298.744481278</v>
      </c>
      <c r="S646" s="25">
        <f t="shared" ca="1" si="527"/>
        <v>2817679.5704133809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1821040.7737354173</v>
      </c>
      <c r="R647" s="25">
        <f t="array" aca="1" ref="R647" ca="1">INDEX('Lorri 401b'!L:L,MATCH('Retirement Calculator'!A647,'Lorri 401b'!N:N,0),0)</f>
        <v>979997.93067176873</v>
      </c>
      <c r="S647" s="25">
        <f t="shared" ca="1" si="527"/>
        <v>2801038.7044071862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1820699.3046545787</v>
      </c>
      <c r="R648" s="25">
        <f t="array" aca="1" ref="R648" ca="1">INDEX('Lorri 401b'!L:L,MATCH('Retirement Calculator'!A648,'Lorri 401b'!N:N,0),0)</f>
        <v>963629.19680471986</v>
      </c>
      <c r="S648" s="25">
        <f t="shared" ca="1" si="527"/>
        <v>2784328.5014592987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1820356.4127859033</v>
      </c>
      <c r="R649" s="25">
        <f t="array" aca="1" ref="R649" ca="1">INDEX('Lorri 401b'!L:L,MATCH('Retirement Calculator'!A649,'Lorri 401b'!N:N,0),0)</f>
        <v>947192.25987989164</v>
      </c>
      <c r="S649" s="25">
        <f t="shared" ca="1" si="527"/>
        <v>2767548.6726657948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1820012.0922011083</v>
      </c>
      <c r="R650" s="25">
        <f t="array" aca="1" ref="R650" ca="1">INDEX('Lorri 401b'!L:L,MATCH('Retirement Calculator'!A650,'Lorri 401b'!N:N,0),0)</f>
        <v>930686.83571787667</v>
      </c>
      <c r="S650" s="25">
        <f t="shared" ca="1" si="527"/>
        <v>2750698.927918985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1819666.3369472101</v>
      </c>
      <c r="R651" s="25">
        <f t="array" aca="1" ref="R651" ca="1">INDEX('Lorri 401b'!L:L,MATCH('Retirement Calculator'!A651,'Lorri 401b'!N:N,0),0)</f>
        <v>914112.63895518659</v>
      </c>
      <c r="S651" s="25">
        <f t="shared" ca="1" si="527"/>
        <v>2733778.9759023967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1819319.1410464207</v>
      </c>
      <c r="R652" s="25">
        <f t="array" aca="1" ref="R652" ca="1">INDEX('Lorri 401b'!L:L,MATCH('Retirement Calculator'!A652,'Lorri 401b'!N:N,0),0)</f>
        <v>897469.38303931861</v>
      </c>
      <c r="S652" s="25">
        <f t="shared" ca="1" si="527"/>
        <v>2716788.5240857392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1818970.4984960447</v>
      </c>
      <c r="R653" s="25">
        <f t="array" aca="1" ref="R653" ca="1">INDEX('Lorri 401b'!L:L,MATCH('Retirement Calculator'!A653,'Lorri 401b'!N:N,0),0)</f>
        <v>880756.78022380127</v>
      </c>
      <c r="S653" s="25">
        <f t="shared" ca="1" si="527"/>
        <v>2699727.2787198462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1818620.4032683754</v>
      </c>
      <c r="R654" s="25">
        <f t="array" aca="1" ref="R654" ca="1">INDEX('Lorri 401b'!L:L,MATCH('Retirement Calculator'!A654,'Lorri 401b'!N:N,0),0)</f>
        <v>863974.54156321927</v>
      </c>
      <c r="S654" s="25">
        <f t="shared" ca="1" si="527"/>
        <v>2682594.9448315948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1818268.8493105909</v>
      </c>
      <c r="R655" s="25">
        <f t="array" aca="1" ref="R655" ca="1">INDEX('Lorri 401b'!L:L,MATCH('Retirement Calculator'!A655,'Lorri 401b'!N:N,0),0)</f>
        <v>847122.37690821814</v>
      </c>
      <c r="S655" s="25">
        <f t="shared" ca="1" si="527"/>
        <v>2665391.2262188089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1817915.8305446489</v>
      </c>
      <c r="R656" s="25">
        <f t="array" aca="1" ref="R656" ca="1">INDEX('Lorri 401b'!L:L,MATCH('Retirement Calculator'!A656,'Lorri 401b'!N:N,0),0)</f>
        <v>830199.99490048783</v>
      </c>
      <c r="S656" s="25">
        <f t="shared" ca="1" si="527"/>
        <v>2648115.825445137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1817561.3408671822</v>
      </c>
      <c r="R657" s="25">
        <f t="array" aca="1" ref="R657" ca="1">INDEX('Lorri 401b'!L:L,MATCH('Retirement Calculator'!A657,'Lorri 401b'!N:N,0),0)</f>
        <v>813207.10296772537</v>
      </c>
      <c r="S657" s="25">
        <f t="shared" ca="1" si="527"/>
        <v>2630768.4438349074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1817205.3741493926</v>
      </c>
      <c r="R658" s="25">
        <f t="array" aca="1" ref="R658" ca="1">INDEX('Lorri 401b'!L:L,MATCH('Retirement Calculator'!A658,'Lorri 401b'!N:N,0),0)</f>
        <v>796143.40731857636</v>
      </c>
      <c r="S658" s="25">
        <f t="shared" ca="1" si="527"/>
        <v>2613348.7814679691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1816847.9242369456</v>
      </c>
      <c r="R659" s="25">
        <f t="array" aca="1" ref="R659" ca="1">INDEX('Lorri 401b'!L:L,MATCH('Retirement Calculator'!A659,'Lorri 401b'!N:N,0),0)</f>
        <v>779008.61293755588</v>
      </c>
      <c r="S659" s="25">
        <f t="shared" ca="1" si="527"/>
        <v>2595856.5371745015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1816488.9849498633</v>
      </c>
      <c r="R660" s="25">
        <f t="array" aca="1" ref="R660" ca="1">INDEX('Lorri 401b'!L:L,MATCH('Retirement Calculator'!A660,'Lorri 401b'!N:N,0),0)</f>
        <v>761802.42357994779</v>
      </c>
      <c r="S660" s="25">
        <f t="shared" ca="1" si="527"/>
        <v>2578291.4085298111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1816128.5500824181</v>
      </c>
      <c r="R661" s="25">
        <f t="array" aca="1" ref="R661" ca="1">INDEX('Lorri 401b'!L:L,MATCH('Retirement Calculator'!A661,'Lorri 401b'!N:N,0),0)</f>
        <v>744524.54176668299</v>
      </c>
      <c r="S661" s="25">
        <f t="shared" ca="1" si="527"/>
        <v>2560653.0918491012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1815766.6134030253</v>
      </c>
      <c r="R662" s="25">
        <f t="array" aca="1" ref="R662" ca="1">INDEX('Lorri 401b'!L:L,MATCH('Retirement Calculator'!A662,'Lorri 401b'!N:N,0),0)</f>
        <v>727174.66877919633</v>
      </c>
      <c r="S662" s="25">
        <f t="shared" ca="1" si="527"/>
        <v>2542941.2821822218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1815403.1686541352</v>
      </c>
      <c r="R663" s="25">
        <f t="array" aca="1" ref="R663" ca="1">INDEX('Lorri 401b'!L:L,MATCH('Retirement Calculator'!A663,'Lorri 401b'!N:N,0),0)</f>
        <v>709752.50465426175</v>
      </c>
      <c r="S663" s="25">
        <f t="shared" ca="1" si="527"/>
        <v>2525155.6733083967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1815038.2095521246</v>
      </c>
      <c r="R664" s="25">
        <f t="array" aca="1" ref="R664" ca="1">INDEX('Lorri 401b'!L:L,MATCH('Retirement Calculator'!A664,'Lorri 401b'!N:N,0),0)</f>
        <v>692257.74817880662</v>
      </c>
      <c r="S664" s="25">
        <f t="shared" ca="1" si="527"/>
        <v>2507295.9577309312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1814671.729787189</v>
      </c>
      <c r="R665" s="25">
        <f t="array" aca="1" ref="R665" ca="1">INDEX('Lorri 401b'!L:L,MATCH('Retirement Calculator'!A665,'Lorri 401b'!N:N,0),0)</f>
        <v>674690.09688470373</v>
      </c>
      <c r="S665" s="25">
        <f t="shared" ca="1" si="527"/>
        <v>2489361.8266718928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1814303.7230232328</v>
      </c>
      <c r="R666" s="25">
        <f t="array" aca="1" ref="R666" ca="1">INDEX('Lorri 401b'!L:L,MATCH('Retirement Calculator'!A666,'Lorri 401b'!N:N,0),0)</f>
        <v>657049.2470435421</v>
      </c>
      <c r="S666" s="25">
        <f t="shared" ca="1" si="527"/>
        <v>2471352.9700667746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1813934.1828977601</v>
      </c>
      <c r="R667" s="25">
        <f t="array" aca="1" ref="R667" ca="1">INDEX('Lorri 401b'!L:L,MATCH('Retirement Calculator'!A667,'Lorri 401b'!N:N,0),0)</f>
        <v>639334.89366137562</v>
      </c>
      <c r="S667" s="25">
        <f t="shared" ca="1" si="527"/>
        <v>2453269.0765591357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1813563.1030217647</v>
      </c>
      <c r="R668" s="25">
        <f t="array" aca="1" ref="R668" ca="1">INDEX('Lorri 401b'!L:L,MATCH('Retirement Calculator'!A668,'Lorri 401b'!N:N,0),0)</f>
        <v>621546.73047345015</v>
      </c>
      <c r="S668" s="25">
        <f t="shared" ca="1" si="527"/>
        <v>2435109.8334952146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1813190.4769796191</v>
      </c>
      <c r="R669" s="25">
        <f t="array" aca="1" ref="R669" ca="1">INDEX('Lorri 401b'!L:L,MATCH('Retirement Calculator'!A669,'Lorri 401b'!N:N,0),0)</f>
        <v>603684.44993890834</v>
      </c>
      <c r="S669" s="25">
        <f t="shared" ca="1" si="527"/>
        <v>2416874.9269185276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1812816.2983289647</v>
      </c>
      <c r="R670" s="25">
        <f t="array" aca="1" ref="R670" ca="1">INDEX('Lorri 401b'!L:L,MATCH('Retirement Calculator'!A670,'Lorri 401b'!N:N,0),0)</f>
        <v>585747.74323547259</v>
      </c>
      <c r="S670" s="25">
        <f t="shared" ca="1" si="527"/>
        <v>2398564.0415644376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1812440.5606005993</v>
      </c>
      <c r="R671" s="25">
        <f t="array" aca="1" ref="R671" ca="1">INDEX('Lorri 401b'!L:L,MATCH('Retirement Calculator'!A671,'Lorri 401b'!N:N,0),0)</f>
        <v>567736.30025410582</v>
      </c>
      <c r="S671" s="25">
        <f t="shared" ca="1" si="527"/>
        <v>2380176.8608547049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1812063.2572983657</v>
      </c>
      <c r="R672" s="25">
        <f t="array" aca="1" ref="R672" ca="1">INDEX('Lorri 401b'!L:L,MATCH('Retirement Calculator'!A672,'Lorri 401b'!N:N,0),0)</f>
        <v>549649.80959365005</v>
      </c>
      <c r="S672" s="25">
        <f t="shared" ca="1" si="527"/>
        <v>2361713.0668920157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1811684.3818990395</v>
      </c>
      <c r="R673" s="25">
        <f t="array" aca="1" ref="R673" ca="1">INDEX('Lorri 401b'!L:L,MATCH('Retirement Calculator'!A673,'Lorri 401b'!N:N,0),0)</f>
        <v>531487.9585554424</v>
      </c>
      <c r="S673" s="25">
        <f t="shared" ca="1" si="527"/>
        <v>2343172.340454482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1811303.9278522159</v>
      </c>
      <c r="R674" s="25">
        <f t="array" aca="1" ref="R674" ca="1">INDEX('Lorri 401b'!L:L,MATCH('Retirement Calculator'!A674,'Lorri 401b'!N:N,0),0)</f>
        <v>513250.43313790887</v>
      </c>
      <c r="S674" s="25">
        <f t="shared" ca="1" si="527"/>
        <v>2324554.3609901248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1810921.8885801975</v>
      </c>
      <c r="R675" s="25">
        <f t="array" aca="1" ref="R675" ca="1">INDEX('Lorri 401b'!L:L,MATCH('Retirement Calculator'!A675,'Lorri 401b'!N:N,0),0)</f>
        <v>494936.91803113563</v>
      </c>
      <c r="S675" s="25">
        <f t="shared" ca="1" si="527"/>
        <v>2305858.806611333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1810538.2574778788</v>
      </c>
      <c r="R676" s="25">
        <f t="array" aca="1" ref="R676" ca="1">INDEX('Lorri 401b'!L:L,MATCH('Retirement Calculator'!A676,'Lorri 401b'!N:N,0),0)</f>
        <v>476547.09661141748</v>
      </c>
      <c r="S676" s="25">
        <f t="shared" ca="1" si="527"/>
        <v>2287085.3540892964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1810153.0279126337</v>
      </c>
      <c r="R677" s="25">
        <f t="array" aca="1" ref="R677" ca="1">INDEX('Lorri 401b'!L:L,MATCH('Retirement Calculator'!A677,'Lorri 401b'!N:N,0),0)</f>
        <v>458080.65093578387</v>
      </c>
      <c r="S677" s="25">
        <f t="shared" ca="1" si="527"/>
        <v>2268233.6788484175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1809766.1932242003</v>
      </c>
      <c r="R678" s="25">
        <f t="array" aca="1" ref="R678" ca="1">INDEX('Lorri 401b'!L:L,MATCH('Retirement Calculator'!A678,'Lorri 401b'!N:N,0),0)</f>
        <v>439537.26173650176</v>
      </c>
      <c r="S678" s="25">
        <f t="shared" ca="1" si="527"/>
        <v>2249303.454960702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1809377.746724565</v>
      </c>
      <c r="R679" s="25">
        <f t="array" aca="1" ref="R679" ca="1">INDEX('Lorri 401b'!L:L,MATCH('Retirement Calculator'!A679,'Lorri 401b'!N:N,0),0)</f>
        <v>420916.60841555597</v>
      </c>
      <c r="S679" s="25">
        <f t="shared" ca="1" si="527"/>
        <v>2230294.3551401212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1808987.681697848</v>
      </c>
      <c r="R680" s="25">
        <f t="array" aca="1" ref="R680" ca="1">INDEX('Lorri 401b'!L:L,MATCH('Retirement Calculator'!A680,'Lorri 401b'!N:N,0),0)</f>
        <v>402218.36903910624</v>
      </c>
      <c r="S680" s="25">
        <f t="shared" ca="1" si="527"/>
        <v>2211206.0507369544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1808595.9914001862</v>
      </c>
      <c r="R681" s="25">
        <f t="array" aca="1" ref="R681" ca="1">INDEX('Lorri 401b'!L:L,MATCH('Retirement Calculator'!A681,'Lorri 401b'!N:N,0),0)</f>
        <v>383442.2203319213</v>
      </c>
      <c r="S681" s="25">
        <f t="shared" ca="1" si="527"/>
        <v>2192038.2117321077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1808202.6690596174</v>
      </c>
      <c r="R682" s="25">
        <f t="array" aca="1" ref="R682" ca="1">INDEX('Lorri 401b'!L:L,MATCH('Retirement Calculator'!A682,'Lorri 401b'!N:N,0),0)</f>
        <v>364587.83767178975</v>
      </c>
      <c r="S682" s="25">
        <f t="shared" ca="1" si="527"/>
        <v>2172790.5067314073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1807807.7078759631</v>
      </c>
      <c r="R683" s="25">
        <f t="array" aca="1" ref="R683" ca="1">INDEX('Lorri 401b'!L:L,MATCH('Retirement Calculator'!A683,'Lorri 401b'!N:N,0),0)</f>
        <v>345654.89508390764</v>
      </c>
      <c r="S683" s="25">
        <f t="shared" ca="1" si="527"/>
        <v>2153462.6029598708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1807411.1010207101</v>
      </c>
      <c r="R684" s="25">
        <f t="array" aca="1" ref="R684" ca="1">INDEX('Lorri 401b'!L:L,MATCH('Retirement Calculator'!A684,'Lorri 401b'!N:N,0),0)</f>
        <v>326643.06523524271</v>
      </c>
      <c r="S684" s="25">
        <f t="shared" ca="1" si="527"/>
        <v>2134054.1662559528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1807012.8416368936</v>
      </c>
      <c r="R685" s="25">
        <f t="array" aca="1" ref="R685" ca="1">INDEX('Lorri 401b'!L:L,MATCH('Retirement Calculator'!A685,'Lorri 401b'!N:N,0),0)</f>
        <v>307552.01942887501</v>
      </c>
      <c r="S685" s="25">
        <f t="shared" ca="1" si="527"/>
        <v>2114564.8610657686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1806612.9228389778</v>
      </c>
      <c r="R686" s="25">
        <f t="array" aca="1" ref="R686" ca="1">INDEX('Lorri 401b'!L:L,MATCH('Retirement Calculator'!A686,'Lorri 401b'!N:N,0),0)</f>
        <v>288381.42759831413</v>
      </c>
      <c r="S686" s="25">
        <f t="shared" ca="1" si="527"/>
        <v>2094994.3504372919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1806211.3377127373</v>
      </c>
      <c r="R687" s="25">
        <f t="array" aca="1" ref="R687" ca="1">INDEX('Lorri 401b'!L:L,MATCH('Retirement Calculator'!A687,'Lorri 401b'!N:N,0),0)</f>
        <v>269130.95830179256</v>
      </c>
      <c r="S687" s="25">
        <f t="shared" ca="1" si="527"/>
        <v>2075342.2960145299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1805808.0793151376</v>
      </c>
      <c r="R688" s="25">
        <f t="array" aca="1" ref="R688" ca="1">INDEX('Lorri 401b'!L:L,MATCH('Retirement Calculator'!A688,'Lorri 401b'!N:N,0),0)</f>
        <v>249800.27871653548</v>
      </c>
      <c r="S688" s="25">
        <f t="shared" ca="1" si="527"/>
        <v>2055608.3580316731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1805403.1406742146</v>
      </c>
      <c r="R689" s="25">
        <f t="array" aca="1" ref="R689" ca="1">INDEX('Lorri 401b'!L:L,MATCH('Retirement Calculator'!A689,'Lorri 401b'!N:N,0),0)</f>
        <v>230389.05463300651</v>
      </c>
      <c r="S689" s="25">
        <f t="shared" ca="1" si="527"/>
        <v>2035792.195307221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1804996.5147889543</v>
      </c>
      <c r="R690" s="25">
        <f t="array" aca="1" ref="R690" ca="1">INDEX('Lorri 401b'!L:L,MATCH('Retirement Calculator'!A690,'Lorri 401b'!N:N,0),0)</f>
        <v>210896.95044912951</v>
      </c>
      <c r="S690" s="25">
        <f t="shared" ca="1" si="527"/>
        <v>2015893.4652380839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1804588.1946291721</v>
      </c>
      <c r="R691" s="25">
        <f t="array" aca="1" ref="R691" ca="1">INDEX('Lorri 401b'!L:L,MATCH('Retirement Calculator'!A691,'Lorri 401b'!N:N,0),0)</f>
        <v>191323.62916448634</v>
      </c>
      <c r="S691" s="25">
        <f t="shared" ca="1" si="527"/>
        <v>1995911.8237936585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1804178.1731353907</v>
      </c>
      <c r="R692" s="25">
        <f t="array" aca="1" ref="R692" ca="1">INDEX('Lorri 401b'!L:L,MATCH('Retirement Calculator'!A692,'Lorri 401b'!N:N,0),0)</f>
        <v>171668.75237449049</v>
      </c>
      <c r="S692" s="25">
        <f t="shared" ca="1" si="527"/>
        <v>1975846.9255098812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1803766.4432187187</v>
      </c>
      <c r="R693" s="25">
        <f t="array" aca="1" ref="R693" ca="1">INDEX('Lorri 401b'!L:L,MATCH('Retirement Calculator'!A693,'Lorri 401b'!N:N,0),0)</f>
        <v>151931.98026453634</v>
      </c>
      <c r="S693" s="25">
        <f t="shared" ca="1" si="527"/>
        <v>1955698.4234832551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1803352.9977607273</v>
      </c>
      <c r="R694" s="25">
        <f t="array" aca="1" ref="R694" ca="1">INDEX('Lorri 401b'!L:L,MATCH('Retirement Calculator'!A694,'Lorri 401b'!N:N,0),0)</f>
        <v>132112.97160412403</v>
      </c>
      <c r="S694" s="25">
        <f t="shared" ca="1" si="527"/>
        <v>1935465.9693648512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1802937.8296133275</v>
      </c>
      <c r="R695" s="25">
        <f t="array" aca="1" ref="R695" ca="1">INDEX('Lorri 401b'!L:L,MATCH('Retirement Calculator'!A695,'Lorri 401b'!N:N,0),0)</f>
        <v>112211.38374096002</v>
      </c>
      <c r="S695" s="25">
        <f t="shared" ca="1" si="527"/>
        <v>1915149.2133542874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1802520.9315986468</v>
      </c>
      <c r="R696" s="25">
        <f t="array" aca="1" ref="R696" ca="1">INDEX('Lorri 401b'!L:L,MATCH('Retirement Calculator'!A696,'Lorri 401b'!N:N,0),0)</f>
        <v>92226.872595032823</v>
      </c>
      <c r="S696" s="25">
        <f t="shared" ca="1" si="527"/>
        <v>1894747.8041936797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1802102.296508905</v>
      </c>
      <c r="R697" s="25">
        <f t="array" aca="1" ref="R697" ca="1">INDEX('Lorri 401b'!L:L,MATCH('Retirement Calculator'!A697,'Lorri 401b'!N:N,0),0)</f>
        <v>72159.092652664272</v>
      </c>
      <c r="S697" s="25">
        <f t="shared" ca="1" si="527"/>
        <v>1874261.3891615693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1801681.9171062894</v>
      </c>
      <c r="R698" s="25">
        <f t="array" aca="1" ref="R698" ca="1">INDEX('Lorri 401b'!L:L,MATCH('Retirement Calculator'!A698,'Lorri 401b'!N:N,0),0)</f>
        <v>52007.696960535846</v>
      </c>
      <c r="S698" s="25">
        <f t="shared" ca="1" si="527"/>
        <v>1853689.6140668252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1801259.7861228294</v>
      </c>
      <c r="R699" s="25">
        <f t="array" aca="1" ref="R699" ca="1">INDEX('Lorri 401b'!L:L,MATCH('Retirement Calculator'!A699,'Lorri 401b'!N:N,0),0)</f>
        <v>31772.337119690215</v>
      </c>
      <c r="S699" s="25">
        <f t="shared" ca="1" si="527"/>
        <v>1833032.1232425196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1800835.8962602718</v>
      </c>
      <c r="R700" s="25">
        <f t="array" aca="1" ref="R700" ca="1">INDEX('Lorri 401b'!L:L,MATCH('Retirement Calculator'!A700,'Lorri 401b'!N:N,0),0)</f>
        <v>11452.663279507728</v>
      </c>
      <c r="S700" s="25">
        <f t="shared" ca="1" si="527"/>
        <v>1812288.5595397796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1800410.2401899535</v>
      </c>
      <c r="R701" s="25">
        <f t="array" aca="1" ref="R701" ca="1">INDEX('Lorri 401b'!L:L,MATCH('Retirement Calculator'!A701,'Lorri 401b'!N:N,0),0)</f>
        <v>-8951.6758683421886</v>
      </c>
      <c r="S701" s="25">
        <f t="shared" ca="1" si="527"/>
        <v>1791458.5643216113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1799982.8105526755</v>
      </c>
      <c r="R702" s="25">
        <f t="array" aca="1" ref="R702" ca="1">INDEX('Lorri 401b'!L:L,MATCH('Retirement Calculator'!A702,'Lorri 401b'!N:N,0),0)</f>
        <v>-29441.033095974813</v>
      </c>
      <c r="S702" s="25">
        <f t="shared" ca="1" si="527"/>
        <v>1770541.7774567008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1799553.5999585756</v>
      </c>
      <c r="R703" s="25">
        <f t="array" aca="1" ref="R703" ca="1">INDEX('Lorri 401b'!L:L,MATCH('Retirement Calculator'!A703,'Lorri 401b'!N:N,0),0)</f>
        <v>-50015.762645389237</v>
      </c>
      <c r="S703" s="25">
        <f t="shared" ca="1" si="527"/>
        <v>1749537.8373131864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1799122.6009870002</v>
      </c>
      <c r="R704" s="25">
        <f t="array" aca="1" ref="R704" ca="1">INDEX('Lorri 401b'!L:L,MATCH('Retirement Calculator'!A704,'Lorri 401b'!N:N,0),0)</f>
        <v>-70676.220234592896</v>
      </c>
      <c r="S704" s="25">
        <f t="shared" ca="1" si="527"/>
        <v>1728446.3807524072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1798689.8061863766</v>
      </c>
      <c r="R705" s="25">
        <f t="array" aca="1" ref="R705" ca="1">INDEX('Lorri 401b'!L:L,MATCH('Retirement Calculator'!A705,'Lorri 401b'!N:N,0),0)</f>
        <v>-91422.763063751554</v>
      </c>
      <c r="S705" s="25">
        <f t="shared" ca="1" si="527"/>
        <v>1707267.043122625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1798255.2080740838</v>
      </c>
      <c r="R706" s="25">
        <f t="array" aca="1" ref="R706" ca="1">INDEX('Lorri 401b'!L:L,MATCH('Retirement Calculator'!A706,'Lorri 401b'!N:N,0),0)</f>
        <v>-112255.74982136504</v>
      </c>
      <c r="S706" s="25">
        <f t="shared" ca="1" si="527"/>
        <v>1685999.4582527187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1797818.7991363229</v>
      </c>
      <c r="R707" s="25">
        <f t="array" aca="1" ref="R707" ca="1">INDEX('Lorri 401b'!L:L,MATCH('Retirement Calculator'!A707,'Lorri 401b'!N:N,0),0)</f>
        <v>-133175.5406904686</v>
      </c>
      <c r="S707" s="25">
        <f t="shared" ca="1" si="527"/>
        <v>1664643.2584458543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1797380.5718279881</v>
      </c>
      <c r="R708" s="25">
        <f t="array" aca="1" ref="R708" ca="1">INDEX('Lorri 401b'!L:L,MATCH('Retirement Calculator'!A708,'Lorri 401b'!N:N,0),0)</f>
        <v>-154182.4973548601</v>
      </c>
      <c r="S708" s="25">
        <f t="shared" ca="1" si="527"/>
        <v>1643198.074473128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1796940.5185725354</v>
      </c>
      <c r="R709" s="25">
        <f t="array" aca="1" ref="R709" ca="1">INDEX('Lorri 401b'!L:L,MATCH('Retirement Calculator'!A709,'Lorri 401b'!N:N,0),0)</f>
        <v>-175276.98300535322</v>
      </c>
      <c r="S709" s="25">
        <f t="shared" ca="1" si="527"/>
        <v>1621663.5355671821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1796498.6317618515</v>
      </c>
      <c r="R710" s="25">
        <f t="array" aca="1" ref="R710" ca="1">INDEX('Lorri 401b'!L:L,MATCH('Retirement Calculator'!A710,'Lorri 401b'!N:N,0),0)</f>
        <v>-196459.36234605673</v>
      </c>
      <c r="S710" s="25">
        <f t="shared" ca="1" si="527"/>
        <v>1600039.2694157949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1796054.903756123</v>
      </c>
      <c r="R711" s="25">
        <f t="array" aca="1" ref="R711" ca="1">INDEX('Lorri 401b'!L:L,MATCH('Retirement Calculator'!A711,'Lorri 401b'!N:N,0),0)</f>
        <v>-217730.00160067985</v>
      </c>
      <c r="S711" s="25">
        <f t="shared" ca="1" si="527"/>
        <v>1578324.9021554431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1795609.3268837042</v>
      </c>
      <c r="R712" s="25">
        <f t="array" aca="1" ref="R712" ca="1">INDEX('Lorri 401b'!L:L,MATCH('Retirement Calculator'!A712,'Lorri 401b'!N:N,0),0)</f>
        <v>-239089.26851886389</v>
      </c>
      <c r="S712" s="25">
        <f t="shared" ca="1" si="527"/>
        <v>1556520.0583648402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1795161.8934409835</v>
      </c>
      <c r="R713" s="25">
        <f t="array" aca="1" ref="R713" ca="1">INDEX('Lorri 401b'!L:L,MATCH('Retirement Calculator'!A713,'Lorri 401b'!N:N,0),0)</f>
        <v>-260537.53238254035</v>
      </c>
      <c r="S713" s="25">
        <f t="shared" ca="1" si="527"/>
        <v>1534624.3610584431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1794712.5956922513</v>
      </c>
      <c r="R714" s="25">
        <f t="array" aca="1" ref="R714" ca="1">INDEX('Lorri 401b'!L:L,MATCH('Retirement Calculator'!A714,'Lorri 401b'!N:N,0),0)</f>
        <v>-282075.16401231545</v>
      </c>
      <c r="S714" s="25">
        <f t="shared" ca="1" si="527"/>
        <v>1512637.4316799359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1794261.4258695662</v>
      </c>
      <c r="R715" s="25">
        <f t="array" aca="1" ref="R715" ca="1">INDEX('Lorri 401b'!L:L,MATCH('Retirement Calculator'!A715,'Lorri 401b'!N:N,0),0)</f>
        <v>-303702.5357738813</v>
      </c>
      <c r="S715" s="25">
        <f t="shared" ca="1" si="527"/>
        <v>1490558.8900956849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1793808.3761726199</v>
      </c>
      <c r="R716" s="25">
        <f t="array" aca="1" ref="R716" ca="1">INDEX('Lorri 401b'!L:L,MATCH('Retirement Calculator'!A716,'Lorri 401b'!N:N,0),0)</f>
        <v>-325420.0215844537</v>
      </c>
      <c r="S716" s="25">
        <f t="shared" ca="1" si="527"/>
        <v>1468388.3545881661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1793353.4387686029</v>
      </c>
      <c r="R717" s="25">
        <f t="array" aca="1" ref="R717" ca="1">INDEX('Lorri 401b'!L:L,MATCH('Retirement Calculator'!A717,'Lorri 401b'!N:N,0),0)</f>
        <v>-347227.99691923679</v>
      </c>
      <c r="S717" s="25">
        <f t="shared" ca="1" si="527"/>
        <v>1446125.4418493661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1792896.6057920693</v>
      </c>
      <c r="R718" s="25">
        <f t="array" aca="1" ref="R718" ca="1">INDEX('Lorri 401b'!L:L,MATCH('Retirement Calculator'!A718,'Lorri 401b'!N:N,0),0)</f>
        <v>-369126.83881791483</v>
      </c>
      <c r="S718" s="25">
        <f t="shared" ca="1" si="527"/>
        <v>1423769.7669741544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1792437.8693448002</v>
      </c>
      <c r="R719" s="25">
        <f t="array" aca="1" ref="R719" ca="1">INDEX('Lorri 401b'!L:L,MATCH('Retirement Calculator'!A719,'Lorri 401b'!N:N,0),0)</f>
        <v>-391116.92589117069</v>
      </c>
      <c r="S719" s="25">
        <f t="shared" ca="1" si="527"/>
        <v>1401320.9434536295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1791977.2214956675</v>
      </c>
      <c r="R720" s="25">
        <f t="array" aca="1" ref="R720" ca="1">INDEX('Lorri 401b'!L:L,MATCH('Retirement Calculator'!A720,'Lorri 401b'!N:N,0),0)</f>
        <v>-413198.63832723175</v>
      </c>
      <c r="S720" s="25">
        <f t="shared" ca="1" si="527"/>
        <v>1378778.5831684358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1791514.6542804965</v>
      </c>
      <c r="R721" s="25">
        <f t="array" aca="1" ref="R721" ca="1">INDEX('Lorri 401b'!L:L,MATCH('Retirement Calculator'!A721,'Lorri 401b'!N:N,0),0)</f>
        <v>-435372.35789844306</v>
      </c>
      <c r="S721" s="25">
        <f t="shared" ca="1" si="527"/>
        <v>1356142.2963820535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1791050.1597019292</v>
      </c>
      <c r="R722" s="25">
        <f t="array" aca="1" ref="R722" ca="1">INDEX('Lorri 401b'!L:L,MATCH('Retirement Calculator'!A722,'Lorri 401b'!N:N,0),0)</f>
        <v>-457638.46796786779</v>
      </c>
      <c r="S722" s="25">
        <f t="shared" ca="1" si="527"/>
        <v>1333411.6917340613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1790583.7297292845</v>
      </c>
      <c r="R723" s="25">
        <f t="array" aca="1" ref="R723" ca="1">INDEX('Lorri 401b'!L:L,MATCH('Retirement Calculator'!A723,'Lorri 401b'!N:N,0),0)</f>
        <v>-479997.35349591513</v>
      </c>
      <c r="S723" s="25">
        <f t="shared" ca="1" si="527"/>
        <v>1310586.3762333693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1790115.3562984203</v>
      </c>
      <c r="R724" s="25">
        <f t="array" aca="1" ref="R724" ca="1">INDEX('Lorri 401b'!L:L,MATCH('Retirement Calculator'!A724,'Lorri 401b'!N:N,0),0)</f>
        <v>-502449.401046996</v>
      </c>
      <c r="S724" s="25">
        <f t="shared" ca="1" si="527"/>
        <v>1287665.9552514243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1789645.0313115942</v>
      </c>
      <c r="R725" s="25">
        <f t="array" aca="1" ref="R725" ca="1">INDEX('Lorri 401b'!L:L,MATCH('Retirement Calculator'!A725,'Lorri 401b'!N:N,0),0)</f>
        <v>-524994.99879620632</v>
      </c>
      <c r="S725" s="25">
        <f t="shared" ca="1" si="527"/>
        <v>1264650.032515388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1789172.7466373229</v>
      </c>
      <c r="R726" s="25">
        <f t="array" aca="1" ref="R726" ca="1">INDEX('Lorri 401b'!L:L,MATCH('Retirement Calculator'!A726,'Lorri 401b'!N:N,0),0)</f>
        <v>-547634.53653603839</v>
      </c>
      <c r="S726" s="25">
        <f t="shared" ca="1" si="527"/>
        <v>1241538.2101012846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1788698.4941102422</v>
      </c>
      <c r="R727" s="25">
        <f t="array" aca="1" ref="R727" ca="1">INDEX('Lorri 401b'!L:L,MATCH('Retirement Calculator'!A727,'Lorri 401b'!N:N,0),0)</f>
        <v>-570368.40568311978</v>
      </c>
      <c r="S727" s="25">
        <f t="shared" ca="1" si="527"/>
        <v>1218330.0884271224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1788222.2655309655</v>
      </c>
      <c r="R728" s="25">
        <f t="array" aca="1" ref="R728" ca="1">INDEX('Lorri 401b'!L:L,MATCH('Retirement Calculator'!A728,'Lorri 401b'!N:N,0),0)</f>
        <v>-593196.9992849807</v>
      </c>
      <c r="S728" s="25">
        <f t="shared" ca="1" si="527"/>
        <v>1195025.2662459849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1787744.0526659417</v>
      </c>
      <c r="R729" s="25">
        <f t="array" aca="1" ref="R729" ca="1">INDEX('Lorri 401b'!L:L,MATCH('Retirement Calculator'!A729,'Lorri 401b'!N:N,0),0)</f>
        <v>-616120.71202684927</v>
      </c>
      <c r="S729" s="25">
        <f t="shared" ca="1" si="527"/>
        <v>1171623.3406390925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1787263.8472473137</v>
      </c>
      <c r="R730" s="25">
        <f t="array" aca="1" ref="R730" ca="1">INDEX('Lorri 401b'!L:L,MATCH('Retirement Calculator'!A730,'Lorri 401b'!N:N,0),0)</f>
        <v>-639139.94023847568</v>
      </c>
      <c r="S730" s="25">
        <f t="shared" ca="1" si="527"/>
        <v>1148123.9070088379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1786781.6409727747</v>
      </c>
      <c r="R731" s="25">
        <f t="array" aca="1" ref="R731" ca="1">INDEX('Lorri 401b'!L:L,MATCH('Retirement Calculator'!A731,'Lorri 401b'!N:N,0),0)</f>
        <v>-662255.08190098382</v>
      </c>
      <c r="S731" s="25">
        <f t="shared" ca="1" si="527"/>
        <v>1124526.5590717909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1786297.4255054251</v>
      </c>
      <c r="R732" s="25">
        <f t="array" aca="1" ref="R732" ca="1">INDEX('Lorri 401b'!L:L,MATCH('Retirement Calculator'!A732,'Lorri 401b'!N:N,0),0)</f>
        <v>-685466.53665375244</v>
      </c>
      <c r="S732" s="25">
        <f t="shared" ca="1" si="527"/>
        <v>1100830.8888516726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1785811.1924736281</v>
      </c>
      <c r="R733" s="25">
        <f t="array" aca="1" ref="R733" ca="1">INDEX('Lorri 401b'!L:L,MATCH('Retirement Calculator'!A733,'Lorri 401b'!N:N,0),0)</f>
        <v>-708774.70580132434</v>
      </c>
      <c r="S733" s="25">
        <f t="shared" ca="1" si="527"/>
        <v>1077036.4866723036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1785322.9334708655</v>
      </c>
      <c r="R734" s="25">
        <f t="array" aca="1" ref="R734" ca="1">INDEX('Lorri 401b'!L:L,MATCH('Retirement Calculator'!A734,'Lorri 401b'!N:N,0),0)</f>
        <v>-732179.99232034443</v>
      </c>
      <c r="S734" s="25">
        <f t="shared" ca="1" si="527"/>
        <v>1053142.9411505209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1784832.6400555912</v>
      </c>
      <c r="R735" s="25">
        <f t="array" aca="1" ref="R735" ca="1">INDEX('Lorri 401b'!L:L,MATCH('Retirement Calculator'!A735,'Lorri 401b'!N:N,0),0)</f>
        <v>-755682.80086652713</v>
      </c>
      <c r="S735" s="25">
        <f t="shared" ca="1" si="527"/>
        <v>1029149.8391890641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1784340.3037510868</v>
      </c>
      <c r="R736" s="25">
        <f t="array" aca="1" ref="R736" ca="1">INDEX('Lorri 401b'!L:L,MATCH('Retirement Calculator'!A736,'Lorri 401b'!N:N,0),0)</f>
        <v>-779283.53778165218</v>
      </c>
      <c r="S736" s="25">
        <f t="shared" ca="1" si="527"/>
        <v>1005056.7659694346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1783845.9160453135</v>
      </c>
      <c r="R737" s="25">
        <f t="array" aca="1" ref="R737" ca="1">INDEX('Lorri 401b'!L:L,MATCH('Retirement Calculator'!A737,'Lorri 401b'!N:N,0),0)</f>
        <v>-802982.61110059032</v>
      </c>
      <c r="S737" s="25">
        <f t="shared" ca="1" si="527"/>
        <v>980863.30494472315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1783349.4683907661</v>
      </c>
      <c r="R738" s="25">
        <f t="array" aca="1" ref="R738" ca="1">INDEX('Lorri 401b'!L:L,MATCH('Retirement Calculator'!A738,'Lorri 401b'!N:N,0),0)</f>
        <v>-826780.43055835727</v>
      </c>
      <c r="S738" s="25">
        <f t="shared" ca="1" si="527"/>
        <v>956569.03783240879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1782850.9522043248</v>
      </c>
      <c r="R739" s="25">
        <f t="array" aca="1" ref="R739" ca="1">INDEX('Lorri 401b'!L:L,MATCH('Retirement Calculator'!A739,'Lorri 401b'!N:N,0),0)</f>
        <v>-850677.40759719827</v>
      </c>
      <c r="S739" s="25">
        <f t="shared" ca="1" si="527"/>
        <v>932173.5446071265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1782350.3588671067</v>
      </c>
      <c r="R740" s="25">
        <f t="array" aca="1" ref="R740" ca="1">INDEX('Lorri 401b'!L:L,MATCH('Retirement Calculator'!A740,'Lorri 401b'!N:N,0),0)</f>
        <v>-874673.95537370117</v>
      </c>
      <c r="S740" s="25">
        <f t="shared" ca="1" si="527"/>
        <v>907676.40349340555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1781847.6797243168</v>
      </c>
      <c r="R741" s="25">
        <f t="array" aca="1" ref="R741" ca="1">INDEX('Lorri 401b'!L:L,MATCH('Retirement Calculator'!A741,'Lorri 401b'!N:N,0),0)</f>
        <v>-898770.48876593949</v>
      </c>
      <c r="S741" s="25">
        <f t="shared" ca="1" si="527"/>
        <v>883077.19095837732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1781342.9060850986</v>
      </c>
      <c r="R742" s="25">
        <f t="array" aca="1" ref="R742" ca="1">INDEX('Lorri 401b'!L:L,MATCH('Retirement Calculator'!A742,'Lorri 401b'!N:N,0),0)</f>
        <v>-922967.42438064539</v>
      </c>
      <c r="S742" s="25">
        <f t="shared" ca="1" si="527"/>
        <v>858375.48170445324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1780836.0292223836</v>
      </c>
      <c r="R743" s="25">
        <f t="array" aca="1" ref="R743" ca="1">INDEX('Lorri 401b'!L:L,MATCH('Retirement Calculator'!A743,'Lorri 401b'!N:N,0),0)</f>
        <v>-947265.18056041258</v>
      </c>
      <c r="S743" s="25">
        <f t="shared" ca="1" si="527"/>
        <v>833570.84866197105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1780327.0403727407</v>
      </c>
      <c r="R744" s="25">
        <f t="array" aca="1" ref="R744" ca="1">INDEX('Lorri 401b'!L:L,MATCH('Retirement Calculator'!A744,'Lorri 401b'!N:N,0),0)</f>
        <v>-971664.17739092885</v>
      </c>
      <c r="S744" s="25">
        <f t="shared" ca="1" si="527"/>
        <v>808662.86298181186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1779815.9307362244</v>
      </c>
      <c r="R745" s="25">
        <f t="array" aca="1" ref="R745" ca="1">INDEX('Lorri 401b'!L:L,MATCH('Retirement Calculator'!A745,'Lorri 401b'!N:N,0),0)</f>
        <v>-996164.83670823893</v>
      </c>
      <c r="S745" s="25">
        <f t="shared" ca="1" si="527"/>
        <v>783651.09402798547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1779302.6914762226</v>
      </c>
      <c r="R746" s="25">
        <f t="array" aca="1" ref="R746" ca="1">INDEX('Lorri 401b'!L:L,MATCH('Retirement Calculator'!A746,'Lorri 401b'!N:N,0),0)</f>
        <v>-1020767.5821060378</v>
      </c>
      <c r="S746" s="25">
        <f t="shared" ca="1" si="527"/>
        <v>758535.10937018483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1778787.313719304</v>
      </c>
      <c r="R747" s="25">
        <f t="array" aca="1" ref="R747" ca="1">INDEX('Lorri 401b'!L:L,MATCH('Retirement Calculator'!A747,'Lorri 401b'!N:N,0),0)</f>
        <v>-1045472.8389429941</v>
      </c>
      <c r="S747" s="25">
        <f t="shared" ca="1" si="527"/>
        <v>733314.47477630991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1778269.7885550649</v>
      </c>
      <c r="R748" s="25">
        <f t="array" aca="1" ref="R748" ca="1">INDEX('Lorri 401b'!L:L,MATCH('Retirement Calculator'!A748,'Lorri 401b'!N:N,0),0)</f>
        <v>-1070281.0343501044</v>
      </c>
      <c r="S748" s="25">
        <f t="shared" ca="1" si="527"/>
        <v>707988.75420496054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1777750.107035975</v>
      </c>
      <c r="R749" s="25">
        <f t="array" aca="1" ref="R749" ca="1">INDEX('Lorri 401b'!L:L,MATCH('Retirement Calculator'!A749,'Lorri 401b'!N:N,0),0)</f>
        <v>-1095192.5972380778</v>
      </c>
      <c r="S749" s="25">
        <f t="shared" ca="1" si="527"/>
        <v>682557.50979789719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1777228.2601772221</v>
      </c>
      <c r="R750" s="25">
        <f t="array" aca="1" ref="R750" ca="1">INDEX('Lorri 401b'!L:L,MATCH('Retirement Calculator'!A750,'Lorri 401b'!N:N,0),0)</f>
        <v>-1120207.958304751</v>
      </c>
      <c r="S750" s="25">
        <f t="shared" ca="1" si="527"/>
        <v>657020.30187247111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1776704.2389565576</v>
      </c>
      <c r="R751" s="25">
        <f t="array" aca="1" ref="R751" ca="1">INDEX('Lorri 401b'!L:L,MATCH('Retirement Calculator'!A751,'Lorri 401b'!N:N,0),0)</f>
        <v>-1145327.5500425354</v>
      </c>
      <c r="S751" s="25">
        <f t="shared" ca="1" si="527"/>
        <v>631376.68891402218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1776178.0343141404</v>
      </c>
      <c r="R752" s="25">
        <f t="array" aca="1" ref="R752" ca="1">INDEX('Lorri 401b'!L:L,MATCH('Retirement Calculator'!A752,'Lorri 401b'!N:N,0),0)</f>
        <v>-1170551.8067458938</v>
      </c>
      <c r="S752" s="25">
        <f t="shared" ca="1" si="527"/>
        <v>605626.22756824666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1775649.6371523798</v>
      </c>
      <c r="R753" s="25">
        <f t="array" aca="1" ref="R753" ca="1">INDEX('Lorri 401b'!L:L,MATCH('Retirement Calculator'!A753,'Lorri 401b'!N:N,0),0)</f>
        <v>-1195881.1645188495</v>
      </c>
      <c r="S753" s="25">
        <f t="shared" ca="1" si="527"/>
        <v>579768.47263353039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1775119.0383357785</v>
      </c>
      <c r="R754" s="25">
        <f t="array" aca="1" ref="R754" ca="1">INDEX('Lorri 401b'!L:L,MATCH('Retirement Calculator'!A754,'Lorri 401b'!N:N,0),0)</f>
        <v>-1221316.0612825258</v>
      </c>
      <c r="S754" s="25">
        <f t="shared" ca="1" si="527"/>
        <v>553802.97705325275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1774586.2286907749</v>
      </c>
      <c r="R755" s="25">
        <f t="array" aca="1" ref="R755" ca="1">INDEX('Lorri 401b'!L:L,MATCH('Retirement Calculator'!A755,'Lorri 401b'!N:N,0),0)</f>
        <v>-1246856.9367827175</v>
      </c>
      <c r="S755" s="25">
        <f t="shared" ca="1" si="527"/>
        <v>527729.29190805741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1774051.1990055835</v>
      </c>
      <c r="R756" s="25">
        <f t="array" aca="1" ref="R756" ca="1">INDEX('Lorri 401b'!L:L,MATCH('Retirement Calculator'!A756,'Lorri 401b'!N:N,0),0)</f>
        <v>-1272504.2325974933</v>
      </c>
      <c r="S756" s="25">
        <f t="shared" ca="1" si="527"/>
        <v>501546.9664080902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1773513.9400300374</v>
      </c>
      <c r="R757" s="25">
        <f t="array" aca="1" ref="R757" ca="1">INDEX('Lorri 401b'!L:L,MATCH('Retirement Calculator'!A757,'Lorri 401b'!N:N,0),0)</f>
        <v>-1298258.3921448307</v>
      </c>
      <c r="S757" s="25">
        <f t="shared" ca="1" si="527"/>
        <v>475255.54788520676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1772974.4424754265</v>
      </c>
      <c r="R758" s="25">
        <f t="array" aca="1" ref="R758" ca="1">INDEX('Lorri 401b'!L:L,MATCH('Retirement Calculator'!A758,'Lorri 401b'!N:N,0),0)</f>
        <v>-1324119.860690282</v>
      </c>
      <c r="S758" s="25">
        <f t="shared" ca="1" si="527"/>
        <v>448854.58178514452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1772432.6970143379</v>
      </c>
      <c r="R759" s="25">
        <f t="array" aca="1" ref="R759" ca="1">INDEX('Lorri 401b'!L:L,MATCH('Retirement Calculator'!A759,'Lorri 401b'!N:N,0),0)</f>
        <v>-1350089.0853546727</v>
      </c>
      <c r="S759" s="25">
        <f t="shared" ca="1" si="527"/>
        <v>422343.61165966513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1771888.6942804947</v>
      </c>
      <c r="R760" s="25">
        <f t="array" aca="1" ref="R760" ca="1">INDEX('Lorri 401b'!L:L,MATCH('Retirement Calculator'!A760,'Lorri 401b'!N:N,0),0)</f>
        <v>-1376166.5151218318</v>
      </c>
      <c r="S760" s="25">
        <f t="shared" ca="1" si="527"/>
        <v>395722.17915866291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1771342.4248685939</v>
      </c>
      <c r="R761" s="25">
        <f t="array" aca="1" ref="R761" ca="1">INDEX('Lorri 401b'!L:L,MATCH('Retirement Calculator'!A761,'Lorri 401b'!N:N,0),0)</f>
        <v>-1402352.6008463539</v>
      </c>
      <c r="S761" s="25">
        <f t="shared" ca="1" si="527"/>
        <v>368989.82402224001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1770793.8793341436</v>
      </c>
      <c r="R762" s="25">
        <f t="array" aca="1" ref="R762" ca="1">INDEX('Lorri 401b'!L:L,MATCH('Retirement Calculator'!A762,'Lorri 401b'!N:N,0),0)</f>
        <v>-1428647.7952613949</v>
      </c>
      <c r="S762" s="25">
        <f t="shared" ca="1" si="527"/>
        <v>342146.08407274866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1770243.0481932997</v>
      </c>
      <c r="R763" s="25">
        <f t="array" aca="1" ref="R763" ca="1">INDEX('Lorri 401b'!L:L,MATCH('Retirement Calculator'!A763,'Lorri 401b'!N:N,0),0)</f>
        <v>-1455052.5529864987</v>
      </c>
      <c r="S763" s="25">
        <f t="shared" ca="1" si="527"/>
        <v>315190.49520680099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1769689.9219227023</v>
      </c>
      <c r="R764" s="25">
        <f t="array" aca="1" ref="R764" ca="1">INDEX('Lorri 401b'!L:L,MATCH('Retirement Calculator'!A764,'Lorri 401b'!N:N,0),0)</f>
        <v>-1481567.330535457</v>
      </c>
      <c r="S764" s="25">
        <f t="shared" ca="1" si="527"/>
        <v>288122.59138724534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1769134.4909593107</v>
      </c>
      <c r="R765" s="25">
        <f t="array" aca="1" ref="R765" ca="1">INDEX('Lorri 401b'!L:L,MATCH('Retirement Calculator'!A765,'Lorri 401b'!N:N,0),0)</f>
        <v>-1508192.5863242026</v>
      </c>
      <c r="S765" s="25">
        <f t="shared" ca="1" si="527"/>
        <v>260941.90463510808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1768576.7457002383</v>
      </c>
      <c r="R766" s="25">
        <f t="array" aca="1" ref="R766" ca="1">INDEX('Lorri 401b'!L:L,MATCH('Retirement Calculator'!A766,'Lorri 401b'!N:N,0),0)</f>
        <v>-1534928.7806787346</v>
      </c>
      <c r="S766" s="25">
        <f t="shared" ca="1" si="527"/>
        <v>233647.96502150362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1768016.6765025863</v>
      </c>
      <c r="R767" s="25">
        <f t="array" aca="1" ref="R767" ca="1">INDEX('Lorri 401b'!L:L,MATCH('Retirement Calculator'!A767,'Lorri 401b'!N:N,0),0)</f>
        <v>-1561776.3758430772</v>
      </c>
      <c r="S767" s="25">
        <f t="shared" ca="1" si="527"/>
        <v>206240.30065950914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1767454.2736832777</v>
      </c>
      <c r="R768" s="25">
        <f t="array" aca="1" ref="R768" ca="1">INDEX('Lorri 401b'!L:L,MATCH('Retirement Calculator'!A768,'Lorri 401b'!N:N,0),0)</f>
        <v>-1588735.8359872713</v>
      </c>
      <c r="S768" s="25">
        <f t="shared" ca="1" si="527"/>
        <v>178718.43769600638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1766889.5275188885</v>
      </c>
      <c r="R769" s="25">
        <f t="array" aca="1" ref="R769" ca="1">INDEX('Lorri 401b'!L:L,MATCH('Retirement Calculator'!A769,'Lorri 401b'!N:N,0),0)</f>
        <v>-1615807.6272153994</v>
      </c>
      <c r="S769" s="25">
        <f t="shared" ca="1" si="527"/>
        <v>151081.90030348906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1766322.4282454811</v>
      </c>
      <c r="R770" s="25">
        <f t="array" aca="1" ref="R770" ca="1">INDEX('Lorri 401b'!L:L,MATCH('Retirement Calculator'!A770,'Lorri 401b'!N:N,0),0)</f>
        <v>-1642992.2175736448</v>
      </c>
      <c r="S770" s="25">
        <f t="shared" ca="1" si="527"/>
        <v>123330.21067183628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1765752.9660584345</v>
      </c>
      <c r="R771" s="25">
        <f t="array" aca="1" ref="R771" ca="1">INDEX('Lorri 401b'!L:L,MATCH('Retirement Calculator'!A771,'Lorri 401b'!N:N,0),0)</f>
        <v>-1670290.0770583828</v>
      </c>
      <c r="S771" s="25">
        <f t="shared" ca="1" si="527"/>
        <v>95462.889000051655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1765181.1311122752</v>
      </c>
      <c r="R772" s="25">
        <f t="array" aca="1" ref="R772" ca="1">INDEX('Lorri 401b'!L:L,MATCH('Retirement Calculator'!A772,'Lorri 401b'!N:N,0),0)</f>
        <v>-1697701.6776243073</v>
      </c>
      <c r="S772" s="25">
        <f t="shared" ca="1" si="527"/>
        <v>67479.453487967839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1764606.9135205068</v>
      </c>
      <c r="R773" s="25">
        <f t="array" aca="1" ref="R773" ca="1">INDEX('Lorri 401b'!L:L,MATCH('Retirement Calculator'!A773,'Lorri 401b'!N:N,0),0)</f>
        <v>-1725227.4931925898</v>
      </c>
      <c r="S773" s="25">
        <f t="shared" ca="1" si="527"/>
        <v>39379.420327916974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1764030.3033554393</v>
      </c>
      <c r="R774" s="25">
        <f t="array" aca="1" ref="R774" ca="1">INDEX('Lorri 401b'!L:L,MATCH('Retirement Calculator'!A774,'Lorri 401b'!N:N,0),0)</f>
        <v>-1752867.9996590735</v>
      </c>
      <c r="S774" s="25">
        <f t="shared" ca="1" si="527"/>
        <v>11162.303696365794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1763451.2906480175</v>
      </c>
      <c r="R775" s="25">
        <f t="array" aca="1" ref="R775" ca="1">INDEX('Lorri 401b'!L:L,MATCH('Retirement Calculator'!A775,'Lorri 401b'!N:N,0),0)</f>
        <v>-1780623.6749025008</v>
      </c>
      <c r="S775" s="25">
        <f t="shared" ca="1" si="527"/>
        <v>-17172.384254483273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1762869.8653876481</v>
      </c>
      <c r="R776" s="25">
        <f t="array" aca="1" ref="R776" ca="1">INDEX('Lorri 401b'!L:L,MATCH('Retirement Calculator'!A776,'Lorri 401b'!N:N,0),0)</f>
        <v>-1808494.9987927757</v>
      </c>
      <c r="S776" s="25">
        <f t="shared" ref="S776:S1030" ca="1" si="787">SUM(Q776:R776)</f>
        <v>-45625.133405127563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1762286.0175220273</v>
      </c>
      <c r="R777" s="25">
        <f t="array" aca="1" ref="R777" ca="1">INDEX('Lorri 401b'!L:L,MATCH('Retirement Calculator'!A777,'Lorri 401b'!N:N,0),0)</f>
        <v>-1836482.4531992602</v>
      </c>
      <c r="S777" s="25">
        <f t="shared" ca="1" si="787"/>
        <v>-74196.435677232919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1761699.7369569661</v>
      </c>
      <c r="R778" s="25">
        <f t="array" aca="1" ref="R778" ca="1">INDEX('Lorri 401b'!L:L,MATCH('Retirement Calculator'!A778,'Lorri 401b'!N:N,0),0)</f>
        <v>-1864586.5219991049</v>
      </c>
      <c r="S778" s="25">
        <f t="shared" ca="1" si="787"/>
        <v>-102886.78504213877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1761111.0135562173</v>
      </c>
      <c r="R779" s="25">
        <f t="array" aca="1" ref="R779" ca="1">INDEX('Lorri 401b'!L:L,MATCH('Retirement Calculator'!A779,'Lorri 401b'!N:N,0),0)</f>
        <v>-1892807.6910856157</v>
      </c>
      <c r="S779" s="25">
        <f t="shared" ca="1" si="787"/>
        <v>-131696.67752939835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1760519.8371412987</v>
      </c>
      <c r="R780" s="25">
        <f t="array" aca="1" ref="R780" ca="1">INDEX('Lorri 401b'!L:L,MATCH('Retirement Calculator'!A780,'Lorri 401b'!N:N,0),0)</f>
        <v>-1921146.4483766537</v>
      </c>
      <c r="S780" s="25">
        <f t="shared" ca="1" si="787"/>
        <v>-160626.61123535503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1759926.197491318</v>
      </c>
      <c r="R781" s="25">
        <f t="array" aca="1" ref="R781" ca="1">INDEX('Lorri 401b'!L:L,MATCH('Retirement Calculator'!A781,'Lorri 401b'!N:N,0),0)</f>
        <v>-1949603.283823071</v>
      </c>
      <c r="S781" s="25">
        <f t="shared" ca="1" si="787"/>
        <v>-189677.08633175306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1759330.0843427957</v>
      </c>
      <c r="R782" s="25">
        <f t="array" aca="1" ref="R782" ca="1">INDEX('Lorri 401b'!L:L,MATCH('Retirement Calculator'!A782,'Lorri 401b'!N:N,0),0)</f>
        <v>-1978178.6894171818</v>
      </c>
      <c r="S782" s="25">
        <f t="shared" ca="1" si="787"/>
        <v>-218848.60507438611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1758731.4873894879</v>
      </c>
      <c r="R783" s="25">
        <f t="array" aca="1" ref="R783" ca="1">INDEX('Lorri 401b'!L:L,MATCH('Retirement Calculator'!A783,'Lorri 401b'!N:N,0),0)</f>
        <v>-2006873.1592012679</v>
      </c>
      <c r="S783" s="25">
        <f t="shared" ca="1" si="787"/>
        <v>-248141.67181177996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1758130.3962822079</v>
      </c>
      <c r="R784" s="25">
        <f t="array" aca="1" ref="R784" ca="1">INDEX('Lorri 401b'!L:L,MATCH('Retirement Calculator'!A784,'Lorri 401b'!N:N,0),0)</f>
        <v>-2035687.1892761211</v>
      </c>
      <c r="S784" s="25">
        <f t="shared" ca="1" si="787"/>
        <v>-277556.79299391317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1757526.8006286477</v>
      </c>
      <c r="R785" s="25">
        <f t="array" aca="1" ref="R785" ca="1">INDEX('Lorri 401b'!L:L,MATCH('Retirement Calculator'!A785,'Lorri 401b'!N:N,0),0)</f>
        <v>-2064621.2778096194</v>
      </c>
      <c r="S785" s="25">
        <f t="shared" ca="1" si="787"/>
        <v>-307094.47718097176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1756920.6899931976</v>
      </c>
      <c r="R786" s="25">
        <f t="array" aca="1" ref="R786" ca="1">INDEX('Lorri 401b'!L:L,MATCH('Retirement Calculator'!A786,'Lorri 401b'!N:N,0),0)</f>
        <v>-2093675.9250453408</v>
      </c>
      <c r="S786" s="25">
        <f t="shared" ca="1" si="787"/>
        <v>-336755.23505214322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1756312.0538967664</v>
      </c>
      <c r="R787" s="25">
        <f t="array" aca="1" ref="R787" ca="1">INDEX('Lorri 401b'!L:L,MATCH('Retirement Calculator'!A787,'Lorri 401b'!N:N,0),0)</f>
        <v>-2122851.6333112111</v>
      </c>
      <c r="S787" s="25">
        <f t="shared" ca="1" si="787"/>
        <v>-366539.57941444474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1755700.8818166</v>
      </c>
      <c r="R788" s="25">
        <f t="array" aca="1" ref="R788" ca="1">INDEX('Lorri 401b'!L:L,MATCH('Retirement Calculator'!A788,'Lorri 401b'!N:N,0),0)</f>
        <v>-2152148.9070281889</v>
      </c>
      <c r="S788" s="25">
        <f t="shared" ca="1" si="787"/>
        <v>-396448.02521158895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1755087.1631860996</v>
      </c>
      <c r="R789" s="25">
        <f t="array" aca="1" ref="R789" ca="1">INDEX('Lorri 401b'!L:L,MATCH('Retirement Calculator'!A789,'Lorri 401b'!N:N,0),0)</f>
        <v>-2181568.2527189874</v>
      </c>
      <c r="S789" s="25">
        <f t="shared" ca="1" si="787"/>
        <v>-426481.0895328878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1754470.887394639</v>
      </c>
      <c r="R790" s="25">
        <f t="array" aca="1" ref="R790" ca="1">INDEX('Lorri 401b'!L:L,MATCH('Retirement Calculator'!A790,'Lorri 401b'!N:N,0),0)</f>
        <v>-2211110.1790168309</v>
      </c>
      <c r="S790" s="25">
        <f t="shared" ca="1" si="787"/>
        <v>-456639.2916221919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1753852.0437873804</v>
      </c>
      <c r="R791" s="25">
        <f t="array" aca="1" ref="R791" ca="1">INDEX('Lorri 401b'!L:L,MATCH('Retirement Calculator'!A791,'Lorri 401b'!N:N,0),0)</f>
        <v>-2240775.1966742487</v>
      </c>
      <c r="S791" s="25">
        <f t="shared" ca="1" si="787"/>
        <v>-486923.15288686822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1753230.6216650917</v>
      </c>
      <c r="R792" s="25">
        <f t="array" aca="1" ref="R792" ca="1">INDEX('Lorri 401b'!L:L,MATCH('Retirement Calculator'!A792,'Lorri 401b'!N:N,0),0)</f>
        <v>-2270563.8185719061</v>
      </c>
      <c r="S792" s="25">
        <f t="shared" ca="1" si="787"/>
        <v>-517333.19690681435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1752606.6102839601</v>
      </c>
      <c r="R793" s="25">
        <f t="array" aca="1" ref="R793" ca="1">INDEX('Lorri 401b'!L:L,MATCH('Retirement Calculator'!A793,'Lorri 401b'!N:N,0),0)</f>
        <v>-2300476.5597274704</v>
      </c>
      <c r="S793" s="25">
        <f t="shared" ca="1" si="787"/>
        <v>-547869.94944351027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1751979.9988554071</v>
      </c>
      <c r="R794" s="25">
        <f t="array" aca="1" ref="R794" ca="1">INDEX('Lorri 401b'!L:L,MATCH('Retirement Calculator'!A794,'Lorri 401b'!N:N,0),0)</f>
        <v>-2330513.9373045159</v>
      </c>
      <c r="S794" s="25">
        <f t="shared" ca="1" si="787"/>
        <v>-578533.93844910874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1751350.7765459018</v>
      </c>
      <c r="R795" s="25">
        <f t="array" aca="1" ref="R795" ca="1">INDEX('Lorri 401b'!L:L,MATCH('Retirement Calculator'!A795,'Lorri 401b'!N:N,0),0)</f>
        <v>-2360676.4706214657</v>
      </c>
      <c r="S795" s="25">
        <f t="shared" ca="1" si="787"/>
        <v>-609325.69407556392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1750718.9324767736</v>
      </c>
      <c r="R796" s="25">
        <f t="array" aca="1" ref="R796" ca="1">INDEX('Lorri 401b'!L:L,MATCH('Retirement Calculator'!A796,'Lorri 401b'!N:N,0),0)</f>
        <v>-2390964.6811605697</v>
      </c>
      <c r="S796" s="25">
        <f t="shared" ca="1" si="787"/>
        <v>-640245.74868379603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1750084.455724024</v>
      </c>
      <c r="R797" s="25">
        <f t="array" aca="1" ref="R797" ca="1">INDEX('Lorri 401b'!L:L,MATCH('Retirement Calculator'!A797,'Lorri 401b'!N:N,0),0)</f>
        <v>-2421379.0925769201</v>
      </c>
      <c r="S797" s="25">
        <f t="shared" ca="1" si="787"/>
        <v>-671294.63685289607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1749447.3353181379</v>
      </c>
      <c r="R798" s="25">
        <f t="array" aca="1" ref="R798" ca="1">INDEX('Lorri 401b'!L:L,MATCH('Retirement Calculator'!A798,'Lorri 401b'!N:N,0),0)</f>
        <v>-2451920.2307075053</v>
      </c>
      <c r="S798" s="25">
        <f t="shared" ca="1" si="787"/>
        <v>-702472.89538936736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1748807.5602438939</v>
      </c>
      <c r="R799" s="25">
        <f t="array" aca="1" ref="R799" ca="1">INDEX('Lorri 401b'!L:L,MATCH('Retirement Calculator'!A799,'Lorri 401b'!N:N,0),0)</f>
        <v>-2482588.6235803012</v>
      </c>
      <c r="S799" s="25">
        <f t="shared" ca="1" si="787"/>
        <v>-733781.0633364073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1748165.119440174</v>
      </c>
      <c r="R800" s="25">
        <f t="array" aca="1" ref="R800" ca="1">INDEX('Lorri 401b'!L:L,MATCH('Retirement Calculator'!A800,'Lorri 401b'!N:N,0),0)</f>
        <v>-2513384.8014234002</v>
      </c>
      <c r="S800" s="25">
        <f t="shared" ca="1" si="787"/>
        <v>-765219.68198322621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1747520.0017997718</v>
      </c>
      <c r="R801" s="25">
        <f t="array" aca="1" ref="R801" ca="1">INDEX('Lorri 401b'!L:L,MATCH('Retirement Calculator'!A801,'Lorri 401b'!N:N,0),0)</f>
        <v>-2544309.2966741789</v>
      </c>
      <c r="S801" s="25">
        <f t="shared" ca="1" si="787"/>
        <v>-796789.29487440712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1746872.1961692013</v>
      </c>
      <c r="R802" s="25">
        <f t="array" aca="1" ref="R802" ca="1">INDEX('Lorri 401b'!L:L,MATCH('Retirement Calculator'!A802,'Lorri 401b'!N:N,0),0)</f>
        <v>-2575362.6439885027</v>
      </c>
      <c r="S802" s="25">
        <f t="shared" ca="1" si="787"/>
        <v>-828490.44781930139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1746221.6913485036</v>
      </c>
      <c r="R803" s="25">
        <f t="array" aca="1" ref="R803" ca="1">INDEX('Lorri 401b'!L:L,MATCH('Retirement Calculator'!A803,'Lorri 401b'!N:N,0),0)</f>
        <v>-2606545.3802499692</v>
      </c>
      <c r="S803" s="25">
        <f t="shared" ca="1" si="787"/>
        <v>-860323.68890146562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1745568.4760910529</v>
      </c>
      <c r="R804" s="25">
        <f t="array" aca="1" ref="R804" ca="1">INDEX('Lorri 401b'!L:L,MATCH('Retirement Calculator'!A804,'Lorri 401b'!N:N,0),0)</f>
        <v>-2637858.0445791921</v>
      </c>
      <c r="S804" s="25">
        <f t="shared" ca="1" si="787"/>
        <v>-892289.56848813919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1744912.5391033627</v>
      </c>
      <c r="R805" s="25">
        <f t="array" aca="1" ref="R805" ca="1">INDEX('Lorri 401b'!L:L,MATCH('Retirement Calculator'!A805,'Lorri 401b'!N:N,0),0)</f>
        <v>-2669301.17834312</v>
      </c>
      <c r="S805" s="25">
        <f t="shared" ca="1" si="787"/>
        <v>-924388.63923975732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1744253.8690448906</v>
      </c>
      <c r="R806" s="25">
        <f t="array" aca="1" ref="R806" ca="1">INDEX('Lorri 401b'!L:L,MATCH('Retirement Calculator'!A806,'Lorri 401b'!N:N,0),0)</f>
        <v>-2700875.3251643977</v>
      </c>
      <c r="S806" s="25">
        <f t="shared" ca="1" si="787"/>
        <v>-956621.45611950709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1743592.4545278414</v>
      </c>
      <c r="R807" s="25">
        <f t="array" aca="1" ref="R807" ca="1">INDEX('Lorri 401b'!L:L,MATCH('Retirement Calculator'!A807,'Lorri 401b'!N:N,0),0)</f>
        <v>-2732581.030930764</v>
      </c>
      <c r="S807" s="25">
        <f t="shared" ca="1" si="787"/>
        <v>-988988.57640292263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1742928.2841169713</v>
      </c>
      <c r="R808" s="25">
        <f t="array" aca="1" ref="R808" ca="1">INDEX('Lorri 401b'!L:L,MATCH('Retirement Calculator'!A808,'Lorri 401b'!N:N,0),0)</f>
        <v>-2764418.8438044903</v>
      </c>
      <c r="S808" s="25">
        <f t="shared" ca="1" si="787"/>
        <v>-1021490.559687519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1742261.3463293891</v>
      </c>
      <c r="R809" s="25">
        <f t="array" aca="1" ref="R809" ca="1">INDEX('Lorri 401b'!L:L,MATCH('Retirement Calculator'!A809,'Lorri 401b'!N:N,0),0)</f>
        <v>-2796389.3142318567</v>
      </c>
      <c r="S809" s="25">
        <f t="shared" ca="1" si="787"/>
        <v>-1054127.9679024676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1741591.6296343587</v>
      </c>
      <c r="R810" s="25">
        <f t="array" aca="1" ref="R810" ca="1">INDEX('Lorri 401b'!L:L,MATCH('Retirement Calculator'!A810,'Lorri 401b'!N:N,0),0)</f>
        <v>-2828492.9949526708</v>
      </c>
      <c r="S810" s="25">
        <f t="shared" ca="1" si="787"/>
        <v>-1086901.3653183121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1740919.1224530991</v>
      </c>
      <c r="R811" s="25">
        <f t="array" aca="1" ref="R811" ca="1">INDEX('Lorri 401b'!L:L,MATCH('Retirement Calculator'!A811,'Lorri 401b'!N:N,0),0)</f>
        <v>-2860730.4410098214</v>
      </c>
      <c r="S811" s="25">
        <f t="shared" ca="1" si="787"/>
        <v>-1119811.3185567223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1740243.8131585843</v>
      </c>
      <c r="R812" s="25">
        <f t="array" aca="1" ref="R812" ca="1">INDEX('Lorri 401b'!L:L,MATCH('Retirement Calculator'!A812,'Lorri 401b'!N:N,0),0)</f>
        <v>-2893102.2097588768</v>
      </c>
      <c r="S812" s="25">
        <f t="shared" ca="1" si="787"/>
        <v>-1152858.3966002925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1739565.6900753423</v>
      </c>
      <c r="R813" s="25">
        <f t="array" aca="1" ref="R813" ca="1">INDEX('Lorri 401b'!L:L,MATCH('Retirement Calculator'!A813,'Lorri 401b'!N:N,0),0)</f>
        <v>-2925608.8608777202</v>
      </c>
      <c r="S813" s="25">
        <f t="shared" ca="1" si="787"/>
        <v>-1186043.1708023779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1738884.7414792534</v>
      </c>
      <c r="R814" s="25">
        <f t="array" aca="1" ref="R814" ca="1">INDEX('Lorri 401b'!L:L,MATCH('Retirement Calculator'!A814,'Lorri 401b'!N:N,0),0)</f>
        <v>-2958250.9563762252</v>
      </c>
      <c r="S814" s="25">
        <f t="shared" ca="1" si="787"/>
        <v>-1219366.2148969718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1738200.9555973476</v>
      </c>
      <c r="R815" s="25">
        <f t="array" aca="1" ref="R815" ca="1">INDEX('Lorri 401b'!L:L,MATCH('Retirement Calculator'!A815,'Lorri 401b'!N:N,0),0)</f>
        <v>-2991029.0606059739</v>
      </c>
      <c r="S815" s="25">
        <f t="shared" ca="1" si="787"/>
        <v>-1252828.1050086264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1737514.3206076003</v>
      </c>
      <c r="R816" s="25">
        <f t="array" aca="1" ref="R816" ca="1">INDEX('Lorri 401b'!L:L,MATCH('Retirement Calculator'!A816,'Lorri 401b'!N:N,0),0)</f>
        <v>-3023943.7402700135</v>
      </c>
      <c r="S816" s="25">
        <f t="shared" ca="1" si="787"/>
        <v>-1286429.4196624132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1736824.8246387292</v>
      </c>
      <c r="R817" s="25">
        <f t="array" aca="1" ref="R817" ca="1">INDEX('Lorri 401b'!L:L,MATCH('Retirement Calculator'!A817,'Lorri 401b'!N:N,0),0)</f>
        <v>-3056995.5644326531</v>
      </c>
      <c r="S817" s="25">
        <f t="shared" ca="1" si="787"/>
        <v>-1320170.7397939239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1736132.4557699878</v>
      </c>
      <c r="R818" s="25">
        <f t="array" aca="1" ref="R818" ca="1">INDEX('Lorri 401b'!L:L,MATCH('Retirement Calculator'!A818,'Lorri 401b'!N:N,0),0)</f>
        <v>-3090185.1045293035</v>
      </c>
      <c r="S818" s="25">
        <f t="shared" ca="1" si="787"/>
        <v>-1354052.6487593157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1735437.20203096</v>
      </c>
      <c r="R819" s="25">
        <f t="array" aca="1" ref="R819" ca="1">INDEX('Lorri 401b'!L:L,MATCH('Retirement Calculator'!A819,'Lorri 401b'!N:N,0),0)</f>
        <v>-3123512.9343763567</v>
      </c>
      <c r="S819" s="25">
        <f t="shared" ca="1" si="787"/>
        <v>-1388075.7323453967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1734739.0514013527</v>
      </c>
      <c r="R820" s="25">
        <f t="array" aca="1" ref="R820" ca="1">INDEX('Lorri 401b'!L:L,MATCH('Retirement Calculator'!A820,'Lorri 401b'!N:N,0),0)</f>
        <v>-3156979.6301811058</v>
      </c>
      <c r="S820" s="25">
        <f t="shared" ca="1" si="787"/>
        <v>-1422240.5787797531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1734037.9918107889</v>
      </c>
      <c r="R821" s="25">
        <f t="array" aca="1" ref="R821" ca="1">INDEX('Lorri 401b'!L:L,MATCH('Retirement Calculator'!A821,'Lorri 401b'!N:N,0),0)</f>
        <v>-3190585.7705517081</v>
      </c>
      <c r="S821" s="25">
        <f t="shared" ca="1" si="787"/>
        <v>-1456547.7787409192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1733334.0111385977</v>
      </c>
      <c r="R822" s="25">
        <f t="array" aca="1" ref="R822" ca="1">INDEX('Lorri 401b'!L:L,MATCH('Retirement Calculator'!A822,'Lorri 401b'!N:N,0),0)</f>
        <v>-3224331.9365071882</v>
      </c>
      <c r="S822" s="25">
        <f t="shared" ca="1" si="787"/>
        <v>-1490997.9253685905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1732627.0972136057</v>
      </c>
      <c r="R823" s="25">
        <f t="array" aca="1" ref="R823" ca="1">INDEX('Lorri 401b'!L:L,MATCH('Retirement Calculator'!A823,'Lorri 401b'!N:N,0),0)</f>
        <v>-3258218.7114874828</v>
      </c>
      <c r="S823" s="25">
        <f t="shared" ca="1" si="787"/>
        <v>-1525591.6142738771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1731917.2378139263</v>
      </c>
      <c r="R824" s="25">
        <f t="array" aca="1" ref="R824" ca="1">INDEX('Lorri 401b'!L:L,MATCH('Retirement Calculator'!A824,'Lorri 401b'!N:N,0),0)</f>
        <v>-3292246.6813635286</v>
      </c>
      <c r="S824" s="25">
        <f t="shared" ca="1" si="787"/>
        <v>-1560329.4435496023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1731204.4206667482</v>
      </c>
      <c r="R825" s="25">
        <f t="array" aca="1" ref="R825" ca="1">INDEX('Lorri 401b'!L:L,MATCH('Retirement Calculator'!A825,'Lorri 401b'!N:N,0),0)</f>
        <v>-3326416.434447391</v>
      </c>
      <c r="S825" s="25">
        <f t="shared" ca="1" si="787"/>
        <v>-1595212.0137806428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1730488.6334481235</v>
      </c>
      <c r="R826" s="25">
        <f t="array" aca="1" ref="R826" ca="1">INDEX('Lorri 401b'!L:L,MATCH('Retirement Calculator'!A826,'Lorri 401b'!N:N,0),0)</f>
        <v>-3360728.5615024362</v>
      </c>
      <c r="S826" s="25">
        <f t="shared" ca="1" si="787"/>
        <v>-1630239.9280543127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1729769.8637827544</v>
      </c>
      <c r="R827" s="25">
        <f t="array" aca="1" ref="R827" ca="1">INDEX('Lorri 401b'!L:L,MATCH('Retirement Calculator'!A827,'Lorri 401b'!N:N,0),0)</f>
        <v>-3395183.6557535441</v>
      </c>
      <c r="S827" s="25">
        <f t="shared" ca="1" si="787"/>
        <v>-1665413.7919707897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1729048.0992437797</v>
      </c>
      <c r="R828" s="25">
        <f t="array" aca="1" ref="R828" ca="1">INDEX('Lorri 401b'!L:L,MATCH('Retirement Calculator'!A828,'Lorri 401b'!N:N,0),0)</f>
        <v>-3429782.3128973651</v>
      </c>
      <c r="S828" s="25">
        <f t="shared" ca="1" si="787"/>
        <v>-1700734.2136535854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1728323.3273525592</v>
      </c>
      <c r="R829" s="25">
        <f t="array" aca="1" ref="R829" ca="1">INDEX('Lorri 401b'!L:L,MATCH('Retirement Calculator'!A829,'Lorri 401b'!N:N,0),0)</f>
        <v>-3464525.1311126188</v>
      </c>
      <c r="S829" s="25">
        <f t="shared" ca="1" si="787"/>
        <v>-1736201.8037600596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1727595.5355784588</v>
      </c>
      <c r="R830" s="25">
        <f t="array" aca="1" ref="R830" ca="1">INDEX('Lorri 401b'!L:L,MATCH('Retirement Calculator'!A830,'Lorri 401b'!N:N,0),0)</f>
        <v>-3499412.7110704361</v>
      </c>
      <c r="S830" s="25">
        <f t="shared" ca="1" si="787"/>
        <v>-1771817.1754919773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1726864.711338633</v>
      </c>
      <c r="R831" s="25">
        <f t="array" aca="1" ref="R831" ca="1">INDEX('Lorri 401b'!L:L,MATCH('Retirement Calculator'!A831,'Lorri 401b'!N:N,0),0)</f>
        <v>-3534445.6559447441</v>
      </c>
      <c r="S831" s="25">
        <f t="shared" ca="1" si="787"/>
        <v>-1807580.9446061112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1726130.8419978078</v>
      </c>
      <c r="R832" s="25">
        <f t="array" aca="1" ref="R832" ca="1">INDEX('Lorri 401b'!L:L,MATCH('Retirement Calculator'!A832,'Lorri 401b'!N:N,0),0)</f>
        <v>-3569624.5714226952</v>
      </c>
      <c r="S832" s="25">
        <f t="shared" ca="1" si="787"/>
        <v>-1843493.7294248873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1725393.9148680626</v>
      </c>
      <c r="R833" s="25">
        <f t="array" aca="1" ref="R833" ca="1">INDEX('Lorri 401b'!L:L,MATCH('Retirement Calculator'!A833,'Lorri 401b'!N:N,0),0)</f>
        <v>-3604950.0657151374</v>
      </c>
      <c r="S833" s="25">
        <f t="shared" ca="1" si="787"/>
        <v>-1879556.1508470748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1724653.9172086101</v>
      </c>
      <c r="R834" s="25">
        <f t="array" aca="1" ref="R834" ca="1">INDEX('Lorri 401b'!L:L,MATCH('Retirement Calculator'!A834,'Lorri 401b'!N:N,0),0)</f>
        <v>-3640422.7495671315</v>
      </c>
      <c r="S834" s="25">
        <f t="shared" ca="1" si="787"/>
        <v>-1915768.8323585214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1723910.8362255765</v>
      </c>
      <c r="R835" s="25">
        <f t="array" aca="1" ref="R835" ca="1">INDEX('Lorri 401b'!L:L,MATCH('Retirement Calculator'!A835,'Lorri 401b'!N:N,0),0)</f>
        <v>-3676043.2362685092</v>
      </c>
      <c r="S835" s="25">
        <f t="shared" ca="1" si="787"/>
        <v>-1952132.4000429327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1723164.6590717803</v>
      </c>
      <c r="R836" s="25">
        <f t="array" aca="1" ref="R836" ca="1">INDEX('Lorri 401b'!L:L,MATCH('Retirement Calculator'!A836,'Lorri 401b'!N:N,0),0)</f>
        <v>-3711812.1416644757</v>
      </c>
      <c r="S836" s="25">
        <f t="shared" ca="1" si="787"/>
        <v>-1988647.4825926954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1722415.3728465098</v>
      </c>
      <c r="R837" s="25">
        <f t="array" aca="1" ref="R837" ca="1">INDEX('Lorri 401b'!L:L,MATCH('Retirement Calculator'!A837,'Lorri 401b'!N:N,0),0)</f>
        <v>-3747730.084166259</v>
      </c>
      <c r="S837" s="25">
        <f t="shared" ca="1" si="787"/>
        <v>-2025314.7113197492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1721662.9645953008</v>
      </c>
      <c r="R838" s="25">
        <f t="array" aca="1" ref="R838" ca="1">INDEX('Lorri 401b'!L:L,MATCH('Retirement Calculator'!A838,'Lorri 401b'!N:N,0),0)</f>
        <v>-3783797.6847617999</v>
      </c>
      <c r="S838" s="25">
        <f t="shared" ca="1" si="787"/>
        <v>-2062134.720166499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1720907.4213097119</v>
      </c>
      <c r="R839" s="25">
        <f t="array" aca="1" ref="R839" ca="1">INDEX('Lorri 401b'!L:L,MATCH('Retirement Calculator'!A839,'Lorri 401b'!N:N,0),0)</f>
        <v>-3820015.5670264885</v>
      </c>
      <c r="S839" s="25">
        <f t="shared" ca="1" si="787"/>
        <v>-2099108.1457167766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1720148.7299270995</v>
      </c>
      <c r="R840" s="25">
        <f t="array" aca="1" ref="R840" ca="1">INDEX('Lorri 401b'!L:L,MATCH('Retirement Calculator'!A840,'Lorri 401b'!N:N,0),0)</f>
        <v>-3856384.3571339468</v>
      </c>
      <c r="S840" s="25">
        <f t="shared" ca="1" si="787"/>
        <v>-2136235.6272068471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1719386.8773303931</v>
      </c>
      <c r="R841" s="25">
        <f t="array" aca="1" ref="R841" ca="1">INDEX('Lorri 401b'!L:L,MATCH('Retirement Calculator'!A841,'Lorri 401b'!N:N,0),0)</f>
        <v>-3892904.6838668529</v>
      </c>
      <c r="S841" s="25">
        <f t="shared" ca="1" si="787"/>
        <v>-2173517.8065364598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1718621.850347867</v>
      </c>
      <c r="R842" s="25">
        <f t="array" aca="1" ref="R842" ca="1">INDEX('Lorri 401b'!L:L,MATCH('Retirement Calculator'!A842,'Lorri 401b'!N:N,0),0)</f>
        <v>-3929577.1786278128</v>
      </c>
      <c r="S842" s="25">
        <f t="shared" ca="1" si="787"/>
        <v>-2210955.328279946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1717853.6357529135</v>
      </c>
      <c r="R843" s="25">
        <f t="array" aca="1" ref="R843" ca="1">INDEX('Lorri 401b'!L:L,MATCH('Retirement Calculator'!A843,'Lorri 401b'!N:N,0),0)</f>
        <v>-3966402.4754502764</v>
      </c>
      <c r="S843" s="25">
        <f t="shared" ca="1" si="787"/>
        <v>-2248548.8396973629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1717082.2202638146</v>
      </c>
      <c r="R844" s="25">
        <f t="array" aca="1" ref="R844" ca="1">INDEX('Lorri 401b'!L:L,MATCH('Retirement Calculator'!A844,'Lorri 401b'!N:N,0),0)</f>
        <v>-4003381.2110095005</v>
      </c>
      <c r="S844" s="25">
        <f t="shared" ca="1" si="787"/>
        <v>-2286298.990745686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1716307.5905435109</v>
      </c>
      <c r="R845" s="25">
        <f t="array" aca="1" ref="R845" ca="1">INDEX('Lorri 401b'!L:L,MATCH('Retirement Calculator'!A845,'Lorri 401b'!N:N,0),0)</f>
        <v>-4040514.0246335547</v>
      </c>
      <c r="S845" s="25">
        <f t="shared" ca="1" si="787"/>
        <v>-2324206.4340900439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1715529.7331993727</v>
      </c>
      <c r="R846" s="25">
        <f t="array" aca="1" ref="R846" ca="1">INDEX('Lorri 401b'!L:L,MATCH('Retirement Calculator'!A846,'Lorri 401b'!N:N,0),0)</f>
        <v>-4077801.5583143756</v>
      </c>
      <c r="S846" s="25">
        <f t="shared" ca="1" si="787"/>
        <v>-2362271.8251150027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1714748.6347829672</v>
      </c>
      <c r="R847" s="25">
        <f t="array" aca="1" ref="R847" ca="1">INDEX('Lorri 401b'!L:L,MATCH('Retirement Calculator'!A847,'Lorri 401b'!N:N,0),0)</f>
        <v>-4115244.4567188667</v>
      </c>
      <c r="S847" s="25">
        <f t="shared" ca="1" si="787"/>
        <v>-2400495.8219358996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1713964.2817898267</v>
      </c>
      <c r="R848" s="25">
        <f t="array" aca="1" ref="R848" ca="1">INDEX('Lorri 401b'!L:L,MATCH('Retirement Calculator'!A848,'Lorri 401b'!N:N,0),0)</f>
        <v>-4152843.3672000431</v>
      </c>
      <c r="S848" s="25">
        <f t="shared" ca="1" si="787"/>
        <v>-2438879.0854102164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1713176.6606592147</v>
      </c>
      <c r="R849" s="25">
        <f t="array" aca="1" ref="R849" ca="1">INDEX('Lorri 401b'!L:L,MATCH('Retirement Calculator'!A849,'Lorri 401b'!N:N,0),0)</f>
        <v>-4190598.9398082243</v>
      </c>
      <c r="S849" s="25">
        <f t="shared" ca="1" si="787"/>
        <v>-2477422.2791490098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1712385.757773892</v>
      </c>
      <c r="R850" s="25">
        <f t="array" aca="1" ref="R850" ca="1">INDEX('Lorri 401b'!L:L,MATCH('Retirement Calculator'!A850,'Lorri 401b'!N:N,0),0)</f>
        <v>-4228511.8273022734</v>
      </c>
      <c r="S850" s="25">
        <f t="shared" ca="1" si="787"/>
        <v>-2516126.0695283813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1711591.5594598805</v>
      </c>
      <c r="R851" s="25">
        <f t="array" aca="1" ref="R851" ca="1">INDEX('Lorri 401b'!L:L,MATCH('Retirement Calculator'!A851,'Lorri 401b'!N:N,0),0)</f>
        <v>-4266582.6851608809</v>
      </c>
      <c r="S851" s="25">
        <f t="shared" ca="1" si="787"/>
        <v>-2554991.1257010004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1710794.051986227</v>
      </c>
      <c r="R852" s="25">
        <f t="array" aca="1" ref="R852" ca="1">INDEX('Lorri 401b'!L:L,MATCH('Retirement Calculator'!A852,'Lorri 401b'!N:N,0),0)</f>
        <v>-4304812.1715938989</v>
      </c>
      <c r="S852" s="25">
        <f t="shared" ca="1" si="787"/>
        <v>-2594018.1196076721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1709993.221564767</v>
      </c>
      <c r="R853" s="25">
        <f t="array" aca="1" ref="R853" ca="1">INDEX('Lorri 401b'!L:L,MATCH('Retirement Calculator'!A853,'Lorri 401b'!N:N,0),0)</f>
        <v>-4343200.9475537213</v>
      </c>
      <c r="S853" s="25">
        <f t="shared" ca="1" si="787"/>
        <v>-2633207.7259889543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1709189.0543498839</v>
      </c>
      <c r="R854" s="25">
        <f t="array" aca="1" ref="R854" ca="1">INDEX('Lorri 401b'!L:L,MATCH('Retirement Calculator'!A854,'Lorri 401b'!N:N,0),0)</f>
        <v>-4381749.6767467093</v>
      </c>
      <c r="S854" s="25">
        <f t="shared" ca="1" si="787"/>
        <v>-2672560.6223968253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1708381.5364382723</v>
      </c>
      <c r="R855" s="25">
        <f t="array" aca="1" ref="R855" ca="1">INDEX('Lorri 401b'!L:L,MATCH('Retirement Calculator'!A855,'Lorri 401b'!N:N,0),0)</f>
        <v>-4420459.0256446684</v>
      </c>
      <c r="S855" s="25">
        <f t="shared" ca="1" si="787"/>
        <v>-2712077.489206396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1707570.6538686957</v>
      </c>
      <c r="R856" s="25">
        <f t="array" aca="1" ref="R856" ca="1">INDEX('Lorri 401b'!L:L,MATCH('Retirement Calculator'!A856,'Lorri 401b'!N:N,0),0)</f>
        <v>-4459329.6634963695</v>
      </c>
      <c r="S856" s="25">
        <f t="shared" ca="1" si="787"/>
        <v>-2751759.0096276738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1706756.3926217458</v>
      </c>
      <c r="R857" s="25">
        <f t="array" aca="1" ref="R857" ca="1">INDEX('Lorri 401b'!L:L,MATCH('Retirement Calculator'!A857,'Lorri 401b'!N:N,0),0)</f>
        <v>-4498362.2623391189</v>
      </c>
      <c r="S857" s="25">
        <f t="shared" ca="1" si="787"/>
        <v>-2791605.869717373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1705938.7386196002</v>
      </c>
      <c r="R858" s="25">
        <f t="array" aca="1" ref="R858" ca="1">INDEX('Lorri 401b'!L:L,MATCH('Retirement Calculator'!A858,'Lorri 401b'!N:N,0),0)</f>
        <v>-4537557.49701038</v>
      </c>
      <c r="S858" s="25">
        <f t="shared" ca="1" si="787"/>
        <v>-2831618.7583907796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1705117.6777257791</v>
      </c>
      <c r="R859" s="25">
        <f t="array" aca="1" ref="R859" ca="1">INDEX('Lorri 401b'!L:L,MATCH('Retirement Calculator'!A859,'Lorri 401b'!N:N,0),0)</f>
        <v>-4576916.0451594377</v>
      </c>
      <c r="S859" s="25">
        <f t="shared" ca="1" si="787"/>
        <v>-2871798.3674336588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1704293.1957449005</v>
      </c>
      <c r="R860" s="25">
        <f t="array" aca="1" ref="R860" ca="1">INDEX('Lorri 401b'!L:L,MATCH('Retirement Calculator'!A860,'Lorri 401b'!N:N,0),0)</f>
        <v>-4616438.5872591166</v>
      </c>
      <c r="S860" s="25">
        <f t="shared" ca="1" si="787"/>
        <v>-2912145.3915142161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1703465.2784224348</v>
      </c>
      <c r="R861" s="25">
        <f t="array" aca="1" ref="R861" ca="1">INDEX('Lorri 401b'!L:L,MATCH('Retirement Calculator'!A861,'Lorri 401b'!N:N,0),0)</f>
        <v>-4656125.806617544</v>
      </c>
      <c r="S861" s="25">
        <f t="shared" ca="1" si="787"/>
        <v>-2952660.5281951092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1702633.9114444589</v>
      </c>
      <c r="R862" s="25">
        <f t="array" aca="1" ref="R862" ca="1">INDEX('Lorri 401b'!L:L,MATCH('Retirement Calculator'!A862,'Lorri 401b'!N:N,0),0)</f>
        <v>-4695978.3893899648</v>
      </c>
      <c r="S862" s="25">
        <f t="shared" ca="1" si="787"/>
        <v>-2993344.4779455056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1701799.0804374081</v>
      </c>
      <c r="R863" s="25">
        <f t="array" aca="1" ref="R863" ca="1">INDEX('Lorri 401b'!L:L,MATCH('Retirement Calculator'!A863,'Lorri 401b'!N:N,0),0)</f>
        <v>-4735997.024590604</v>
      </c>
      <c r="S863" s="25">
        <f t="shared" ca="1" si="787"/>
        <v>-3034197.9441531962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1700960.7709678279</v>
      </c>
      <c r="R864" s="25">
        <f t="array" aca="1" ref="R864" ca="1">INDEX('Lorri 401b'!L:L,MATCH('Retirement Calculator'!A864,'Lorri 401b'!N:N,0),0)</f>
        <v>-4776182.4041045792</v>
      </c>
      <c r="S864" s="25">
        <f t="shared" ca="1" si="787"/>
        <v>-3075221.6331367511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1700118.9685421244</v>
      </c>
      <c r="R865" s="25">
        <f t="array" aca="1" ref="R865" ca="1">INDEX('Lorri 401b'!L:L,MATCH('Retirement Calculator'!A865,'Lorri 401b'!N:N,0),0)</f>
        <v>-4816535.2226998629</v>
      </c>
      <c r="S865" s="25">
        <f t="shared" ca="1" si="787"/>
        <v>-3116416.2541577388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1699273.6586063136</v>
      </c>
      <c r="R866" s="25">
        <f t="array" aca="1" ref="R866" ca="1">INDEX('Lorri 401b'!L:L,MATCH('Retirement Calculator'!A866,'Lorri 401b'!N:N,0),0)</f>
        <v>-4857056.1780392937</v>
      </c>
      <c r="S866" s="25">
        <f t="shared" ca="1" si="787"/>
        <v>-3157782.5194329801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1698424.8265457705</v>
      </c>
      <c r="R867" s="25">
        <f t="array" aca="1" ref="R867" ca="1">INDEX('Lorri 401b'!L:L,MATCH('Retirement Calculator'!A867,'Lorri 401b'!N:N,0),0)</f>
        <v>-4897745.9706926383</v>
      </c>
      <c r="S867" s="25">
        <f t="shared" ca="1" si="787"/>
        <v>-3199321.144146868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1697572.4576849751</v>
      </c>
      <c r="R868" s="25">
        <f t="array" aca="1" ref="R868" ca="1">INDEX('Lorri 401b'!L:L,MATCH('Retirement Calculator'!A868,'Lorri 401b'!N:N,0),0)</f>
        <v>-4938605.3041487057</v>
      </c>
      <c r="S868" s="25">
        <f t="shared" ca="1" si="787"/>
        <v>-3241032.8464637306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1696716.5372872597</v>
      </c>
      <c r="R869" s="25">
        <f t="array" aca="1" ref="R869" ca="1">INDEX('Lorri 401b'!L:L,MATCH('Retirement Calculator'!A869,'Lorri 401b'!N:N,0),0)</f>
        <v>-4979634.8848275067</v>
      </c>
      <c r="S869" s="25">
        <f t="shared" ca="1" si="787"/>
        <v>-3282918.3475402473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1695857.0505545537</v>
      </c>
      <c r="R870" s="25">
        <f t="array" aca="1" ref="R870" ca="1">INDEX('Lorri 401b'!L:L,MATCH('Retirement Calculator'!A870,'Lorri 401b'!N:N,0),0)</f>
        <v>-5020835.4220924694</v>
      </c>
      <c r="S870" s="25">
        <f t="shared" ca="1" si="787"/>
        <v>-3324978.3715379154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1694993.9826271283</v>
      </c>
      <c r="R871" s="25">
        <f t="array" aca="1" ref="R871" ca="1">INDEX('Lorri 401b'!L:L,MATCH('Retirement Calculator'!A871,'Lorri 401b'!N:N,0),0)</f>
        <v>-5062207.6282627024</v>
      </c>
      <c r="S871" s="25">
        <f t="shared" ca="1" si="787"/>
        <v>-3367213.6456355741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1694127.3185833385</v>
      </c>
      <c r="R872" s="25">
        <f t="array" aca="1" ref="R872" ca="1">INDEX('Lorri 401b'!L:L,MATCH('Retirement Calculator'!A872,'Lorri 401b'!N:N,0),0)</f>
        <v>-5103752.2186253117</v>
      </c>
      <c r="S872" s="25">
        <f t="shared" ca="1" si="787"/>
        <v>-3409624.9000419732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1693257.0434393664</v>
      </c>
      <c r="R873" s="25">
        <f t="array" aca="1" ref="R873" ca="1">INDEX('Lorri 401b'!L:L,MATCH('Retirement Calculator'!A873,'Lorri 401b'!N:N,0),0)</f>
        <v>-5145469.9114477653</v>
      </c>
      <c r="S873" s="25">
        <f t="shared" ca="1" si="787"/>
        <v>-3452212.8680083989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1692383.1421489608</v>
      </c>
      <c r="R874" s="25">
        <f t="array" aca="1" ref="R874" ca="1">INDEX('Lorri 401b'!L:L,MATCH('Retirement Calculator'!A874,'Lorri 401b'!N:N,0),0)</f>
        <v>-5187361.4279903118</v>
      </c>
      <c r="S874" s="25">
        <f t="shared" ca="1" si="787"/>
        <v>-3494978.2858413509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1691505.5996031787</v>
      </c>
      <c r="R875" s="25">
        <f t="array" aca="1" ref="R875" ca="1">INDEX('Lorri 401b'!L:L,MATCH('Retirement Calculator'!A875,'Lorri 401b'!N:N,0),0)</f>
        <v>-5229427.4925184529</v>
      </c>
      <c r="S875" s="25">
        <f t="shared" ca="1" si="787"/>
        <v>-3537921.892915274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1690624.4006301225</v>
      </c>
      <c r="R876" s="25">
        <f t="array" aca="1" ref="R876" ca="1">INDEX('Lorri 401b'!L:L,MATCH('Retirement Calculator'!A876,'Lorri 401b'!N:N,0),0)</f>
        <v>-5271668.8323154608</v>
      </c>
      <c r="S876" s="25">
        <f t="shared" ca="1" si="787"/>
        <v>-3581044.4316853383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1689739.5299946785</v>
      </c>
      <c r="R877" s="25">
        <f t="array" aca="1" ref="R877" ca="1">INDEX('Lorri 401b'!L:L,MATCH('Retirement Calculator'!A877,'Lorri 401b'!N:N,0),0)</f>
        <v>-5314086.1776949568</v>
      </c>
      <c r="S877" s="25">
        <f t="shared" ca="1" si="787"/>
        <v>-3624346.6477002781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1688850.9723982534</v>
      </c>
      <c r="R878" s="25">
        <f t="array" aca="1" ref="R878" ca="1">INDEX('Lorri 401b'!L:L,MATCH('Retirement Calculator'!A878,'Lorri 401b'!N:N,0),0)</f>
        <v>-5356680.2620135341</v>
      </c>
      <c r="S878" s="25">
        <f t="shared" ca="1" si="787"/>
        <v>-3667829.2896152809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1687958.7124785099</v>
      </c>
      <c r="R879" s="25">
        <f t="array" aca="1" ref="R879" ca="1">INDEX('Lorri 401b'!L:L,MATCH('Retirement Calculator'!A879,'Lorri 401b'!N:N,0),0)</f>
        <v>-5399451.8216834385</v>
      </c>
      <c r="S879" s="25">
        <f t="shared" ca="1" si="787"/>
        <v>-3711493.1092049284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1687062.7348091009</v>
      </c>
      <c r="R880" s="25">
        <f t="array" aca="1" ref="R880" ca="1">INDEX('Lorri 401b'!L:L,MATCH('Retirement Calculator'!A880,'Lorri 401b'!N:N,0),0)</f>
        <v>-5442401.5961853005</v>
      </c>
      <c r="S880" s="25">
        <f t="shared" ca="1" si="787"/>
        <v>-3755338.8613761999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1686163.0238994027</v>
      </c>
      <c r="R881" s="25">
        <f t="array" aca="1" ref="R881" ca="1">INDEX('Lorri 401b'!L:L,MATCH('Retirement Calculator'!A881,'Lorri 401b'!N:N,0),0)</f>
        <v>-5485530.3280809205</v>
      </c>
      <c r="S881" s="25">
        <f t="shared" ca="1" si="787"/>
        <v>-3799367.304181518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1685259.5641942474</v>
      </c>
      <c r="R882" s="25">
        <f t="array" aca="1" ref="R882" ca="1">INDEX('Lorri 401b'!L:L,MATCH('Retirement Calculator'!A882,'Lorri 401b'!N:N,0),0)</f>
        <v>-5528838.7630261052</v>
      </c>
      <c r="S882" s="25">
        <f t="shared" ca="1" si="787"/>
        <v>-3843579.1988318581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1684352.340073654</v>
      </c>
      <c r="R883" s="25">
        <f t="array" aca="1" ref="R883" ca="1">INDEX('Lorri 401b'!L:L,MATCH('Retirement Calculator'!A883,'Lorri 401b'!N:N,0),0)</f>
        <v>-5572327.6497835619</v>
      </c>
      <c r="S883" s="25">
        <f t="shared" ca="1" si="787"/>
        <v>-3887975.309709908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1683441.335852558</v>
      </c>
      <c r="R884" s="25">
        <f t="array" aca="1" ref="R884" ca="1">INDEX('Lorri 401b'!L:L,MATCH('Retirement Calculator'!A884,'Lorri 401b'!N:N,0),0)</f>
        <v>-5615997.7402358409</v>
      </c>
      <c r="S884" s="25">
        <f t="shared" ca="1" si="787"/>
        <v>-3932556.4043832831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1682526.5357805409</v>
      </c>
      <c r="R885" s="25">
        <f t="array" aca="1" ref="R885" ca="1">INDEX('Lorri 401b'!L:L,MATCH('Retirement Calculator'!A885,'Lorri 401b'!N:N,0),0)</f>
        <v>-5659849.7893983377</v>
      </c>
      <c r="S885" s="25">
        <f t="shared" ca="1" si="787"/>
        <v>-3977323.253617797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1681607.9240415569</v>
      </c>
      <c r="R886" s="25">
        <f t="array" aca="1" ref="R886" ca="1">INDEX('Lorri 401b'!L:L,MATCH('Retirement Calculator'!A886,'Lorri 401b'!N:N,0),0)</f>
        <v>-5703884.5554323457</v>
      </c>
      <c r="S886" s="25">
        <f t="shared" ca="1" si="787"/>
        <v>-4022276.6313907886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1680685.4847536606</v>
      </c>
      <c r="R887" s="25">
        <f t="array" aca="1" ref="R887" ca="1">INDEX('Lorri 401b'!L:L,MATCH('Retirement Calculator'!A887,'Lorri 401b'!N:N,0),0)</f>
        <v>-5748102.7996581616</v>
      </c>
      <c r="S887" s="25">
        <f t="shared" ca="1" si="787"/>
        <v>-4067417.3149045007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1679759.2019687314</v>
      </c>
      <c r="R888" s="25">
        <f t="array" aca="1" ref="R888" ca="1">INDEX('Lorri 401b'!L:L,MATCH('Retirement Calculator'!A888,'Lorri 401b'!N:N,0),0)</f>
        <v>-5792505.2865682514</v>
      </c>
      <c r="S888" s="25">
        <f t="shared" ca="1" si="787"/>
        <v>-4112746.0845995201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1678829.0596721983</v>
      </c>
      <c r="R889" s="25">
        <f t="array" aca="1" ref="R889" ca="1">INDEX('Lorri 401b'!L:L,MATCH('Retirement Calculator'!A889,'Lorri 401b'!N:N,0),0)</f>
        <v>-5837092.7838404672</v>
      </c>
      <c r="S889" s="25">
        <f t="shared" ca="1" si="787"/>
        <v>-4158263.724168269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1677895.0417827629</v>
      </c>
      <c r="R890" s="25">
        <f t="array" aca="1" ref="R890" ca="1">INDEX('Lorri 401b'!L:L,MATCH('Retirement Calculator'!A890,'Lorri 401b'!N:N,0),0)</f>
        <v>-5881866.0623513171</v>
      </c>
      <c r="S890" s="25">
        <f t="shared" ca="1" si="787"/>
        <v>-4203971.0205685543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1676957.1321521215</v>
      </c>
      <c r="R891" s="25">
        <f t="array" aca="1" ref="R891" ca="1">INDEX('Lorri 401b'!L:L,MATCH('Retirement Calculator'!A891,'Lorri 401b'!N:N,0),0)</f>
        <v>-5926825.8961892957</v>
      </c>
      <c r="S891" s="25">
        <f t="shared" ca="1" si="787"/>
        <v>-4249868.7640371742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1676015.3145646858</v>
      </c>
      <c r="R892" s="25">
        <f t="array" aca="1" ref="R892" ca="1">INDEX('Lorri 401b'!L:L,MATCH('Retirement Calculator'!A892,'Lorri 401b'!N:N,0),0)</f>
        <v>-5971973.0626682658</v>
      </c>
      <c r="S892" s="25">
        <f t="shared" ca="1" si="787"/>
        <v>-4295957.7481035795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1675069.5727373024</v>
      </c>
      <c r="R893" s="25">
        <f t="array" aca="1" ref="R893" ca="1">INDEX('Lorri 401b'!L:L,MATCH('Retirement Calculator'!A893,'Lorri 401b'!N:N,0),0)</f>
        <v>-6017308.3423408978</v>
      </c>
      <c r="S893" s="25">
        <f t="shared" ca="1" si="787"/>
        <v>-4342238.7696035951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1674119.8903189716</v>
      </c>
      <c r="R894" s="25">
        <f t="array" aca="1" ref="R894" ca="1">INDEX('Lorri 401b'!L:L,MATCH('Retirement Calculator'!A894,'Lorri 401b'!N:N,0),0)</f>
        <v>-6062832.5190121662</v>
      </c>
      <c r="S894" s="25">
        <f t="shared" ca="1" si="787"/>
        <v>-4388712.6286931951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1673166.2508905644</v>
      </c>
      <c r="R895" s="25">
        <f t="array" aca="1" ref="R895" ca="1">INDEX('Lorri 401b'!L:L,MATCH('Retirement Calculator'!A895,'Lorri 401b'!N:N,0),0)</f>
        <v>-6108546.3797528977</v>
      </c>
      <c r="S895" s="25">
        <f t="shared" ca="1" si="787"/>
        <v>-4435380.1288623335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1672208.637964539</v>
      </c>
      <c r="R896" s="25">
        <f t="array" aca="1" ref="R896" ca="1">INDEX('Lorri 401b'!L:L,MATCH('Retirement Calculator'!A896,'Lorri 401b'!N:N,0),0)</f>
        <v>-6154450.7149133822</v>
      </c>
      <c r="S896" s="25">
        <f t="shared" ca="1" si="787"/>
        <v>-4482242.076948843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1671247.034984655</v>
      </c>
      <c r="R897" s="25">
        <f t="array" aca="1" ref="R897" ca="1">INDEX('Lorri 401b'!L:L,MATCH('Retirement Calculator'!A897,'Lorri 401b'!N:N,0),0)</f>
        <v>-6200546.3181370357</v>
      </c>
      <c r="S897" s="25">
        <f t="shared" ca="1" si="787"/>
        <v>-4529299.283152381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1670281.4253256882</v>
      </c>
      <c r="R898" s="25">
        <f t="array" aca="1" ref="R898" ca="1">INDEX('Lorri 401b'!L:L,MATCH('Retirement Calculator'!A898,'Lorri 401b'!N:N,0),0)</f>
        <v>-6246833.9863741212</v>
      </c>
      <c r="S898" s="25">
        <f t="shared" ca="1" si="787"/>
        <v>-4576552.5610484332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1669311.7922931425</v>
      </c>
      <c r="R899" s="25">
        <f t="array" aca="1" ref="R899" ca="1">INDEX('Lorri 401b'!L:L,MATCH('Retirement Calculator'!A899,'Lorri 401b'!N:N,0),0)</f>
        <v>-6293314.5198955275</v>
      </c>
      <c r="S899" s="25">
        <f t="shared" ca="1" si="787"/>
        <v>-4624002.727602385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1668338.1191229611</v>
      </c>
      <c r="R900" s="25">
        <f t="array" aca="1" ref="R900" ca="1">INDEX('Lorri 401b'!L:L,MATCH('Retirement Calculator'!A900,'Lorri 401b'!N:N,0),0)</f>
        <v>-6339988.7223066064</v>
      </c>
      <c r="S900" s="25">
        <f t="shared" ca="1" si="787"/>
        <v>-4671650.6031836458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1667360.3889812373</v>
      </c>
      <c r="R901" s="25">
        <f t="array" aca="1" ref="R901" ca="1">INDEX('Lorri 401b'!L:L,MATCH('Retirement Calculator'!A901,'Lorri 401b'!N:N,0),0)</f>
        <v>-6386857.4005610654</v>
      </c>
      <c r="S901" s="25">
        <f t="shared" ca="1" si="787"/>
        <v>-4719497.0115798283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1666378.5849639231</v>
      </c>
      <c r="R902" s="25">
        <f t="array" aca="1" ref="R902" ca="1">INDEX('Lorri 401b'!L:L,MATCH('Retirement Calculator'!A902,'Lorri 401b'!N:N,0),0)</f>
        <v>-6433921.3649749178</v>
      </c>
      <c r="S902" s="25">
        <f t="shared" ca="1" si="787"/>
        <v>-4767542.7800109945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1665392.6900965367</v>
      </c>
      <c r="R903" s="25">
        <f t="array" aca="1" ref="R903" ca="1">INDEX('Lorri 401b'!L:L,MATCH('Retirement Calculator'!A903,'Lorri 401b'!N:N,0),0)</f>
        <v>-6481181.429240495</v>
      </c>
      <c r="S903" s="25">
        <f t="shared" ca="1" si="787"/>
        <v>-4815788.7391439583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1664402.6873338695</v>
      </c>
      <c r="R904" s="25">
        <f t="array" aca="1" ref="R904" ca="1">INDEX('Lorri 401b'!L:L,MATCH('Retirement Calculator'!A904,'Lorri 401b'!N:N,0),0)</f>
        <v>-6528638.410440512</v>
      </c>
      <c r="S904" s="25">
        <f t="shared" ca="1" si="787"/>
        <v>-4864235.7231066423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1663408.5595596912</v>
      </c>
      <c r="R905" s="25">
        <f t="array" aca="1" ref="R905" ca="1">INDEX('Lorri 401b'!L:L,MATCH('Retirement Calculator'!A905,'Lorri 401b'!N:N,0),0)</f>
        <v>-6576293.1290621953</v>
      </c>
      <c r="S905" s="25">
        <f t="shared" ca="1" si="787"/>
        <v>-4912884.5695025045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1662410.2895864537</v>
      </c>
      <c r="R906" s="25">
        <f t="array" aca="1" ref="R906" ca="1">INDEX('Lorri 401b'!L:L,MATCH('Retirement Calculator'!A906,'Lorri 401b'!N:N,0),0)</f>
        <v>-6624146.4090114692</v>
      </c>
      <c r="S906" s="25">
        <f t="shared" ca="1" si="787"/>
        <v>-4961736.1194250155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1661407.8601549945</v>
      </c>
      <c r="R907" s="25">
        <f t="array" aca="1" ref="R907" ca="1">INDEX('Lorri 401b'!L:L,MATCH('Retirement Calculator'!A907,'Lorri 401b'!N:N,0),0)</f>
        <v>-6672199.0776271978</v>
      </c>
      <c r="S907" s="25">
        <f t="shared" ca="1" si="787"/>
        <v>-5010791.2174722031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1660401.2539342376</v>
      </c>
      <c r="R908" s="25">
        <f t="array" aca="1" ref="R908" ca="1">INDEX('Lorri 401b'!L:L,MATCH('Retirement Calculator'!A908,'Lorri 401b'!N:N,0),0)</f>
        <v>-6720451.965695492</v>
      </c>
      <c r="S908" s="25">
        <f t="shared" ca="1" si="787"/>
        <v>-5060050.7117612548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1659390.4535208941</v>
      </c>
      <c r="R909" s="25">
        <f t="array" aca="1" ref="R909" ca="1">INDEX('Lorri 401b'!L:L,MATCH('Retirement Calculator'!A909,'Lorri 401b'!N:N,0),0)</f>
        <v>-6768905.9074640712</v>
      </c>
      <c r="S909" s="25">
        <f t="shared" ca="1" si="787"/>
        <v>-5109515.4539431771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1658375.4414391615</v>
      </c>
      <c r="R910" s="25">
        <f t="array" aca="1" ref="R910" ca="1">INDEX('Lorri 401b'!L:L,MATCH('Retirement Calculator'!A910,'Lorri 401b'!N:N,0),0)</f>
        <v>-6817561.740656686</v>
      </c>
      <c r="S910" s="25">
        <f t="shared" ca="1" si="787"/>
        <v>-5159186.299217524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1657356.200140422</v>
      </c>
      <c r="R911" s="25">
        <f t="array" aca="1" ref="R911" ca="1">INDEX('Lorri 401b'!L:L,MATCH('Retirement Calculator'!A911,'Lorri 401b'!N:N,0),0)</f>
        <v>-6866420.3064876031</v>
      </c>
      <c r="S911" s="25">
        <f t="shared" ca="1" si="787"/>
        <v>-5209064.1063471809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1656332.7120029377</v>
      </c>
      <c r="R912" s="25">
        <f t="array" aca="1" ref="R912" ca="1">INDEX('Lorri 401b'!L:L,MATCH('Retirement Calculator'!A912,'Lorri 401b'!N:N,0),0)</f>
        <v>-6915482.4496761495</v>
      </c>
      <c r="S912" s="25">
        <f t="shared" ca="1" si="787"/>
        <v>-5259149.7376732118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1655304.9593315471</v>
      </c>
      <c r="R913" s="25">
        <f t="array" aca="1" ref="R913" ca="1">INDEX('Lorri 401b'!L:L,MATCH('Retirement Calculator'!A913,'Lorri 401b'!N:N,0),0)</f>
        <v>-6964749.018461315</v>
      </c>
      <c r="S913" s="25">
        <f t="shared" ca="1" si="787"/>
        <v>-5309444.0591297681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1654272.9243573591</v>
      </c>
      <c r="R914" s="25">
        <f t="array" aca="1" ref="R914" ca="1">INDEX('Lorri 401b'!L:L,MATCH('Retirement Calculator'!A914,'Lorri 401b'!N:N,0),0)</f>
        <v>-7014220.8646164183</v>
      </c>
      <c r="S914" s="25">
        <f t="shared" ca="1" si="787"/>
        <v>-5359947.940259059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1653236.5892374453</v>
      </c>
      <c r="R915" s="25">
        <f t="array" aca="1" ref="R915" ca="1">INDEX('Lorri 401b'!L:L,MATCH('Retirement Calculator'!A915,'Lorri 401b'!N:N,0),0)</f>
        <v>-7063898.8434638344</v>
      </c>
      <c r="S915" s="25">
        <f t="shared" ca="1" si="787"/>
        <v>-5410662.2542263893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1652195.9360545317</v>
      </c>
      <c r="R916" s="25">
        <f t="array" aca="1" ref="R916" ca="1">INDEX('Lorri 401b'!L:L,MATCH('Retirement Calculator'!A916,'Lorri 401b'!N:N,0),0)</f>
        <v>-7113783.8138897819</v>
      </c>
      <c r="S916" s="25">
        <f t="shared" ca="1" si="787"/>
        <v>-5461587.8778352505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1651150.9468166896</v>
      </c>
      <c r="R917" s="25">
        <f t="array" aca="1" ref="R917" ca="1">INDEX('Lorri 401b'!L:L,MATCH('Retirement Calculator'!A917,'Lorri 401b'!N:N,0),0)</f>
        <v>-7163876.6383591704</v>
      </c>
      <c r="S917" s="25">
        <f t="shared" ca="1" si="787"/>
        <v>-5512725.6915424811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1650101.6034570229</v>
      </c>
      <c r="R918" s="25">
        <f t="array" aca="1" ref="R918" ca="1">INDEX('Lorri 401b'!L:L,MATCH('Retirement Calculator'!A918,'Lorri 401b'!N:N,0),0)</f>
        <v>-7214178.1829305151</v>
      </c>
      <c r="S918" s="25">
        <f t="shared" ca="1" si="787"/>
        <v>-5564076.5794734918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1649047.8878333578</v>
      </c>
      <c r="R919" s="25">
        <f t="array" aca="1" ref="R919" ca="1">INDEX('Lorri 401b'!L:L,MATCH('Retirement Calculator'!A919,'Lorri 401b'!N:N,0),0)</f>
        <v>-7264689.3172709066</v>
      </c>
      <c r="S919" s="25">
        <f t="shared" ca="1" si="787"/>
        <v>-5615641.4294375489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1647989.7817279273</v>
      </c>
      <c r="R920" s="25">
        <f t="array" aca="1" ref="R920" ca="1">INDEX('Lorri 401b'!L:L,MATCH('Retirement Calculator'!A920,'Lorri 401b'!N:N,0),0)</f>
        <v>-7315410.9146710504</v>
      </c>
      <c r="S920" s="25">
        <f t="shared" ca="1" si="787"/>
        <v>-5667421.1329431236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1646927.2668470575</v>
      </c>
      <c r="R921" s="25">
        <f t="array" aca="1" ref="R921" ca="1">INDEX('Lorri 401b'!L:L,MATCH('Retirement Calculator'!A921,'Lorri 401b'!N:N,0),0)</f>
        <v>-7366343.8520603608</v>
      </c>
      <c r="S921" s="25">
        <f t="shared" ca="1" si="787"/>
        <v>-5719416.5852133036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1645860.3248208507</v>
      </c>
      <c r="R922" s="25">
        <f t="array" aca="1" ref="R922" ca="1">INDEX('Lorri 401b'!L:L,MATCH('Retirement Calculator'!A922,'Lorri 401b'!N:N,0),0)</f>
        <v>-7417489.0100221271</v>
      </c>
      <c r="S922" s="25">
        <f t="shared" ca="1" si="787"/>
        <v>-5771628.6852012761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1644788.9372028681</v>
      </c>
      <c r="R923" s="25">
        <f t="array" aca="1" ref="R923" ca="1">INDEX('Lorri 401b'!L:L,MATCH('Retirement Calculator'!A923,'Lorri 401b'!N:N,0),0)</f>
        <v>-7468847.2728087334</v>
      </c>
      <c r="S923" s="25">
        <f t="shared" ca="1" si="787"/>
        <v>-5824058.3356058653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1643713.0854698105</v>
      </c>
      <c r="R924" s="25">
        <f t="array" aca="1" ref="R924" ca="1">INDEX('Lorri 401b'!L:L,MATCH('Retirement Calculator'!A924,'Lorri 401b'!N:N,0),0)</f>
        <v>-7520419.5283569507</v>
      </c>
      <c r="S924" s="25">
        <f t="shared" ca="1" si="787"/>
        <v>-5876706.4428871404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1642632.7510211987</v>
      </c>
      <c r="R925" s="25">
        <f t="array" aca="1" ref="R925" ca="1">INDEX('Lorri 401b'!L:L,MATCH('Retirement Calculator'!A925,'Lorri 401b'!N:N,0),0)</f>
        <v>-7572206.6683032857</v>
      </c>
      <c r="S925" s="25">
        <f t="shared" ca="1" si="787"/>
        <v>-5929573.9172820868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1641547.9151790508</v>
      </c>
      <c r="R926" s="25">
        <f t="array" aca="1" ref="R926" ca="1">INDEX('Lorri 401b'!L:L,MATCH('Retirement Calculator'!A926,'Lorri 401b'!N:N,0),0)</f>
        <v>-7624209.587999397</v>
      </c>
      <c r="S926" s="25">
        <f t="shared" ca="1" si="787"/>
        <v>-5982661.6728203464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1640458.5591875606</v>
      </c>
      <c r="R927" s="25">
        <f t="array" aca="1" ref="R927" ca="1">INDEX('Lorri 401b'!L:L,MATCH('Retirement Calculator'!A927,'Lorri 401b'!N:N,0),0)</f>
        <v>-7676429.1865275754</v>
      </c>
      <c r="S927" s="25">
        <f t="shared" ca="1" si="787"/>
        <v>-6035970.627340015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1639364.6642127726</v>
      </c>
      <c r="R928" s="25">
        <f t="array" aca="1" ref="R928" ca="1">INDEX('Lorri 401b'!L:L,MATCH('Retirement Calculator'!A928,'Lorri 401b'!N:N,0),0)</f>
        <v>-7728866.366716288</v>
      </c>
      <c r="S928" s="25">
        <f t="shared" ca="1" si="787"/>
        <v>-6089501.7025035154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1638266.2113422563</v>
      </c>
      <c r="R929" s="25">
        <f t="array" aca="1" ref="R929" ca="1">INDEX('Lorri 401b'!L:L,MATCH('Retirement Calculator'!A929,'Lorri 401b'!N:N,0),0)</f>
        <v>-7781522.0351557871</v>
      </c>
      <c r="S929" s="25">
        <f t="shared" ca="1" si="787"/>
        <v>-6143255.8238135306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1637163.1815847796</v>
      </c>
      <c r="R930" s="25">
        <f t="array" aca="1" ref="R930" ca="1">INDEX('Lorri 401b'!L:L,MATCH('Retirement Calculator'!A930,'Lorri 401b'!N:N,0),0)</f>
        <v>-7834397.1022137841</v>
      </c>
      <c r="S930" s="25">
        <f t="shared" ca="1" si="787"/>
        <v>-6197233.920629004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1636055.55586998</v>
      </c>
      <c r="R931" s="25">
        <f t="array" aca="1" ref="R931" ca="1">INDEX('Lorri 401b'!L:L,MATCH('Retirement Calculator'!A931,'Lorri 401b'!N:N,0),0)</f>
        <v>-7887492.4820511891</v>
      </c>
      <c r="S931" s="25">
        <f t="shared" ca="1" si="787"/>
        <v>-6251436.9261812093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1634943.3150480355</v>
      </c>
      <c r="R932" s="25">
        <f t="array" aca="1" ref="R932" ca="1">INDEX('Lorri 401b'!L:L,MATCH('Retirement Calculator'!A932,'Lorri 401b'!N:N,0),0)</f>
        <v>-7940809.092637917</v>
      </c>
      <c r="S932" s="25">
        <f t="shared" ca="1" si="787"/>
        <v>-6305865.7775898818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1633826.4398893327</v>
      </c>
      <c r="R933" s="25">
        <f t="array" aca="1" ref="R933" ca="1">INDEX('Lorri 401b'!L:L,MATCH('Retirement Calculator'!A933,'Lorri 401b'!N:N,0),0)</f>
        <v>-7994347.855768756</v>
      </c>
      <c r="S933" s="25">
        <f t="shared" ca="1" si="787"/>
        <v>-6360521.4158794228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1632704.9110841355</v>
      </c>
      <c r="R934" s="25">
        <f t="array" aca="1" ref="R934" ca="1">INDEX('Lorri 401b'!L:L,MATCH('Retirement Calculator'!A934,'Lorri 401b'!N:N,0),0)</f>
        <v>-8048109.6970793074</v>
      </c>
      <c r="S934" s="25">
        <f t="shared" ca="1" si="787"/>
        <v>-6415404.7859951723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1631578.7092422498</v>
      </c>
      <c r="R935" s="25">
        <f t="array" aca="1" ref="R935" ca="1">INDEX('Lorri 401b'!L:L,MATCH('Retirement Calculator'!A935,'Lorri 401b'!N:N,0),0)</f>
        <v>-8102095.5460619861</v>
      </c>
      <c r="S935" s="25">
        <f t="shared" ca="1" si="787"/>
        <v>-6470516.8368197363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1630447.8148926897</v>
      </c>
      <c r="R936" s="25">
        <f t="array" aca="1" ref="R936" ca="1">INDEX('Lorri 401b'!L:L,MATCH('Retirement Calculator'!A936,'Lorri 401b'!N:N,0),0)</f>
        <v>-8156306.3360820925</v>
      </c>
      <c r="S936" s="25">
        <f t="shared" ca="1" si="787"/>
        <v>-6525858.5211894028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1629312.2084833398</v>
      </c>
      <c r="R937" s="25">
        <f t="array" aca="1" ref="R937" ca="1">INDEX('Lorri 401b'!L:L,MATCH('Retirement Calculator'!A937,'Lorri 401b'!N:N,0),0)</f>
        <v>-8210743.0043939492</v>
      </c>
      <c r="S937" s="25">
        <f t="shared" ca="1" si="787"/>
        <v>-6581430.7959106099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1628171.8703806174</v>
      </c>
      <c r="R938" s="25">
        <f t="array" aca="1" ref="R938" ca="1">INDEX('Lorri 401b'!L:L,MATCH('Retirement Calculator'!A938,'Lorri 401b'!N:N,0),0)</f>
        <v>-8265406.4921571054</v>
      </c>
      <c r="S938" s="25">
        <f t="shared" ca="1" si="787"/>
        <v>-6637234.6217764877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1627026.7808691338</v>
      </c>
      <c r="R939" s="25">
        <f t="array" aca="1" ref="R939" ca="1">INDEX('Lorri 401b'!L:L,MATCH('Retirement Calculator'!A939,'Lorri 401b'!N:N,0),0)</f>
        <v>-8320297.7444526078</v>
      </c>
      <c r="S939" s="25">
        <f t="shared" ca="1" si="787"/>
        <v>-6693270.963583474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1625876.9201513524</v>
      </c>
      <c r="R940" s="25">
        <f t="array" aca="1" ref="R940" ca="1">INDEX('Lorri 401b'!L:L,MATCH('Retirement Calculator'!A940,'Lorri 401b'!N:N,0),0)</f>
        <v>-8375417.7102993419</v>
      </c>
      <c r="S940" s="25">
        <f t="shared" ca="1" si="787"/>
        <v>-6749540.79014799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1624722.2683472468</v>
      </c>
      <c r="R941" s="25">
        <f t="array" aca="1" ref="R941" ca="1">INDEX('Lorri 401b'!L:L,MATCH('Retirement Calculator'!A941,'Lorri 401b'!N:N,0),0)</f>
        <v>-8430767.3426704369</v>
      </c>
      <c r="S941" s="25">
        <f t="shared" ca="1" si="787"/>
        <v>-6806045.0743231904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1623562.8054939576</v>
      </c>
      <c r="R942" s="25">
        <f t="array" aca="1" ref="R942" ca="1">INDEX('Lorri 401b'!L:L,MATCH('Retirement Calculator'!A942,'Lorri 401b'!N:N,0),0)</f>
        <v>-8486347.5985097438</v>
      </c>
      <c r="S942" s="25">
        <f t="shared" ca="1" si="787"/>
        <v>-6862784.7930157864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1622398.5115454462</v>
      </c>
      <c r="R943" s="25">
        <f t="array" aca="1" ref="R943" ca="1">INDEX('Lorri 401b'!L:L,MATCH('Retirement Calculator'!A943,'Lorri 401b'!N:N,0),0)</f>
        <v>-8542159.438748382</v>
      </c>
      <c r="S943" s="25">
        <f t="shared" ca="1" si="787"/>
        <v>-6919760.9272029363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1621229.3663721494</v>
      </c>
      <c r="R944" s="25">
        <f t="array" aca="1" ref="R944" ca="1">INDEX('Lorri 401b'!L:L,MATCH('Retirement Calculator'!A944,'Lorri 401b'!N:N,0),0)</f>
        <v>-8598203.828321347</v>
      </c>
      <c r="S944" s="25">
        <f t="shared" ca="1" si="787"/>
        <v>-6976974.4619491976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1620055.3497606306</v>
      </c>
      <c r="R945" s="25">
        <f t="array" aca="1" ref="R945" ca="1">INDEX('Lorri 401b'!L:L,MATCH('Retirement Calculator'!A945,'Lorri 401b'!N:N,0),0)</f>
        <v>-8654481.7361842003</v>
      </c>
      <c r="S945" s="25">
        <f t="shared" ca="1" si="787"/>
        <v>-7034426.3864235692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1618876.4414132305</v>
      </c>
      <c r="R946" s="25">
        <f t="array" aca="1" ref="R946" ca="1">INDEX('Lorri 401b'!L:L,MATCH('Retirement Calculator'!A946,'Lorri 401b'!N:N,0),0)</f>
        <v>-8710994.1353298146</v>
      </c>
      <c r="S946" s="25">
        <f t="shared" ca="1" si="787"/>
        <v>-7092117.6939165844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1617692.6209477161</v>
      </c>
      <c r="R947" s="25">
        <f t="array" aca="1" ref="R947" ca="1">INDEX('Lorri 401b'!L:L,MATCH('Retirement Calculator'!A947,'Lorri 401b'!N:N,0),0)</f>
        <v>-8767742.0028052032</v>
      </c>
      <c r="S947" s="25">
        <f t="shared" ca="1" si="787"/>
        <v>-7150049.3818574874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1616503.8678969287</v>
      </c>
      <c r="R948" s="25">
        <f t="array" aca="1" ref="R948" ca="1">INDEX('Lorri 401b'!L:L,MATCH('Retirement Calculator'!A948,'Lorri 401b'!N:N,0),0)</f>
        <v>-8824726.3197284043</v>
      </c>
      <c r="S948" s="25">
        <f t="shared" ca="1" si="787"/>
        <v>-7208222.4518314758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1615310.1617084297</v>
      </c>
      <c r="R949" s="25">
        <f t="array" aca="1" ref="R949" ca="1">INDEX('Lorri 401b'!L:L,MATCH('Retirement Calculator'!A949,'Lorri 401b'!N:N,0),0)</f>
        <v>-8881948.0713054538</v>
      </c>
      <c r="S949" s="25">
        <f t="shared" ca="1" si="787"/>
        <v>-7266637.9095970243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1614111.4817441453</v>
      </c>
      <c r="R950" s="25">
        <f t="array" aca="1" ref="R950" ca="1">INDEX('Lorri 401b'!L:L,MATCH('Retirement Calculator'!A950,'Lorri 401b'!N:N,0),0)</f>
        <v>-8939408.246847406</v>
      </c>
      <c r="S950" s="25">
        <f t="shared" ca="1" si="787"/>
        <v>-7325296.765103261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1612907.8072800098</v>
      </c>
      <c r="R951" s="25">
        <f t="array" aca="1" ref="R951" ca="1">INDEX('Lorri 401b'!L:L,MATCH('Retirement Calculator'!A951,'Lorri 401b'!N:N,0),0)</f>
        <v>-8997107.8397874497</v>
      </c>
      <c r="S951" s="25">
        <f t="shared" ca="1" si="787"/>
        <v>-7384200.0325074401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1611699.117505607</v>
      </c>
      <c r="R952" s="25">
        <f t="array" aca="1" ref="R952" ca="1">INDEX('Lorri 401b'!L:L,MATCH('Retirement Calculator'!A952,'Lorri 401b'!N:N,0),0)</f>
        <v>-9055047.8476980776</v>
      </c>
      <c r="S952" s="25">
        <f t="shared" ca="1" si="787"/>
        <v>-7443348.7301924704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1610485.3915238108</v>
      </c>
      <c r="R953" s="25">
        <f t="array" aca="1" ref="R953" ca="1">INDEX('Lorri 401b'!L:L,MATCH('Retirement Calculator'!A953,'Lorri 401b'!N:N,0),0)</f>
        <v>-9113229.2723083328</v>
      </c>
      <c r="S953" s="25">
        <f t="shared" ca="1" si="787"/>
        <v>-7502743.8807845218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1609266.6083504239</v>
      </c>
      <c r="R954" s="25">
        <f t="array" aca="1" ref="R954" ca="1">INDEX('Lorri 401b'!L:L,MATCH('Retirement Calculator'!A954,'Lorri 401b'!N:N,0),0)</f>
        <v>-9171653.1195211317</v>
      </c>
      <c r="S954" s="25">
        <f t="shared" ca="1" si="787"/>
        <v>-7562386.5111707076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1608042.7469138145</v>
      </c>
      <c r="R955" s="25">
        <f t="array" aca="1" ref="R955" ca="1">INDEX('Lorri 401b'!L:L,MATCH('Retirement Calculator'!A955,'Lorri 401b'!N:N,0),0)</f>
        <v>-9230320.3994306494</v>
      </c>
      <c r="S955" s="25">
        <f t="shared" ca="1" si="787"/>
        <v>-7622277.6525168344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1606813.7860545525</v>
      </c>
      <c r="R956" s="25">
        <f t="array" aca="1" ref="R956" ca="1">INDEX('Lorri 401b'!L:L,MATCH('Retirement Calculator'!A956,'Lorri 401b'!N:N,0),0)</f>
        <v>-9289232.1263397913</v>
      </c>
      <c r="S956" s="25">
        <f t="shared" ca="1" si="787"/>
        <v>-7682418.3402852388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1605579.7045250437</v>
      </c>
      <c r="R957" s="25">
        <f t="array" aca="1" ref="R957" ca="1">INDEX('Lorri 401b'!L:L,MATCH('Retirement Calculator'!A957,'Lorri 401b'!N:N,0),0)</f>
        <v>-9348389.3187777214</v>
      </c>
      <c r="S957" s="25">
        <f t="shared" ca="1" si="787"/>
        <v>-7742809.6142526772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1604340.4809891619</v>
      </c>
      <c r="R958" s="25">
        <f t="array" aca="1" ref="R958" ca="1">INDEX('Lorri 401b'!L:L,MATCH('Retirement Calculator'!A958,'Lorri 401b'!N:N,0),0)</f>
        <v>-9407792.9995174762</v>
      </c>
      <c r="S958" s="25">
        <f t="shared" ca="1" si="787"/>
        <v>-7803452.5185283143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1603096.0940218805</v>
      </c>
      <c r="R959" s="25">
        <f t="array" aca="1" ref="R959" ca="1">INDEX('Lorri 401b'!L:L,MATCH('Retirement Calculator'!A959,'Lorri 401b'!N:N,0),0)</f>
        <v>-9467444.1955936458</v>
      </c>
      <c r="S959" s="25">
        <f t="shared" ca="1" si="787"/>
        <v>-7864348.1015717648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1601846.5221089022</v>
      </c>
      <c r="R960" s="25">
        <f t="array" aca="1" ref="R960" ca="1">INDEX('Lorri 401b'!L:L,MATCH('Retirement Calculator'!A960,'Lorri 401b'!N:N,0),0)</f>
        <v>-9527343.9383201338</v>
      </c>
      <c r="S960" s="25">
        <f t="shared" ca="1" si="787"/>
        <v>-7925497.4162112316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1600591.7436462864</v>
      </c>
      <c r="R961" s="25">
        <f t="array" aca="1" ref="R961" ca="1">INDEX('Lorri 401b'!L:L,MATCH('Retirement Calculator'!A961,'Lorri 401b'!N:N,0),0)</f>
        <v>-9587493.2633079812</v>
      </c>
      <c r="S961" s="25">
        <f t="shared" ca="1" si="787"/>
        <v>-7986901.5196616948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1599331.7369400766</v>
      </c>
      <c r="R962" s="25">
        <f t="array" aca="1" ref="R962" ca="1">INDEX('Lorri 401b'!L:L,MATCH('Retirement Calculator'!A962,'Lorri 401b'!N:N,0),0)</f>
        <v>-9647893.2104832772</v>
      </c>
      <c r="S962" s="25">
        <f t="shared" ca="1" si="787"/>
        <v>-8048561.4735432006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1598066.480205924</v>
      </c>
      <c r="R963" s="25">
        <f t="array" aca="1" ref="R963" ca="1">INDEX('Lorri 401b'!L:L,MATCH('Retirement Calculator'!A963,'Lorri 401b'!N:N,0),0)</f>
        <v>-9708544.824105138</v>
      </c>
      <c r="S963" s="25">
        <f t="shared" ca="1" si="787"/>
        <v>-8110478.3438992137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1596795.9515687125</v>
      </c>
      <c r="R964" s="25">
        <f t="array" aca="1" ref="R964" ca="1">INDEX('Lorri 401b'!L:L,MATCH('Retirement Calculator'!A964,'Lorri 401b'!N:N,0),0)</f>
        <v>-9769449.1527837571</v>
      </c>
      <c r="S964" s="25">
        <f t="shared" ca="1" si="787"/>
        <v>-8172653.2012150446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1595520.1290621792</v>
      </c>
      <c r="R965" s="25">
        <f t="array" aca="1" ref="R965" ca="1">INDEX('Lorri 401b'!L:L,MATCH('Retirement Calculator'!A965,'Lorri 401b'!N:N,0),0)</f>
        <v>-9830607.2494985368</v>
      </c>
      <c r="S965" s="25">
        <f t="shared" ca="1" si="787"/>
        <v>-8235087.1204363573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1594238.9906285354</v>
      </c>
      <c r="R966" s="25">
        <f t="array" aca="1" ref="R966" ca="1">INDEX('Lorri 401b'!L:L,MATCH('Retirement Calculator'!A966,'Lorri 401b'!N:N,0),0)</f>
        <v>-9892020.1716162935</v>
      </c>
      <c r="S966" s="25">
        <f t="shared" ca="1" si="787"/>
        <v>-8297781.1809877586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1592952.5141180849</v>
      </c>
      <c r="R967" s="25">
        <f t="array" aca="1" ref="R967" ca="1">INDEX('Lorri 401b'!L:L,MATCH('Retirement Calculator'!A967,'Lorri 401b'!N:N,0),0)</f>
        <v>-9953688.9809095412</v>
      </c>
      <c r="S967" s="25">
        <f t="shared" ca="1" si="787"/>
        <v>-8360736.4667914566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1591660.6772888408</v>
      </c>
      <c r="R968" s="25">
        <f t="array" aca="1" ref="R968" ca="1">INDEX('Lorri 401b'!L:L,MATCH('Retirement Calculator'!A968,'Lorri 401b'!N:N,0),0)</f>
        <v>-10015614.743574845</v>
      </c>
      <c r="S968" s="25">
        <f t="shared" ca="1" si="787"/>
        <v>-8423954.0662860032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1590363.4578061413</v>
      </c>
      <c r="R969" s="25">
        <f t="array" aca="1" ref="R969" ca="1">INDEX('Lorri 401b'!L:L,MATCH('Retirement Calculator'!A969,'Lorri 401b'!N:N,0),0)</f>
        <v>-10077798.530251253</v>
      </c>
      <c r="S969" s="25">
        <f t="shared" ca="1" si="787"/>
        <v>-8487435.0724451113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1589060.8332422641</v>
      </c>
      <c r="R970" s="25">
        <f t="array" aca="1" ref="R970" ca="1">INDEX('Lorri 401b'!L:L,MATCH('Retirement Calculator'!A970,'Lorri 401b'!N:N,0),0)</f>
        <v>-10140241.416038813</v>
      </c>
      <c r="S970" s="25">
        <f t="shared" ca="1" si="787"/>
        <v>-8551180.5827965494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1587752.7810760373</v>
      </c>
      <c r="R971" s="25">
        <f t="array" aca="1" ref="R971" ca="1">INDEX('Lorri 401b'!L:L,MATCH('Retirement Calculator'!A971,'Lorri 401b'!N:N,0),0)</f>
        <v>-10202944.480517155</v>
      </c>
      <c r="S971" s="25">
        <f t="shared" ca="1" si="787"/>
        <v>-8615191.6994411163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1586439.2786924513</v>
      </c>
      <c r="R972" s="25">
        <f t="array" aca="1" ref="R972" ca="1">INDEX('Lorri 401b'!L:L,MATCH('Retirement Calculator'!A972,'Lorri 401b'!N:N,0),0)</f>
        <v>-10265908.807764156</v>
      </c>
      <c r="S972" s="25">
        <f t="shared" ca="1" si="787"/>
        <v>-8679469.5290717036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1585120.303382267</v>
      </c>
      <c r="R973" s="25">
        <f t="array" aca="1" ref="R973" ca="1">INDEX('Lorri 401b'!L:L,MATCH('Retirement Calculator'!A973,'Lorri 401b'!N:N,0),0)</f>
        <v>-10329135.486374687</v>
      </c>
      <c r="S973" s="25">
        <f t="shared" ca="1" si="787"/>
        <v>-8744015.1829924211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1583795.8323416237</v>
      </c>
      <c r="R974" s="25">
        <f t="array" aca="1" ref="R974" ca="1">INDEX('Lorri 401b'!L:L,MATCH('Retirement Calculator'!A974,'Lorri 401b'!N:N,0),0)</f>
        <v>-10392625.609479429</v>
      </c>
      <c r="S974" s="25">
        <f t="shared" ca="1" si="787"/>
        <v>-8808829.7771378048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1582465.8426716444</v>
      </c>
      <c r="R975" s="25">
        <f t="array" aca="1" ref="R975" ca="1">INDEX('Lorri 401b'!L:L,MATCH('Retirement Calculator'!A975,'Lorri 401b'!N:N,0),0)</f>
        <v>-10456380.274763774</v>
      </c>
      <c r="S975" s="25">
        <f t="shared" ca="1" si="787"/>
        <v>-8873914.4320921302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1581130.3113780401</v>
      </c>
      <c r="R976" s="25">
        <f t="array" aca="1" ref="R976" ca="1">INDEX('Lorri 401b'!L:L,MATCH('Retirement Calculator'!A976,'Lorri 401b'!N:N,0),0)</f>
        <v>-10520400.584486803</v>
      </c>
      <c r="S976" s="25">
        <f t="shared" ca="1" si="787"/>
        <v>-8939270.2731087636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1579789.2153707126</v>
      </c>
      <c r="R977" s="25">
        <f t="array" aca="1" ref="R977" ca="1">INDEX('Lorri 401b'!L:L,MATCH('Retirement Calculator'!A977,'Lorri 401b'!N:N,0),0)</f>
        <v>-10584687.645500345</v>
      </c>
      <c r="S977" s="25">
        <f t="shared" ca="1" si="787"/>
        <v>-9004898.4301296324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1578442.5314633544</v>
      </c>
      <c r="R978" s="25">
        <f t="array" aca="1" ref="R978" ca="1">INDEX('Lorri 401b'!L:L,MATCH('Retirement Calculator'!A978,'Lorri 401b'!N:N,0),0)</f>
        <v>-10649242.569268109</v>
      </c>
      <c r="S978" s="25">
        <f t="shared" ca="1" si="787"/>
        <v>-9070800.0378047545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1577090.2363730487</v>
      </c>
      <c r="R979" s="25">
        <f t="array" aca="1" ref="R979" ca="1">INDEX('Lorri 401b'!L:L,MATCH('Retirement Calculator'!A979,'Lorri 401b'!N:N,0),0)</f>
        <v>-10714066.471884906</v>
      </c>
      <c r="S979" s="25">
        <f t="shared" ca="1" si="787"/>
        <v>-9136976.235511858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1575732.306719867</v>
      </c>
      <c r="R980" s="25">
        <f t="array" aca="1" ref="R980" ca="1">INDEX('Lorri 401b'!L:L,MATCH('Retirement Calculator'!A980,'Lorri 401b'!N:N,0),0)</f>
        <v>-10779160.474095941</v>
      </c>
      <c r="S980" s="25">
        <f t="shared" ca="1" si="787"/>
        <v>-9203428.1673760731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1574368.7190264636</v>
      </c>
      <c r="R981" s="25">
        <f t="array" aca="1" ref="R981" ca="1">INDEX('Lorri 401b'!L:L,MATCH('Retirement Calculator'!A981,'Lorri 401b'!N:N,0),0)</f>
        <v>-10844525.701316187</v>
      </c>
      <c r="S981" s="25">
        <f t="shared" ca="1" si="787"/>
        <v>-9270156.9822897241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1572999.4497176709</v>
      </c>
      <c r="R982" s="25">
        <f t="array" aca="1" ref="R982" ca="1">INDEX('Lorri 401b'!L:L,MATCH('Retirement Calculator'!A982,'Lorri 401b'!N:N,0),0)</f>
        <v>-10910163.283649851</v>
      </c>
      <c r="S982" s="25">
        <f t="shared" ca="1" si="787"/>
        <v>-9337163.83393218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1571624.4751200918</v>
      </c>
      <c r="R983" s="25">
        <f t="array" aca="1" ref="R983" ca="1">INDEX('Lorri 401b'!L:L,MATCH('Retirement Calculator'!A983,'Lorri 401b'!N:N,0),0)</f>
        <v>-10976074.355909904</v>
      </c>
      <c r="S983" s="25">
        <f t="shared" ca="1" si="787"/>
        <v>-9404449.8807898127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1570243.7714616894</v>
      </c>
      <c r="R984" s="25">
        <f t="array" aca="1" ref="R984" ca="1">INDEX('Lorri 401b'!L:L,MATCH('Retirement Calculator'!A984,'Lorri 401b'!N:N,0),0)</f>
        <v>-11042260.05763771</v>
      </c>
      <c r="S984" s="25">
        <f t="shared" ca="1" si="787"/>
        <v>-9472016.2861760203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1568857.3148713768</v>
      </c>
      <c r="R985" s="25">
        <f t="array" aca="1" ref="R985" ca="1">INDEX('Lorri 401b'!L:L,MATCH('Retirement Calculator'!A985,'Lorri 401b'!N:N,0),0)</f>
        <v>-11108721.533122715</v>
      </c>
      <c r="S985" s="25">
        <f t="shared" ca="1" si="787"/>
        <v>-9539864.2182513382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1567465.0813786048</v>
      </c>
      <c r="R986" s="25">
        <f t="array" aca="1" ref="R986" ca="1">INDEX('Lorri 401b'!L:L,MATCH('Retirement Calculator'!A986,'Lorri 401b'!N:N,0),0)</f>
        <v>-11175459.931422239</v>
      </c>
      <c r="S986" s="25">
        <f t="shared" ca="1" si="787"/>
        <v>-9607994.850043634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1566067.046912946</v>
      </c>
      <c r="R987" s="25">
        <f t="array" aca="1" ref="R987" ca="1">INDEX('Lorri 401b'!L:L,MATCH('Retirement Calculator'!A987,'Lorri 401b'!N:N,0),0)</f>
        <v>-11242476.406381346</v>
      </c>
      <c r="S987" s="25">
        <f t="shared" ca="1" si="787"/>
        <v>-9676409.3594684005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1564663.1873036805</v>
      </c>
      <c r="R988" s="25">
        <f t="array" aca="1" ref="R988" ca="1">INDEX('Lorri 401b'!L:L,MATCH('Retirement Calculator'!A988,'Lorri 401b'!N:N,0),0)</f>
        <v>-11309772.116652783</v>
      </c>
      <c r="S988" s="25">
        <f t="shared" ca="1" si="787"/>
        <v>-9745108.9293491021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1563253.4782793764</v>
      </c>
      <c r="R989" s="25">
        <f t="array" aca="1" ref="R989" ca="1">INDEX('Lorri 401b'!L:L,MATCH('Retirement Calculator'!A989,'Lorri 401b'!N:N,0),0)</f>
        <v>-11377348.225717017</v>
      </c>
      <c r="S989" s="25">
        <f t="shared" ca="1" si="787"/>
        <v>-9814094.747437641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1561837.8954674711</v>
      </c>
      <c r="R990" s="25">
        <f t="array" aca="1" ref="R990" ca="1">INDEX('Lorri 401b'!L:L,MATCH('Retirement Calculator'!A990,'Lorri 401b'!N:N,0),0)</f>
        <v>-11445205.901902352</v>
      </c>
      <c r="S990" s="25">
        <f t="shared" ca="1" si="787"/>
        <v>-9883368.0064348802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1560416.4143938494</v>
      </c>
      <c r="R991" s="25">
        <f t="array" aca="1" ref="R991" ca="1">INDEX('Lorri 401b'!L:L,MATCH('Retirement Calculator'!A991,'Lorri 401b'!N:N,0),0)</f>
        <v>-11513346.318405125</v>
      </c>
      <c r="S991" s="25">
        <f t="shared" ca="1" si="787"/>
        <v>-9952929.9040112756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1558989.0104824209</v>
      </c>
      <c r="R992" s="25">
        <f t="array" aca="1" ref="R992" ca="1">INDEX('Lorri 401b'!L:L,MATCH('Retirement Calculator'!A992,'Lorri 401b'!N:N,0),0)</f>
        <v>-11581770.653309993</v>
      </c>
      <c r="S992" s="25">
        <f t="shared" ca="1" si="787"/>
        <v>-10022781.642827572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1557555.6590546949</v>
      </c>
      <c r="R993" s="25">
        <f t="array" aca="1" ref="R993" ca="1">INDEX('Lorri 401b'!L:L,MATCH('Retirement Calculator'!A993,'Lorri 401b'!N:N,0),0)</f>
        <v>-11650480.089610299</v>
      </c>
      <c r="S993" s="25">
        <f t="shared" ca="1" si="787"/>
        <v>-10092924.430555604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1556116.3353293533</v>
      </c>
      <c r="R994" s="25">
        <f t="array" aca="1" ref="R994" ca="1">INDEX('Lorri 401b'!L:L,MATCH('Retirement Calculator'!A994,'Lorri 401b'!N:N,0),0)</f>
        <v>-11719475.815228522</v>
      </c>
      <c r="S994" s="25">
        <f t="shared" ca="1" si="787"/>
        <v>-10163359.479899168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1554671.0144218227</v>
      </c>
      <c r="R995" s="25">
        <f t="array" aca="1" ref="R995" ca="1">INDEX('Lorri 401b'!L:L,MATCH('Retirement Calculator'!A995,'Lorri 401b'!N:N,0),0)</f>
        <v>-11788759.023036821</v>
      </c>
      <c r="S995" s="25">
        <f t="shared" ca="1" si="787"/>
        <v>-10234088.008614998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1553219.6713438442</v>
      </c>
      <c r="R996" s="25">
        <f t="array" aca="1" ref="R996" ca="1">INDEX('Lorri 401b'!L:L,MATCH('Retirement Calculator'!A996,'Lorri 401b'!N:N,0),0)</f>
        <v>-11858330.910877654</v>
      </c>
      <c r="S996" s="25">
        <f t="shared" ca="1" si="787"/>
        <v>-10305111.23953381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1551762.2810030407</v>
      </c>
      <c r="R997" s="25">
        <f t="array" aca="1" ref="R997" ca="1">INDEX('Lorri 401b'!L:L,MATCH('Retirement Calculator'!A997,'Lorri 401b'!N:N,0),0)</f>
        <v>-11928192.681584492</v>
      </c>
      <c r="S997" s="25">
        <f t="shared" ca="1" si="787"/>
        <v>-10376430.400581451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1550298.8182024839</v>
      </c>
      <c r="R998" s="25">
        <f t="array" aca="1" ref="R998" ca="1">INDEX('Lorri 401b'!L:L,MATCH('Retirement Calculator'!A998,'Lorri 401b'!N:N,0),0)</f>
        <v>-11998345.543002607</v>
      </c>
      <c r="S998" s="25">
        <f t="shared" ca="1" si="787"/>
        <v>-10448046.724800123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1548829.2576402582</v>
      </c>
      <c r="R999" s="25">
        <f t="array" aca="1" ref="R999" ca="1">INDEX('Lorri 401b'!L:L,MATCH('Retirement Calculator'!A999,'Lorri 401b'!N:N,0),0)</f>
        <v>-12068790.708009966</v>
      </c>
      <c r="S999" s="25">
        <f t="shared" ca="1" si="787"/>
        <v>-10519961.450369708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1547353.5739090231</v>
      </c>
      <c r="R1000" s="25">
        <f t="array" aca="1" ref="R1000" ca="1">INDEX('Lorri 401b'!L:L,MATCH('Retirement Calculator'!A1000,'Lorri 401b'!N:N,0),0)</f>
        <v>-12139529.394538188</v>
      </c>
      <c r="S1000" s="25">
        <f t="shared" ca="1" si="787"/>
        <v>-10592175.820629165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1545871.7414955746</v>
      </c>
      <c r="R1001" s="25">
        <f t="array" aca="1" ref="R1001" ca="1">INDEX('Lorri 401b'!L:L,MATCH('Retirement Calculator'!A1001,'Lorri 401b'!N:N,0),0)</f>
        <v>-12210562.825593611</v>
      </c>
      <c r="S1001" s="25">
        <f t="shared" ca="1" si="787"/>
        <v>-10664691.084098037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1544383.7347804033</v>
      </c>
      <c r="R1002" s="25">
        <f t="array" aca="1" ref="R1002" ca="1">INDEX('Lorri 401b'!L:L,MATCH('Retirement Calculator'!A1002,'Lorri 401b'!N:N,0),0)</f>
        <v>-12281892.229278432</v>
      </c>
      <c r="S1002" s="25">
        <f t="shared" ca="1" si="787"/>
        <v>-10737508.494498029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1542889.5280372521</v>
      </c>
      <c r="R1003" s="25">
        <f t="array" aca="1" ref="R1003" ca="1">INDEX('Lorri 401b'!L:L,MATCH('Retirement Calculator'!A1003,'Lorri 401b'!N:N,0),0)</f>
        <v>-12353518.83881194</v>
      </c>
      <c r="S1003" s="25">
        <f t="shared" ca="1" si="787"/>
        <v>-10810629.310774688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1541389.0954326713</v>
      </c>
      <c r="R1004" s="25">
        <f t="array" aca="1" ref="R1004" ca="1">INDEX('Lorri 401b'!L:L,MATCH('Retirement Calculator'!A1004,'Lorri 401b'!N:N,0),0)</f>
        <v>-12425443.892551836</v>
      </c>
      <c r="S1004" s="25">
        <f t="shared" ca="1" si="787"/>
        <v>-10884054.797119165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1539882.4110255712</v>
      </c>
      <c r="R1005" s="25">
        <f t="array" aca="1" ref="R1005" ca="1">INDEX('Lorri 401b'!L:L,MATCH('Retirement Calculator'!A1005,'Lorri 401b'!N:N,0),0)</f>
        <v>-12497668.634015648</v>
      </c>
      <c r="S1005" s="25">
        <f t="shared" ca="1" si="787"/>
        <v>-10957786.222990077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1538369.448766775</v>
      </c>
      <c r="R1006" s="25">
        <f t="array" aca="1" ref="R1006" ca="1">INDEX('Lorri 401b'!L:L,MATCH('Retirement Calculator'!A1006,'Lorri 401b'!N:N,0),0)</f>
        <v>-12570194.311902227</v>
      </c>
      <c r="S1006" s="25">
        <f t="shared" ca="1" si="787"/>
        <v>-11031824.863135451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1536850.182498567</v>
      </c>
      <c r="R1007" s="25">
        <f t="array" aca="1" ref="R1007" ca="1">INDEX('Lorri 401b'!L:L,MATCH('Retirement Calculator'!A1007,'Lorri 401b'!N:N,0),0)</f>
        <v>-12643022.180113332</v>
      </c>
      <c r="S1007" s="25">
        <f t="shared" ca="1" si="787"/>
        <v>-11106171.997614766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1535324.5859542417</v>
      </c>
      <c r="R1008" s="25">
        <f t="array" aca="1" ref="R1008" ca="1">INDEX('Lorri 401b'!L:L,MATCH('Retirement Calculator'!A1008,'Lorri 401b'!N:N,0),0)</f>
        <v>-12716153.497775318</v>
      </c>
      <c r="S1008" s="25">
        <f t="shared" ca="1" si="787"/>
        <v>-11180828.911821077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1533792.6327576481</v>
      </c>
      <c r="R1009" s="25">
        <f t="array" aca="1" ref="R1009" ca="1">INDEX('Lorri 401b'!L:L,MATCH('Retirement Calculator'!A1009,'Lorri 401b'!N:N,0),0)</f>
        <v>-12789589.529260896</v>
      </c>
      <c r="S1009" s="25">
        <f t="shared" ca="1" si="787"/>
        <v>-11255796.896503247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1532254.2964227356</v>
      </c>
      <c r="R1010" s="25">
        <f t="array" aca="1" ref="R1010" ca="1">INDEX('Lorri 401b'!L:L,MATCH('Retirement Calculator'!A1010,'Lorri 401b'!N:N,0),0)</f>
        <v>-12863331.544210996</v>
      </c>
      <c r="S1010" s="25">
        <f t="shared" ca="1" si="787"/>
        <v>-11331077.247788262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1530709.5503530942</v>
      </c>
      <c r="R1011" s="25">
        <f t="array" aca="1" ref="R1011" ca="1">INDEX('Lorri 401b'!L:L,MATCH('Retirement Calculator'!A1011,'Lorri 401b'!N:N,0),0)</f>
        <v>-12937380.817556722</v>
      </c>
      <c r="S1011" s="25">
        <f t="shared" ca="1" si="787"/>
        <v>-11406671.267203627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1529158.3678414959</v>
      </c>
      <c r="R1012" s="25">
        <f t="array" aca="1" ref="R1012" ca="1">INDEX('Lorri 401b'!L:L,MATCH('Retirement Calculator'!A1012,'Lorri 401b'!N:N,0),0)</f>
        <v>-13011738.629541388</v>
      </c>
      <c r="S1012" s="25">
        <f t="shared" ca="1" si="787"/>
        <v>-11482580.261699893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1527600.7220694327</v>
      </c>
      <c r="R1013" s="25">
        <f t="array" aca="1" ref="R1013" ca="1">INDEX('Lorri 401b'!L:L,MATCH('Retirement Calculator'!A1013,'Lorri 401b'!N:N,0),0)</f>
        <v>-13086406.265742658</v>
      </c>
      <c r="S1013" s="25">
        <f t="shared" ca="1" si="787"/>
        <v>-11558805.543673225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1526036.5861066526</v>
      </c>
      <c r="R1014" s="25">
        <f t="array" aca="1" ref="R1014" ca="1">INDEX('Lorri 401b'!L:L,MATCH('Retirement Calculator'!A1014,'Lorri 401b'!N:N,0),0)</f>
        <v>-13161385.017094765</v>
      </c>
      <c r="S1014" s="25">
        <f t="shared" ca="1" si="787"/>
        <v>-11635348.430988112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1524465.9329106943</v>
      </c>
      <c r="R1015" s="25">
        <f t="array" aca="1" ref="R1015" ca="1">INDEX('Lorri 401b'!L:L,MATCH('Retirement Calculator'!A1015,'Lorri 401b'!N:N,0),0)</f>
        <v>-13236676.17991084</v>
      </c>
      <c r="S1015" s="25">
        <f t="shared" ca="1" si="787"/>
        <v>-11712210.247000147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1522888.7353264194</v>
      </c>
      <c r="R1016" s="25">
        <f t="array" aca="1" ref="R1016" ca="1">INDEX('Lorri 401b'!L:L,MATCH('Retirement Calculator'!A1016,'Lorri 401b'!N:N,0),0)</f>
        <v>-13312281.055905316</v>
      </c>
      <c r="S1016" s="25">
        <f t="shared" ca="1" si="787"/>
        <v>-11789392.320578897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1521304.9660855434</v>
      </c>
      <c r="R1017" s="25">
        <f t="array" aca="1" ref="R1017" ca="1">INDEX('Lorri 401b'!L:L,MATCH('Retirement Calculator'!A1017,'Lorri 401b'!N:N,0),0)</f>
        <v>-13388200.952216435</v>
      </c>
      <c r="S1017" s="25">
        <f t="shared" ca="1" si="787"/>
        <v>-11866895.986130891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1519714.5978061636</v>
      </c>
      <c r="R1018" s="25">
        <f t="array" aca="1" ref="R1018" ca="1">INDEX('Lorri 401b'!L:L,MATCH('Retirement Calculator'!A1018,'Lorri 401b'!N:N,0),0)</f>
        <v>-13464437.181428852</v>
      </c>
      <c r="S1018" s="25">
        <f t="shared" ca="1" si="787"/>
        <v>-11944722.583622688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1518117.6029922864</v>
      </c>
      <c r="R1019" s="25">
        <f t="array" aca="1" ref="R1019" ca="1">INDEX('Lorri 401b'!L:L,MATCH('Retirement Calculator'!A1019,'Lorri 401b'!N:N,0),0)</f>
        <v>-13540991.061596319</v>
      </c>
      <c r="S1019" s="25">
        <f t="shared" ca="1" si="787"/>
        <v>-12022873.458604032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1516513.9540333515</v>
      </c>
      <c r="R1020" s="25">
        <f t="array" aca="1" ref="R1020" ca="1">INDEX('Lorri 401b'!L:L,MATCH('Retirement Calculator'!A1020,'Lorri 401b'!N:N,0),0)</f>
        <v>-13617863.916264484</v>
      </c>
      <c r="S1020" s="25">
        <f t="shared" ca="1" si="787"/>
        <v>-12101349.962231133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1514903.6232037544</v>
      </c>
      <c r="R1021" s="25">
        <f t="array" aca="1" ref="R1021" ca="1">INDEX('Lorri 401b'!L:L,MATCH('Retirement Calculator'!A1021,'Lorri 401b'!N:N,0),0)</f>
        <v>-13695057.074493766</v>
      </c>
      <c r="S1021" s="25">
        <f t="shared" ca="1" si="787"/>
        <v>-12180153.451290011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1513286.5826623673</v>
      </c>
      <c r="R1022" s="25">
        <f t="array" aca="1" ref="R1022" ca="1">INDEX('Lorri 401b'!L:L,MATCH('Retirement Calculator'!A1022,'Lorri 401b'!N:N,0),0)</f>
        <v>-13772571.870882336</v>
      </c>
      <c r="S1022" s="25">
        <f t="shared" ca="1" si="787"/>
        <v>-12259285.28821997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1511662.8044520577</v>
      </c>
      <c r="R1023" s="25">
        <f t="array" aca="1" ref="R1023" ca="1">INDEX('Lorri 401b'!L:L,MATCH('Retirement Calculator'!A1023,'Lorri 401b'!N:N,0),0)</f>
        <v>-13850409.645589193</v>
      </c>
      <c r="S1023" s="25">
        <f t="shared" ca="1" si="787"/>
        <v>-12338746.841137135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1510032.2604992052</v>
      </c>
      <c r="R1024" s="25">
        <f t="array" aca="1" ref="R1024" ca="1">INDEX('Lorri 401b'!L:L,MATCH('Retirement Calculator'!A1024,'Lorri 401b'!N:N,0),0)</f>
        <v>-13928571.744357329</v>
      </c>
      <c r="S1024" s="25">
        <f t="shared" ca="1" si="787"/>
        <v>-12418539.483858123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1508394.9226132156</v>
      </c>
      <c r="R1025" s="25">
        <f t="array" aca="1" ref="R1025" ca="1">INDEX('Lorri 401b'!L:L,MATCH('Retirement Calculator'!A1025,'Lorri 401b'!N:N,0),0)</f>
        <v>-14007059.518536998</v>
      </c>
      <c r="S1025" s="25">
        <f t="shared" ca="1" si="787"/>
        <v>-12498664.595923781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1506750.7624860345</v>
      </c>
      <c r="R1026" s="25">
        <f t="array" aca="1" ref="R1026" ca="1">INDEX('Lorri 401b'!L:L,MATCH('Retirement Calculator'!A1026,'Lorri 401b'!N:N,0),0)</f>
        <v>-14085874.325109083</v>
      </c>
      <c r="S1026" s="25">
        <f t="shared" ca="1" si="787"/>
        <v>-12579123.562623048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1505099.7516916569</v>
      </c>
      <c r="R1027" s="25">
        <f t="array" aca="1" ref="R1027" ca="1">INDEX('Lorri 401b'!L:L,MATCH('Retirement Calculator'!A1027,'Lorri 401b'!N:N,0),0)</f>
        <v>-14165017.526708551</v>
      </c>
      <c r="S1027" s="25">
        <f t="shared" ca="1" si="787"/>
        <v>-12659917.775016895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1503441.861685636</v>
      </c>
      <c r="R1028" s="25">
        <f t="array" aca="1" ref="R1028" ca="1">INDEX('Lorri 401b'!L:L,MATCH('Retirement Calculator'!A1028,'Lorri 401b'!N:N,0),0)</f>
        <v>-14244490.491648016</v>
      </c>
      <c r="S1028" s="25">
        <f t="shared" ca="1" si="787"/>
        <v>-12741048.629962381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1501777.0638045899</v>
      </c>
      <c r="R1029" s="25">
        <f t="array" aca="1" ref="R1029" ca="1">INDEX('Lorri 401b'!L:L,MATCH('Retirement Calculator'!A1029,'Lorri 401b'!N:N,0),0)</f>
        <v>-14324294.593941396</v>
      </c>
      <c r="S1029" s="25">
        <f t="shared" ca="1" si="787"/>
        <v>-12822517.530136807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1500105.3292657062</v>
      </c>
      <c r="R1030" s="25">
        <f t="array" aca="1" ref="R1030" ca="1">INDEX('Lorri 401b'!L:L,MATCH('Retirement Calculator'!A1030,'Lorri 401b'!N:N,0),0)</f>
        <v>-14404431.213327665</v>
      </c>
      <c r="S1030" s="25">
        <f t="shared" ca="1" si="787"/>
        <v>-12904325.884061959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1498426.6291662438</v>
      </c>
      <c r="R1031" s="25">
        <f t="array" aca="1" ref="R1031" ca="1">INDEX('Lorri 401b'!L:L,MATCH('Retirement Calculator'!A1031,'Lorri 401b'!N:N,0),0)</f>
        <v>-14484901.735294711</v>
      </c>
      <c r="S1031" s="25">
        <f t="shared" ref="S1031:S1171" ca="1" si="1047">SUM(Q1031:R1031)</f>
        <v>-12986475.106128467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1496740.9344830336</v>
      </c>
      <c r="R1032" s="25">
        <f t="array" aca="1" ref="R1032" ca="1">INDEX('Lorri 401b'!L:L,MATCH('Retirement Calculator'!A1032,'Lorri 401b'!N:N,0),0)</f>
        <v>-14565707.551103286</v>
      </c>
      <c r="S1032" s="25">
        <f t="shared" ca="1" si="1047"/>
        <v>-13068966.616620254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1495048.2160719768</v>
      </c>
      <c r="R1033" s="25">
        <f t="array" aca="1" ref="R1033" ca="1">INDEX('Lorri 401b'!L:L,MATCH('Retirement Calculator'!A1033,'Lorri 401b'!N:N,0),0)</f>
        <v>-14646850.057811065</v>
      </c>
      <c r="S1033" s="25">
        <f t="shared" ca="1" si="1047"/>
        <v>-13151801.841739088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1493348.4446675405</v>
      </c>
      <c r="R1034" s="25">
        <f t="array" aca="1" ref="R1034" ca="1">INDEX('Lorri 401b'!L:L,MATCH('Retirement Calculator'!A1034,'Lorri 401b'!N:N,0),0)</f>
        <v>-14728330.658296792</v>
      </c>
      <c r="S1034" s="25">
        <f t="shared" ca="1" si="1047"/>
        <v>-13234982.213629251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1491641.5908822524</v>
      </c>
      <c r="R1035" s="25">
        <f t="array" aca="1" ref="R1035" ca="1">INDEX('Lorri 401b'!L:L,MATCH('Retirement Calculator'!A1035,'Lorri 401b'!N:N,0),0)</f>
        <v>-14810150.761284541</v>
      </c>
      <c r="S1035" s="25">
        <f t="shared" ca="1" si="1047"/>
        <v>-13318509.170402288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1489927.6252061923</v>
      </c>
      <c r="R1036" s="25">
        <f t="array" aca="1" ref="R1036" ca="1">INDEX('Lorri 401b'!L:L,MATCH('Retirement Calculator'!A1036,'Lorri 401b'!N:N,0),0)</f>
        <v>-14892311.781368073</v>
      </c>
      <c r="S1036" s="25">
        <f t="shared" ca="1" si="1047"/>
        <v>-13402384.15616188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1488206.5180064819</v>
      </c>
      <c r="R1037" s="25">
        <f t="array" aca="1" ref="R1037" ca="1">INDEX('Lorri 401b'!L:L,MATCH('Retirement Calculator'!A1037,'Lorri 401b'!N:N,0),0)</f>
        <v>-14974815.139035286</v>
      </c>
      <c r="S1037" s="25">
        <f t="shared" ca="1" si="1047"/>
        <v>-13486608.621028805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1486478.2395267729</v>
      </c>
      <c r="R1038" s="25">
        <f t="array" aca="1" ref="R1038" ca="1">INDEX('Lorri 401b'!L:L,MATCH('Retirement Calculator'!A1038,'Lorri 401b'!N:N,0),0)</f>
        <v>-15057662.260692781</v>
      </c>
      <c r="S1038" s="25">
        <f t="shared" ca="1" si="1047"/>
        <v>-13571184.021166008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1484742.7598867316</v>
      </c>
      <c r="R1039" s="25">
        <f t="array" aca="1" ref="R1039" ca="1">INDEX('Lorri 401b'!L:L,MATCH('Retirement Calculator'!A1039,'Lorri 401b'!N:N,0),0)</f>
        <v>-15140854.578690514</v>
      </c>
      <c r="S1039" s="25">
        <f t="shared" ca="1" si="1047"/>
        <v>-13656111.818803782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1483000.0490815234</v>
      </c>
      <c r="R1040" s="25">
        <f t="array" aca="1" ref="R1040" ca="1">INDEX('Lorri 401b'!L:L,MATCH('Retirement Calculator'!A1040,'Lorri 401b'!N:N,0),0)</f>
        <v>-15224393.531346571</v>
      </c>
      <c r="S1040" s="25">
        <f t="shared" ca="1" si="1047"/>
        <v>-13741393.482265048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1481250.0769812937</v>
      </c>
      <c r="R1041" s="25">
        <f t="array" aca="1" ref="R1041" ca="1">INDEX('Lorri 401b'!L:L,MATCH('Retirement Calculator'!A1041,'Lorri 401b'!N:N,0),0)</f>
        <v>-15308280.562972028</v>
      </c>
      <c r="S1041" s="25">
        <f t="shared" ca="1" si="1047"/>
        <v>-13827030.485990735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1479492.8133306464</v>
      </c>
      <c r="R1042" s="25">
        <f t="array" aca="1" ref="R1042" ca="1">INDEX('Lorri 401b'!L:L,MATCH('Retirement Calculator'!A1042,'Lorri 401b'!N:N,0),0)</f>
        <v>-15392517.123895925</v>
      </c>
      <c r="S1042" s="25">
        <f t="shared" ca="1" si="1047"/>
        <v>-13913024.310565278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1477728.2277481211</v>
      </c>
      <c r="R1043" s="25">
        <f t="array" aca="1" ref="R1043" ca="1">INDEX('Lorri 401b'!L:L,MATCH('Retirement Calculator'!A1043,'Lorri 401b'!N:N,0),0)</f>
        <v>-15477104.670490338</v>
      </c>
      <c r="S1043" s="25">
        <f t="shared" ca="1" si="1047"/>
        <v>-13999376.442742217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1475956.2897256687</v>
      </c>
      <c r="R1044" s="25">
        <f t="array" aca="1" ref="R1044" ca="1">INDEX('Lorri 401b'!L:L,MATCH('Retirement Calculator'!A1044,'Lorri 401b'!N:N,0),0)</f>
        <v>-15562044.66519556</v>
      </c>
      <c r="S1044" s="25">
        <f t="shared" ca="1" si="1047"/>
        <v>-14086088.375469891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1474176.9686281229</v>
      </c>
      <c r="R1045" s="25">
        <f t="array" aca="1" ref="R1045" ca="1">INDEX('Lorri 401b'!L:L,MATCH('Retirement Calculator'!A1045,'Lorri 401b'!N:N,0),0)</f>
        <v>-15647338.576545389</v>
      </c>
      <c r="S1045" s="25">
        <f t="shared" ca="1" si="1047"/>
        <v>-14173161.607917266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1472390.2336926707</v>
      </c>
      <c r="R1046" s="25">
        <f t="array" aca="1" ref="R1046" ca="1">INDEX('Lorri 401b'!L:L,MATCH('Retirement Calculator'!A1046,'Lorri 401b'!N:N,0),0)</f>
        <v>-15732987.879192509</v>
      </c>
      <c r="S1046" s="25">
        <f t="shared" ca="1" si="1047"/>
        <v>-14260597.645499839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1470596.0540283206</v>
      </c>
      <c r="R1047" s="25">
        <f t="array" aca="1" ref="R1047" ca="1">INDEX('Lorri 401b'!L:L,MATCH('Retirement Calculator'!A1047,'Lorri 401b'!N:N,0),0)</f>
        <v>-15818994.053933991</v>
      </c>
      <c r="S1047" s="25">
        <f t="shared" ca="1" si="1047"/>
        <v>-14348397.99990567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1468794.3986153691</v>
      </c>
      <c r="R1048" s="25">
        <f t="array" aca="1" ref="R1048" ca="1">INDEX('Lorri 401b'!L:L,MATCH('Retirement Calculator'!A1048,'Lorri 401b'!N:N,0),0)</f>
        <v>-15905358.587736897</v>
      </c>
      <c r="S1048" s="25">
        <f t="shared" ca="1" si="1047"/>
        <v>-14436564.189121528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1466985.2363048636</v>
      </c>
      <c r="R1049" s="25">
        <f t="array" aca="1" ref="R1049" ca="1">INDEX('Lorri 401b'!L:L,MATCH('Retirement Calculator'!A1049,'Lorri 401b'!N:N,0),0)</f>
        <v>-15992082.973763982</v>
      </c>
      <c r="S1049" s="25">
        <f t="shared" ca="1" si="1047"/>
        <v>-14525097.737459118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1465168.5358180644</v>
      </c>
      <c r="R1050" s="25">
        <f t="array" aca="1" ref="R1050" ca="1">INDEX('Lorri 401b'!L:L,MATCH('Retirement Calculator'!A1050,'Lorri 401b'!N:N,0),0)</f>
        <v>-16079168.711399512</v>
      </c>
      <c r="S1050" s="25">
        <f t="shared" ca="1" si="1047"/>
        <v>-14614000.175581448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1463344.2657459034</v>
      </c>
      <c r="R1051" s="25">
        <f t="array" aca="1" ref="R1051" ca="1">INDEX('Lorri 401b'!L:L,MATCH('Retirement Calculator'!A1051,'Lorri 401b'!N:N,0),0)</f>
        <v>-16166617.306275191</v>
      </c>
      <c r="S1051" s="25">
        <f t="shared" ca="1" si="1047"/>
        <v>-14703273.040529288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1461512.3945484417</v>
      </c>
      <c r="R1052" s="25">
        <f t="array" aca="1" ref="R1052" ca="1">INDEX('Lorri 401b'!L:L,MATCH('Retirement Calculator'!A1052,'Lorri 401b'!N:N,0),0)</f>
        <v>-16254430.270296184</v>
      </c>
      <c r="S1052" s="25">
        <f t="shared" ca="1" si="1047"/>
        <v>-14792917.875747742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1459672.890554324</v>
      </c>
      <c r="R1053" s="25">
        <f t="array" aca="1" ref="R1053" ca="1">INDEX('Lorri 401b'!L:L,MATCH('Retirement Calculator'!A1053,'Lorri 401b'!N:N,0),0)</f>
        <v>-16342609.121667266</v>
      </c>
      <c r="S1053" s="25">
        <f t="shared" ca="1" si="1047"/>
        <v>-14882936.231112942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1457825.721960231</v>
      </c>
      <c r="R1054" s="25">
        <f t="array" aca="1" ref="R1054" ca="1">INDEX('Lorri 401b'!L:L,MATCH('Retirement Calculator'!A1054,'Lorri 401b'!N:N,0),0)</f>
        <v>-16431155.38491906</v>
      </c>
      <c r="S1054" s="25">
        <f t="shared" ca="1" si="1047"/>
        <v>-14973329.662958829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1455970.8568303292</v>
      </c>
      <c r="R1055" s="25">
        <f t="array" aca="1" ref="R1055" ca="1">INDEX('Lorri 401b'!L:L,MATCH('Retirement Calculator'!A1055,'Lorri 401b'!N:N,0),0)</f>
        <v>-16520070.590934403</v>
      </c>
      <c r="S1055" s="25">
        <f t="shared" ca="1" si="1047"/>
        <v>-15064099.734104075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1454108.2630957195</v>
      </c>
      <c r="R1056" s="25">
        <f t="array" aca="1" ref="R1056" ca="1">INDEX('Lorri 401b'!L:L,MATCH('Retirement Calculator'!A1056,'Lorri 401b'!N:N,0),0)</f>
        <v>-16609356.27697481</v>
      </c>
      <c r="S1056" s="25">
        <f t="shared" ca="1" si="1047"/>
        <v>-15155248.013879091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1452237.9085538823</v>
      </c>
      <c r="R1057" s="25">
        <f t="array" aca="1" ref="R1057" ca="1">INDEX('Lorri 401b'!L:L,MATCH('Retirement Calculator'!A1057,'Lorri 401b'!N:N,0),0)</f>
        <v>-16699013.986707052</v>
      </c>
      <c r="S1057" s="25">
        <f t="shared" ca="1" si="1047"/>
        <v>-15246776.078153171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1450359.7608681207</v>
      </c>
      <c r="R1058" s="25">
        <f t="array" aca="1" ref="R1058" ca="1">INDEX('Lorri 401b'!L:L,MATCH('Retirement Calculator'!A1058,'Lorri 401b'!N:N,0),0)</f>
        <v>-16789045.270229846</v>
      </c>
      <c r="S1058" s="25">
        <f t="shared" ca="1" si="1047"/>
        <v>-15338685.509361725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1448473.7875670018</v>
      </c>
      <c r="R1059" s="25">
        <f t="array" aca="1" ref="R1059" ca="1">INDEX('Lorri 401b'!L:L,MATCH('Retirement Calculator'!A1059,'Lorri 401b'!N:N,0),0)</f>
        <v>-16879451.68410065</v>
      </c>
      <c r="S1059" s="25">
        <f t="shared" ca="1" si="1047"/>
        <v>-15430977.896533649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1446579.9560437948</v>
      </c>
      <c r="R1060" s="25">
        <f t="array" aca="1" ref="R1060" ca="1">INDEX('Lorri 401b'!L:L,MATCH('Retirement Calculator'!A1060,'Lorri 401b'!N:N,0),0)</f>
        <v>-16970234.791362584</v>
      </c>
      <c r="S1060" s="25">
        <f t="shared" ca="1" si="1047"/>
        <v>-15523654.835318789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1444678.2335559078</v>
      </c>
      <c r="R1061" s="25">
        <f t="array" aca="1" ref="R1061" ca="1">INDEX('Lorri 401b'!L:L,MATCH('Retirement Calculator'!A1061,'Lorri 401b'!N:N,0),0)</f>
        <v>-17061396.161571443</v>
      </c>
      <c r="S1061" s="25">
        <f t="shared" ca="1" si="1047"/>
        <v>-15616717.928015536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1442768.5872243212</v>
      </c>
      <c r="R1062" s="25">
        <f t="array" aca="1" ref="R1062" ca="1">INDEX('Lorri 401b'!L:L,MATCH('Retirement Calculator'!A1062,'Lorri 401b'!N:N,0),0)</f>
        <v>-17152937.370822839</v>
      </c>
      <c r="S1062" s="25">
        <f t="shared" ca="1" si="1047"/>
        <v>-15710168.783598518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1440850.9840330197</v>
      </c>
      <c r="R1063" s="25">
        <f t="array" aca="1" ref="R1063" ca="1">INDEX('Lorri 401b'!L:L,MATCH('Retirement Calculator'!A1063,'Lorri 401b'!N:N,0),0)</f>
        <v>-17244860.001779448</v>
      </c>
      <c r="S1063" s="25">
        <f t="shared" ca="1" si="1047"/>
        <v>-15804009.017746428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1438925.3908284211</v>
      </c>
      <c r="R1064" s="25">
        <f t="array" aca="1" ref="R1064" ca="1">INDEX('Lorri 401b'!L:L,MATCH('Retirement Calculator'!A1064,'Lorri 401b'!N:N,0),0)</f>
        <v>-17337165.643698376</v>
      </c>
      <c r="S1064" s="25">
        <f t="shared" ca="1" si="1047"/>
        <v>-15898240.252869954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1436991.7743188033</v>
      </c>
      <c r="R1065" s="25">
        <f t="array" aca="1" ref="R1065" ca="1">INDEX('Lorri 401b'!L:L,MATCH('Retirement Calculator'!A1065,'Lorri 401b'!N:N,0),0)</f>
        <v>-17429855.892458633</v>
      </c>
      <c r="S1065" s="25">
        <f t="shared" ca="1" si="1047"/>
        <v>-15992864.118139829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1435050.1010737289</v>
      </c>
      <c r="R1066" s="25">
        <f t="array" aca="1" ref="R1066" ca="1">INDEX('Lorri 401b'!L:L,MATCH('Retirement Calculator'!A1066,'Lorri 401b'!N:N,0),0)</f>
        <v>-17522932.350588724</v>
      </c>
      <c r="S1066" s="25">
        <f t="shared" ca="1" si="1047"/>
        <v>-16087882.249514995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1433100.3375234667</v>
      </c>
      <c r="R1067" s="25">
        <f t="array" aca="1" ref="R1067" ca="1">INDEX('Lorri 401b'!L:L,MATCH('Retirement Calculator'!A1067,'Lorri 401b'!N:N,0),0)</f>
        <v>-17616396.627294358</v>
      </c>
      <c r="S1067" s="25">
        <f t="shared" ca="1" si="1047"/>
        <v>-16183296.289770892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1431142.4499584117</v>
      </c>
      <c r="R1068" s="25">
        <f t="array" aca="1" ref="R1068" ca="1">INDEX('Lorri 401b'!L:L,MATCH('Retirement Calculator'!A1068,'Lorri 401b'!N:N,0),0)</f>
        <v>-17710250.338486265</v>
      </c>
      <c r="S1068" s="25">
        <f t="shared" ca="1" si="1047"/>
        <v>-16279107.888527853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1429176.4045285024</v>
      </c>
      <c r="R1069" s="25">
        <f t="array" aca="1" ref="R1069" ca="1">INDEX('Lorri 401b'!L:L,MATCH('Retirement Calculator'!A1069,'Lorri 401b'!N:N,0),0)</f>
        <v>-17804495.106808137</v>
      </c>
      <c r="S1069" s="25">
        <f t="shared" ca="1" si="1047"/>
        <v>-16375318.702279635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1427202.167242635</v>
      </c>
      <c r="R1070" s="25">
        <f t="array" aca="1" ref="R1070" ca="1">INDEX('Lorri 401b'!L:L,MATCH('Retirement Calculator'!A1070,'Lorri 401b'!N:N,0),0)</f>
        <v>-17899132.561664686</v>
      </c>
      <c r="S1070" s="25">
        <f t="shared" ca="1" si="1047"/>
        <v>-16471930.394422051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1425219.7039680765</v>
      </c>
      <c r="R1071" s="25">
        <f t="array" aca="1" ref="R1071" ca="1">INDEX('Lorri 401b'!L:L,MATCH('Retirement Calculator'!A1071,'Lorri 401b'!N:N,0),0)</f>
        <v>-17994164.339249801</v>
      </c>
      <c r="S1071" s="25">
        <f t="shared" ca="1" si="1047"/>
        <v>-16568944.635281725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1423228.980429874</v>
      </c>
      <c r="R1072" s="25">
        <f t="array" aca="1" ref="R1072" ca="1">INDEX('Lorri 401b'!L:L,MATCH('Retirement Calculator'!A1072,'Lorri 401b'!N:N,0),0)</f>
        <v>-18089592.082574856</v>
      </c>
      <c r="S1072" s="25">
        <f t="shared" ca="1" si="1047"/>
        <v>-16666363.102144981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1421229.9622102624</v>
      </c>
      <c r="R1073" s="25">
        <f t="array" aca="1" ref="R1073" ca="1">INDEX('Lorri 401b'!L:L,MATCH('Retirement Calculator'!A1073,'Lorri 401b'!N:N,0),0)</f>
        <v>-18185417.441497099</v>
      </c>
      <c r="S1073" s="25">
        <f t="shared" ca="1" si="1047"/>
        <v>-16764187.479286836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1419222.6147480691</v>
      </c>
      <c r="R1074" s="25">
        <f t="array" aca="1" ref="R1074" ca="1">INDEX('Lorri 401b'!L:L,MATCH('Retirement Calculator'!A1074,'Lorri 401b'!N:N,0),0)</f>
        <v>-18281642.072748184</v>
      </c>
      <c r="S1074" s="25">
        <f t="shared" ca="1" si="1047"/>
        <v>-16862419.458000116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1417206.9033381166</v>
      </c>
      <c r="R1075" s="25">
        <f t="array" aca="1" ref="R1075" ca="1">INDEX('Lorri 401b'!L:L,MATCH('Retirement Calculator'!A1075,'Lorri 401b'!N:N,0),0)</f>
        <v>-18378267.639962815</v>
      </c>
      <c r="S1075" s="25">
        <f t="shared" ca="1" si="1047"/>
        <v>-16961060.736624699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1415182.7931306227</v>
      </c>
      <c r="R1076" s="25">
        <f t="array" aca="1" ref="R1076" ca="1">INDEX('Lorri 401b'!L:L,MATCH('Retirement Calculator'!A1076,'Lorri 401b'!N:N,0),0)</f>
        <v>-18475295.813707508</v>
      </c>
      <c r="S1076" s="25">
        <f t="shared" ca="1" si="1047"/>
        <v>-17060113.020576887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1413150.2491305976</v>
      </c>
      <c r="R1077" s="25">
        <f t="array" aca="1" ref="R1077" ca="1">INDEX('Lorri 401b'!L:L,MATCH('Retirement Calculator'!A1077,'Lorri 401b'!N:N,0),0)</f>
        <v>-18572728.271509469</v>
      </c>
      <c r="S1077" s="25">
        <f t="shared" ca="1" si="1047"/>
        <v>-17159578.022378869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1411109.236197239</v>
      </c>
      <c r="R1078" s="25">
        <f t="array" aca="1" ref="R1078" ca="1">INDEX('Lorri 401b'!L:L,MATCH('Retirement Calculator'!A1078,'Lorri 401b'!N:N,0),0)</f>
        <v>-18670566.697885606</v>
      </c>
      <c r="S1078" s="25">
        <f t="shared" ca="1" si="1047"/>
        <v>-17259457.461688366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1409059.7190433247</v>
      </c>
      <c r="R1079" s="25">
        <f t="array" aca="1" ref="R1079" ca="1">INDEX('Lorri 401b'!L:L,MATCH('Retirement Calculator'!A1079,'Lorri 401b'!N:N,0),0)</f>
        <v>-18768812.784371644</v>
      </c>
      <c r="S1079" s="25">
        <f t="shared" ca="1" si="1047"/>
        <v>-17359753.065328319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1407001.6622346025</v>
      </c>
      <c r="R1080" s="25">
        <f t="array" aca="1" ref="R1080" ca="1">INDEX('Lorri 401b'!L:L,MATCH('Retirement Calculator'!A1080,'Lorri 401b'!N:N,0),0)</f>
        <v>-18867468.229551375</v>
      </c>
      <c r="S1080" s="25">
        <f t="shared" ca="1" si="1047"/>
        <v>-17460466.567316771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1404935.0301891773</v>
      </c>
      <c r="R1081" s="25">
        <f t="array" aca="1" ref="R1081" ca="1">INDEX('Lorri 401b'!L:L,MATCH('Retirement Calculator'!A1081,'Lorri 401b'!N:N,0),0)</f>
        <v>-18966534.739086021</v>
      </c>
      <c r="S1081" s="25">
        <f t="shared" ca="1" si="1047"/>
        <v>-17561599.708896842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1402859.7871768961</v>
      </c>
      <c r="R1082" s="25">
        <f t="array" aca="1" ref="R1082" ca="1">INDEX('Lorri 401b'!L:L,MATCH('Retirement Calculator'!A1082,'Lorri 401b'!N:N,0),0)</f>
        <v>-19066014.025743727</v>
      </c>
      <c r="S1082" s="25">
        <f t="shared" ca="1" si="1047"/>
        <v>-17663154.238566831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1400775.8973187304</v>
      </c>
      <c r="R1083" s="25">
        <f t="array" aca="1" ref="R1083" ca="1">INDEX('Lorri 401b'!L:L,MATCH('Retirement Calculator'!A1083,'Lorri 401b'!N:N,0),0)</f>
        <v>-19165907.809429172</v>
      </c>
      <c r="S1083" s="25">
        <f t="shared" ca="1" si="1047"/>
        <v>-17765131.91211044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1398683.3245861556</v>
      </c>
      <c r="R1084" s="25">
        <f t="array" aca="1" ref="R1084" ca="1">INDEX('Lorri 401b'!L:L,MATCH('Retirement Calculator'!A1084,'Lorri 401b'!N:N,0),0)</f>
        <v>-19266217.817213308</v>
      </c>
      <c r="S1084" s="25">
        <f t="shared" ca="1" si="1047"/>
        <v>-17867534.492627151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1396582.0328005285</v>
      </c>
      <c r="R1085" s="25">
        <f t="array" aca="1" ref="R1085" ca="1">INDEX('Lorri 401b'!L:L,MATCH('Retirement Calculator'!A1085,'Lorri 401b'!N:N,0),0)</f>
        <v>-19366945.783363212</v>
      </c>
      <c r="S1085" s="25">
        <f t="shared" ca="1" si="1047"/>
        <v>-17970363.750562683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1394471.9856324613</v>
      </c>
      <c r="R1086" s="25">
        <f t="array" aca="1" ref="R1086" ca="1">INDEX('Lorri 401b'!L:L,MATCH('Retirement Calculator'!A1086,'Lorri 401b'!N:N,0),0)</f>
        <v>-19468093.449372072</v>
      </c>
      <c r="S1086" s="25">
        <f t="shared" ca="1" si="1047"/>
        <v>-18073621.463739611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1392353.1466011938</v>
      </c>
      <c r="R1087" s="25">
        <f t="array" aca="1" ref="R1087" ca="1">INDEX('Lorri 401b'!L:L,MATCH('Retirement Calculator'!A1087,'Lorri 401b'!N:N,0),0)</f>
        <v>-19569662.563989304</v>
      </c>
      <c r="S1087" s="25">
        <f t="shared" ca="1" si="1047"/>
        <v>-18177309.417388111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1390225.4790739627</v>
      </c>
      <c r="R1088" s="25">
        <f t="array" aca="1" ref="R1088" ca="1">INDEX('Lorri 401b'!L:L,MATCH('Retirement Calculator'!A1088,'Lorri 401b'!N:N,0),0)</f>
        <v>-19671654.883250773</v>
      </c>
      <c r="S1088" s="25">
        <f t="shared" ca="1" si="1047"/>
        <v>-18281429.404176809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1388088.946265368</v>
      </c>
      <c r="R1089" s="25">
        <f t="array" aca="1" ref="R1089" ca="1">INDEX('Lorri 401b'!L:L,MATCH('Retirement Calculator'!A1089,'Lorri 401b'!N:N,0),0)</f>
        <v>-19774072.170509163</v>
      </c>
      <c r="S1089" s="25">
        <f t="shared" ca="1" si="1047"/>
        <v>-18385983.224243794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1385943.5112367375</v>
      </c>
      <c r="R1090" s="25">
        <f t="array" aca="1" ref="R1090" ca="1">INDEX('Lorri 401b'!L:L,MATCH('Retirement Calculator'!A1090,'Lorri 401b'!N:N,0),0)</f>
        <v>-19876916.196464464</v>
      </c>
      <c r="S1090" s="25">
        <f t="shared" ca="1" si="1047"/>
        <v>-18490972.685227726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1383789.1368954878</v>
      </c>
      <c r="R1091" s="25">
        <f t="array" aca="1" ref="R1091" ca="1">INDEX('Lorri 401b'!L:L,MATCH('Retirement Calculator'!A1091,'Lorri 401b'!N:N,0),0)</f>
        <v>-19980188.739194579</v>
      </c>
      <c r="S1091" s="25">
        <f t="shared" ca="1" si="1047"/>
        <v>-18596399.60229909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1381625.7859944829</v>
      </c>
      <c r="R1092" s="25">
        <f t="array" aca="1" ref="R1092" ca="1">INDEX('Lorri 401b'!L:L,MATCH('Retirement Calculator'!A1092,'Lorri 401b'!N:N,0),0)</f>
        <v>-20083891.58418607</v>
      </c>
      <c r="S1092" s="25">
        <f t="shared" ca="1" si="1047"/>
        <v>-18702265.798191588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1379453.4211313904</v>
      </c>
      <c r="R1093" s="25">
        <f t="array" aca="1" ref="R1093" ca="1">INDEX('Lorri 401b'!L:L,MATCH('Retirement Calculator'!A1093,'Lorri 401b'!N:N,0),0)</f>
        <v>-20188026.524365027</v>
      </c>
      <c r="S1093" s="25">
        <f t="shared" ca="1" si="1047"/>
        <v>-18808573.103233635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1377272.004748035</v>
      </c>
      <c r="R1094" s="25">
        <f t="array" aca="1" ref="R1094" ca="1">INDEX('Lorri 401b'!L:L,MATCH('Retirement Calculator'!A1094,'Lorri 401b'!N:N,0),0)</f>
        <v>-20292595.36012806</v>
      </c>
      <c r="S1094" s="25">
        <f t="shared" ca="1" si="1047"/>
        <v>-18915323.355380025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1375081.4991297489</v>
      </c>
      <c r="R1095" s="25">
        <f t="array" aca="1" ref="R1095" ca="1">INDEX('Lorri 401b'!L:L,MATCH('Retirement Calculator'!A1095,'Lorri 401b'!N:N,0),0)</f>
        <v>-20397599.899373442</v>
      </c>
      <c r="S1095" s="25">
        <f t="shared" ca="1" si="1047"/>
        <v>-19022518.400243692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1372881.8664047201</v>
      </c>
      <c r="R1096" s="25">
        <f t="array" aca="1" ref="R1096" ca="1">INDEX('Lorri 401b'!L:L,MATCH('Retirement Calculator'!A1096,'Lorri 401b'!N:N,0),0)</f>
        <v>-20503041.957532346</v>
      </c>
      <c r="S1096" s="25">
        <f t="shared" ca="1" si="1047"/>
        <v>-19130160.091127627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1370673.0685433371</v>
      </c>
      <c r="R1097" s="25">
        <f t="array" aca="1" ref="R1097" ca="1">INDEX('Lorri 401b'!L:L,MATCH('Retirement Calculator'!A1097,'Lorri 401b'!N:N,0),0)</f>
        <v>-20608923.357600246</v>
      </c>
      <c r="S1097" s="25">
        <f t="shared" ca="1" si="1047"/>
        <v>-19238250.289056908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1368455.0673575315</v>
      </c>
      <c r="R1098" s="25">
        <f t="array" aca="1" ref="R1098" ca="1">INDEX('Lorri 401b'!L:L,MATCH('Retirement Calculator'!A1098,'Lorri 401b'!N:N,0),0)</f>
        <v>-20715245.930168428</v>
      </c>
      <c r="S1098" s="25">
        <f t="shared" ca="1" si="1047"/>
        <v>-19346790.862810895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1366227.8245001184</v>
      </c>
      <c r="R1099" s="25">
        <f t="array" aca="1" ref="R1099" ca="1">INDEX('Lorri 401b'!L:L,MATCH('Retirement Calculator'!A1099,'Lorri 401b'!N:N,0),0)</f>
        <v>-20822011.513455644</v>
      </c>
      <c r="S1099" s="25">
        <f t="shared" ca="1" si="1047"/>
        <v>-19455783.688955527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1363991.3014641327</v>
      </c>
      <c r="R1100" s="25">
        <f t="array" aca="1" ref="R1100" ca="1">INDEX('Lorri 401b'!L:L,MATCH('Retirement Calculator'!A1100,'Lorri 401b'!N:N,0),0)</f>
        <v>-20929221.95333989</v>
      </c>
      <c r="S1100" s="25">
        <f t="shared" ca="1" si="1047"/>
        <v>-19565230.651875757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1361745.4595821637</v>
      </c>
      <c r="R1101" s="25">
        <f t="array" aca="1" ref="R1101" ca="1">INDEX('Lorri 401b'!L:L,MATCH('Retirement Calculator'!A1101,'Lorri 401b'!N:N,0),0)</f>
        <v>-21036879.103390321</v>
      </c>
      <c r="S1101" s="25">
        <f t="shared" ca="1" si="1047"/>
        <v>-19675133.643808156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1359490.2600256866</v>
      </c>
      <c r="R1102" s="25">
        <f t="array" aca="1" ref="R1102" ca="1">INDEX('Lorri 401b'!L:L,MATCH('Retirement Calculator'!A1102,'Lorri 401b'!N:N,0),0)</f>
        <v>-21144984.824899293</v>
      </c>
      <c r="S1102" s="25">
        <f t="shared" ca="1" si="1047"/>
        <v>-19785494.564873606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1357225.6638043907</v>
      </c>
      <c r="R1103" s="25">
        <f t="array" aca="1" ref="R1103" ca="1">INDEX('Lorri 401b'!L:L,MATCH('Retirement Calculator'!A1103,'Lorri 401b'!N:N,0),0)</f>
        <v>-21253540.986914553</v>
      </c>
      <c r="S1103" s="25">
        <f t="shared" ca="1" si="1047"/>
        <v>-19896315.323110163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1354951.6317655062</v>
      </c>
      <c r="R1104" s="25">
        <f t="array" aca="1" ref="R1104" ca="1">INDEX('Lorri 401b'!L:L,MATCH('Retirement Calculator'!A1104,'Lorri 401b'!N:N,0),0)</f>
        <v>-21362549.466271542</v>
      </c>
      <c r="S1104" s="25">
        <f t="shared" ca="1" si="1047"/>
        <v>-20007597.834506035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1352668.1245931264</v>
      </c>
      <c r="R1105" s="25">
        <f t="array" aca="1" ref="R1105" ca="1">INDEX('Lorri 401b'!L:L,MATCH('Retirement Calculator'!A1105,'Lorri 401b'!N:N,0),0)</f>
        <v>-21472012.147625852</v>
      </c>
      <c r="S1105" s="25">
        <f t="shared" ca="1" si="1047"/>
        <v>-20119344.023032725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1350375.1028075283</v>
      </c>
      <c r="R1106" s="25">
        <f t="array" aca="1" ref="R1106" ca="1">INDEX('Lorri 401b'!L:L,MATCH('Retirement Calculator'!A1106,'Lorri 401b'!N:N,0),0)</f>
        <v>-21581930.923485808</v>
      </c>
      <c r="S1106" s="25">
        <f t="shared" ca="1" si="1047"/>
        <v>-20231555.820678279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1348072.5267644902</v>
      </c>
      <c r="R1107" s="25">
        <f t="array" aca="1" ref="R1107" ca="1">INDEX('Lorri 401b'!L:L,MATCH('Retirement Calculator'!A1107,'Lorri 401b'!N:N,0),0)</f>
        <v>-21692307.694245178</v>
      </c>
      <c r="S1107" s="25">
        <f t="shared" ca="1" si="1047"/>
        <v>-20344235.167480689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1345760.3566546061</v>
      </c>
      <c r="R1108" s="25">
        <f t="array" aca="1" ref="R1108" ca="1">INDEX('Lorri 401b'!L:L,MATCH('Retirement Calculator'!A1108,'Lorri 401b'!N:N,0),0)</f>
        <v>-21803144.368216045</v>
      </c>
      <c r="S1108" s="25">
        <f t="shared" ca="1" si="1047"/>
        <v>-20457384.011561438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1343438.5525025974</v>
      </c>
      <c r="R1109" s="25">
        <f t="array" aca="1" ref="R1109" ca="1">INDEX('Lorri 401b'!L:L,MATCH('Retirement Calculator'!A1109,'Lorri 401b'!N:N,0),0)</f>
        <v>-21914442.861661792</v>
      </c>
      <c r="S1109" s="25">
        <f t="shared" ca="1" si="1047"/>
        <v>-20571004.309159193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1341107.074166622</v>
      </c>
      <c r="R1110" s="25">
        <f t="array" aca="1" ref="R1110" ca="1">INDEX('Lorri 401b'!L:L,MATCH('Retirement Calculator'!A1110,'Lorri 401b'!N:N,0),0)</f>
        <v>-22026205.098830231</v>
      </c>
      <c r="S1110" s="25">
        <f t="shared" ca="1" si="1047"/>
        <v>-20685098.024663609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1338765.88133758</v>
      </c>
      <c r="R1111" s="25">
        <f t="array" aca="1" ref="R1111" ca="1">INDEX('Lorri 401b'!L:L,MATCH('Retirement Calculator'!A1111,'Lorri 401b'!N:N,0),0)</f>
        <v>-22138433.01198687</v>
      </c>
      <c r="S1111" s="25">
        <f t="shared" ca="1" si="1047"/>
        <v>-20799667.130649291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1336414.9335384171</v>
      </c>
      <c r="R1112" s="25">
        <f t="array" aca="1" ref="R1112" ca="1">INDEX('Lorri 401b'!L:L,MATCH('Retirement Calculator'!A1112,'Lorri 401b'!N:N,0),0)</f>
        <v>-22251128.541448329</v>
      </c>
      <c r="S1112" s="25">
        <f t="shared" ca="1" si="1047"/>
        <v>-20914713.60790991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1334054.1901234244</v>
      </c>
      <c r="R1113" s="25">
        <f t="array" aca="1" ref="R1113" ca="1">INDEX('Lorri 401b'!L:L,MATCH('Retirement Calculator'!A1113,'Lorri 401b'!N:N,0),0)</f>
        <v>-22364293.635615878</v>
      </c>
      <c r="S1113" s="25">
        <f t="shared" ca="1" si="1047"/>
        <v>-21030239.445492454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1331683.6102775359</v>
      </c>
      <c r="R1114" s="25">
        <f t="array" aca="1" ref="R1114" ca="1">INDEX('Lorri 401b'!L:L,MATCH('Retirement Calculator'!A1114,'Lorri 401b'!N:N,0),0)</f>
        <v>-22477930.251009125</v>
      </c>
      <c r="S1114" s="25">
        <f t="shared" ca="1" si="1047"/>
        <v>-21146246.640731588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1329303.1530156229</v>
      </c>
      <c r="R1115" s="25">
        <f t="array" aca="1" ref="R1115" ca="1">INDEX('Lorri 401b'!L:L,MATCH('Retirement Calculator'!A1115,'Lorri 401b'!N:N,0),0)</f>
        <v>-22592040.352299843</v>
      </c>
      <c r="S1115" s="25">
        <f t="shared" ca="1" si="1047"/>
        <v>-21262737.199284218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1326912.7771817851</v>
      </c>
      <c r="R1116" s="25">
        <f t="array" aca="1" ref="R1116" ca="1">INDEX('Lorri 401b'!L:L,MATCH('Retirement Calculator'!A1116,'Lorri 401b'!N:N,0),0)</f>
        <v>-22706625.912345938</v>
      </c>
      <c r="S1116" s="25">
        <f t="shared" ca="1" si="1047"/>
        <v>-21379713.135164153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1324512.4414486396</v>
      </c>
      <c r="R1117" s="25">
        <f t="array" aca="1" ref="R1117" ca="1">INDEX('Lorri 401b'!L:L,MATCH('Retirement Calculator'!A1117,'Lorri 401b'!N:N,0),0)</f>
        <v>-22821688.912225559</v>
      </c>
      <c r="S1117" s="25">
        <f t="shared" ca="1" si="1047"/>
        <v>-21497176.470776919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1322102.1043166062</v>
      </c>
      <c r="R1118" s="25">
        <f t="array" aca="1" ref="R1118" ca="1">INDEX('Lorri 401b'!L:L,MATCH('Retirement Calculator'!A1118,'Lorri 401b'!N:N,0),0)</f>
        <v>-22937231.341271345</v>
      </c>
      <c r="S1118" s="25">
        <f t="shared" ca="1" si="1047"/>
        <v>-21615129.236954737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1319681.7241131891</v>
      </c>
      <c r="R1119" s="25">
        <f t="array" aca="1" ref="R1119" ca="1">INDEX('Lorri 401b'!L:L,MATCH('Retirement Calculator'!A1119,'Lorri 401b'!N:N,0),0)</f>
        <v>-23053255.197104823</v>
      </c>
      <c r="S1119" s="25">
        <f t="shared" ca="1" si="1047"/>
        <v>-21733573.472991634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1317251.258992258</v>
      </c>
      <c r="R1120" s="25">
        <f t="array" aca="1" ref="R1120" ca="1">INDEX('Lorri 401b'!L:L,MATCH('Retirement Calculator'!A1120,'Lorri 401b'!N:N,0),0)</f>
        <v>-23169762.485670939</v>
      </c>
      <c r="S1120" s="25">
        <f t="shared" ca="1" si="1047"/>
        <v>-21852511.226678681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1314810.666933323</v>
      </c>
      <c r="R1121" s="25">
        <f t="array" aca="1" ref="R1121" ca="1">INDEX('Lorri 401b'!L:L,MATCH('Retirement Calculator'!A1121,'Lorri 401b'!N:N,0),0)</f>
        <v>-23286755.221272748</v>
      </c>
      <c r="S1121" s="25">
        <f t="shared" ca="1" si="1047"/>
        <v>-21971944.554339424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1312359.9057408092</v>
      </c>
      <c r="R1122" s="25">
        <f t="array" aca="1" ref="R1122" ca="1">INDEX('Lorri 401b'!L:L,MATCH('Retirement Calculator'!A1122,'Lorri 401b'!N:N,0),0)</f>
        <v>-23404235.42660623</v>
      </c>
      <c r="S1122" s="25">
        <f t="shared" ca="1" si="1047"/>
        <v>-22091875.520865422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1309898.9330433265</v>
      </c>
      <c r="R1123" s="25">
        <f t="array" aca="1" ref="R1123" ca="1">INDEX('Lorri 401b'!L:L,MATCH('Retirement Calculator'!A1123,'Lorri 401b'!N:N,0),0)</f>
        <v>-23522205.132795271</v>
      </c>
      <c r="S1123" s="25">
        <f t="shared" ca="1" si="1047"/>
        <v>-22212306.199751943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1307427.7062929375</v>
      </c>
      <c r="R1124" s="25">
        <f t="array" aca="1" ref="R1124" ca="1">INDEX('Lorri 401b'!L:L,MATCH('Retirement Calculator'!A1124,'Lorri 401b'!N:N,0),0)</f>
        <v>-23640666.379426766</v>
      </c>
      <c r="S1124" s="25">
        <f t="shared" ca="1" si="1047"/>
        <v>-22333238.673133828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1304946.1827644219</v>
      </c>
      <c r="R1125" s="25">
        <f t="array" aca="1" ref="R1125" ca="1">INDEX('Lorri 401b'!L:L,MATCH('Retirement Calculator'!A1125,'Lorri 401b'!N:N,0),0)</f>
        <v>-23759621.214585893</v>
      </c>
      <c r="S1125" s="25">
        <f t="shared" ca="1" si="1047"/>
        <v>-22454675.031821471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1302454.3195545375</v>
      </c>
      <c r="R1126" s="25">
        <f t="array" aca="1" ref="R1126" ca="1">INDEX('Lorri 401b'!L:L,MATCH('Retirement Calculator'!A1126,'Lorri 401b'!N:N,0),0)</f>
        <v>-23879071.694891516</v>
      </c>
      <c r="S1126" s="25">
        <f t="shared" ca="1" si="1047"/>
        <v>-22576617.375336979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1299952.0735812786</v>
      </c>
      <c r="R1127" s="25">
        <f t="array" aca="1" ref="R1127" ca="1">INDEX('Lorri 401b'!L:L,MATCH('Retirement Calculator'!A1127,'Lorri 401b'!N:N,0),0)</f>
        <v>-23999019.885531746</v>
      </c>
      <c r="S1127" s="25">
        <f t="shared" ca="1" si="1047"/>
        <v>-22699067.811950468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1297439.4015831312</v>
      </c>
      <c r="R1128" s="25">
        <f t="array" aca="1" ref="R1128" ca="1">INDEX('Lorri 401b'!L:L,MATCH('Retirement Calculator'!A1128,'Lorri 401b'!N:N,0),0)</f>
        <v>-24119467.860299643</v>
      </c>
      <c r="S1128" s="25">
        <f t="shared" ca="1" si="1047"/>
        <v>-22822028.458716512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1294916.2601183248</v>
      </c>
      <c r="R1129" s="25">
        <f t="array" aca="1" ref="R1129" ca="1">INDEX('Lorri 401b'!L:L,MATCH('Retirement Calculator'!A1129,'Lorri 401b'!N:N,0),0)</f>
        <v>-24240417.701629072</v>
      </c>
      <c r="S1129" s="25">
        <f t="shared" ca="1" si="1047"/>
        <v>-22945501.441510748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1292382.6055640816</v>
      </c>
      <c r="R1130" s="25">
        <f t="array" aca="1" ref="R1130" ca="1">INDEX('Lorri 401b'!L:L,MATCH('Retirement Calculator'!A1130,'Lorri 401b'!N:N,0),0)</f>
        <v>-24361871.500630707</v>
      </c>
      <c r="S1130" s="25">
        <f t="shared" ca="1" si="1047"/>
        <v>-23069488.895066626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1289838.3941158624</v>
      </c>
      <c r="R1131" s="25">
        <f t="array" aca="1" ref="R1131" ca="1">INDEX('Lorri 401b'!L:L,MATCH('Retirement Calculator'!A1131,'Lorri 401b'!N:N,0),0)</f>
        <v>-24483831.357128181</v>
      </c>
      <c r="S1131" s="25">
        <f t="shared" ca="1" si="1047"/>
        <v>-23193992.963012319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1287283.581786609</v>
      </c>
      <c r="R1132" s="25">
        <f t="array" aca="1" ref="R1132" ca="1">INDEX('Lorri 401b'!L:L,MATCH('Retirement Calculator'!A1132,'Lorri 401b'!N:N,0),0)</f>
        <v>-24606299.379694395</v>
      </c>
      <c r="S1132" s="25">
        <f t="shared" ca="1" si="1047"/>
        <v>-23319015.797907785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1284718.1244059838</v>
      </c>
      <c r="R1133" s="25">
        <f t="array" aca="1" ref="R1133" ca="1">INDEX('Lorri 401b'!L:L,MATCH('Retirement Calculator'!A1133,'Lorri 401b'!N:N,0),0)</f>
        <v>-24729277.685687967</v>
      </c>
      <c r="S1133" s="25">
        <f t="shared" ca="1" si="1047"/>
        <v>-23444559.561281983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1282141.9776196058</v>
      </c>
      <c r="R1134" s="25">
        <f t="array" aca="1" ref="R1134" ca="1">INDEX('Lorri 401b'!L:L,MATCH('Retirement Calculator'!A1134,'Lorri 401b'!N:N,0),0)</f>
        <v>-24852768.401289847</v>
      </c>
      <c r="S1134" s="25">
        <f t="shared" ca="1" si="1047"/>
        <v>-23570626.42367024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1279555.0968882847</v>
      </c>
      <c r="R1135" s="25">
        <f t="array" aca="1" ref="R1135" ca="1">INDEX('Lorri 401b'!L:L,MATCH('Retirement Calculator'!A1135,'Lorri 401b'!N:N,0),0)</f>
        <v>-24976773.661540069</v>
      </c>
      <c r="S1135" s="25">
        <f t="shared" ca="1" si="1047"/>
        <v>-23697218.564651784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1276957.4374872497</v>
      </c>
      <c r="R1136" s="25">
        <f t="array" aca="1" ref="R1136" ca="1">INDEX('Lorri 401b'!L:L,MATCH('Retirement Calculator'!A1136,'Lorri 401b'!N:N,0),0)</f>
        <v>-25101295.610374667</v>
      </c>
      <c r="S1136" s="25">
        <f t="shared" ca="1" si="1047"/>
        <v>-23824338.172887418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1274348.9545053772</v>
      </c>
      <c r="R1137" s="25">
        <f t="array" aca="1" ref="R1137" ca="1">INDEX('Lorri 401b'!L:L,MATCH('Retirement Calculator'!A1137,'Lorri 401b'!N:N,0),0)</f>
        <v>-25226336.400662743</v>
      </c>
      <c r="S1137" s="25">
        <f t="shared" ca="1" si="1047"/>
        <v>-23951987.446157366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1271729.6028444134</v>
      </c>
      <c r="R1138" s="25">
        <f t="array" aca="1" ref="R1138" ca="1">INDEX('Lorri 401b'!L:L,MATCH('Retirement Calculator'!A1138,'Lorri 401b'!N:N,0),0)</f>
        <v>-25351898.194243684</v>
      </c>
      <c r="S1138" s="25">
        <f t="shared" ca="1" si="1047"/>
        <v>-24080168.591399271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1269099.3372181957</v>
      </c>
      <c r="R1139" s="25">
        <f t="array" aca="1" ref="R1139" ca="1">INDEX('Lorri 401b'!L:L,MATCH('Retirement Calculator'!A1139,'Lorri 401b'!N:N,0),0)</f>
        <v>-25477983.161964547</v>
      </c>
      <c r="S1139" s="25">
        <f t="shared" ca="1" si="1047"/>
        <v>-24208883.824746352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1266458.1121518686</v>
      </c>
      <c r="R1140" s="25">
        <f t="array" aca="1" ref="R1140" ca="1">INDEX('Lorri 401b'!L:L,MATCH('Retirement Calculator'!A1140,'Lorri 401b'!N:N,0),0)</f>
        <v>-25604593.483717579</v>
      </c>
      <c r="S1140" s="25">
        <f t="shared" ca="1" si="1047"/>
        <v>-24338135.371565711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1263805.8819810986</v>
      </c>
      <c r="R1141" s="25">
        <f t="array" aca="1" ref="R1141" ca="1">INDEX('Lorri 401b'!L:L,MATCH('Retirement Calculator'!A1141,'Lorri 401b'!N:N,0),0)</f>
        <v>-25731731.348477915</v>
      </c>
      <c r="S1141" s="25">
        <f t="shared" ca="1" si="1047"/>
        <v>-24467925.466496818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1261142.6008512836</v>
      </c>
      <c r="R1142" s="25">
        <f t="array" aca="1" ref="R1142" ca="1">INDEX('Lorri 401b'!L:L,MATCH('Retirement Calculator'!A1142,'Lorri 401b'!N:N,0),0)</f>
        <v>-25859398.954341419</v>
      </c>
      <c r="S1142" s="25">
        <f t="shared" ca="1" si="1047"/>
        <v>-24598256.353490137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1258468.2227167613</v>
      </c>
      <c r="R1143" s="25">
        <f t="array" aca="1" ref="R1143" ca="1">INDEX('Lorri 401b'!L:L,MATCH('Retirement Calculator'!A1143,'Lorri 401b'!N:N,0),0)</f>
        <v>-25987598.508562688</v>
      </c>
      <c r="S1143" s="25">
        <f t="shared" ca="1" si="1047"/>
        <v>-24729130.285845928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1255782.7013400116</v>
      </c>
      <c r="R1144" s="25">
        <f t="array" aca="1" ref="R1144" ca="1">INDEX('Lorri 401b'!L:L,MATCH('Retirement Calculator'!A1144,'Lorri 401b'!N:N,0),0)</f>
        <v>-26116332.227593213</v>
      </c>
      <c r="S1144" s="25">
        <f t="shared" ca="1" si="1047"/>
        <v>-24860549.526253201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1253085.9902908588</v>
      </c>
      <c r="R1145" s="25">
        <f t="array" aca="1" ref="R1145" ca="1">INDEX('Lorri 401b'!L:L,MATCH('Retirement Calculator'!A1145,'Lorri 401b'!N:N,0),0)</f>
        <v>-26245602.337119699</v>
      </c>
      <c r="S1145" s="25">
        <f t="shared" ca="1" si="1047"/>
        <v>-24992516.346828841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1250378.0429456679</v>
      </c>
      <c r="R1146" s="25">
        <f t="array" aca="1" ref="R1146" ca="1">INDEX('Lorri 401b'!L:L,MATCH('Retirement Calculator'!A1146,'Lorri 401b'!N:N,0),0)</f>
        <v>-26375411.072102543</v>
      </c>
      <c r="S1146" s="25">
        <f t="shared" ca="1" si="1047"/>
        <v>-25125033.029156875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1247658.8124865387</v>
      </c>
      <c r="R1147" s="25">
        <f t="array" aca="1" ref="R1147" ca="1">INDEX('Lorri 401b'!L:L,MATCH('Retirement Calculator'!A1147,'Lorri 401b'!N:N,0),0)</f>
        <v>-26505760.676814485</v>
      </c>
      <c r="S1147" s="25">
        <f t="shared" ca="1" si="1047"/>
        <v>-25258101.864327945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1244928.2519004964</v>
      </c>
      <c r="R1148" s="25">
        <f t="array" aca="1" ref="R1148" ca="1">INDEX('Lorri 401b'!L:L,MATCH('Retirement Calculator'!A1148,'Lorri 401b'!N:N,0),0)</f>
        <v>-26636653.404879391</v>
      </c>
      <c r="S1148" s="25">
        <f t="shared" ca="1" si="1047"/>
        <v>-25391725.152978893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1242186.313978679</v>
      </c>
      <c r="R1149" s="25">
        <f t="array" aca="1" ref="R1149" ca="1">INDEX('Lorri 401b'!L:L,MATCH('Retirement Calculator'!A1149,'Lorri 401b'!N:N,0),0)</f>
        <v>-26768091.519311234</v>
      </c>
      <c r="S1149" s="25">
        <f t="shared" ca="1" si="1047"/>
        <v>-25525905.205332555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1239432.9513155208</v>
      </c>
      <c r="R1150" s="25">
        <f t="array" aca="1" ref="R1150" ca="1">INDEX('Lorri 401b'!L:L,MATCH('Retirement Calculator'!A1150,'Lorri 401b'!N:N,0),0)</f>
        <v>-26900077.292553212</v>
      </c>
      <c r="S1150" s="25">
        <f t="shared" ca="1" si="1047"/>
        <v>-25660644.34123769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1236668.1163079327</v>
      </c>
      <c r="R1151" s="25">
        <f t="array" aca="1" ref="R1151" ca="1">INDEX('Lorri 401b'!L:L,MATCH('Retirement Calculator'!A1151,'Lorri 401b'!N:N,0),0)</f>
        <v>-27032613.00651703</v>
      </c>
      <c r="S1151" s="25">
        <f t="shared" ca="1" si="1047"/>
        <v>-25795944.890209097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1233891.7611544796</v>
      </c>
      <c r="R1152" s="25">
        <f t="array" aca="1" ref="R1152" ca="1">INDEX('Lorri 401b'!L:L,MATCH('Retirement Calculator'!A1152,'Lorri 401b'!N:N,0),0)</f>
        <v>-27165700.952622365</v>
      </c>
      <c r="S1152" s="25">
        <f t="shared" ca="1" si="1047"/>
        <v>-25931809.191467885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1231103.8378545537</v>
      </c>
      <c r="R1153" s="25">
        <f t="array" aca="1" ref="R1153" ca="1">INDEX('Lorri 401b'!L:L,MATCH('Retirement Calculator'!A1153,'Lorri 401b'!N:N,0),0)</f>
        <v>-27299343.431836471</v>
      </c>
      <c r="S1153" s="25">
        <f t="shared" ca="1" si="1047"/>
        <v>-26068239.593981918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1228304.298207545</v>
      </c>
      <c r="R1154" s="25">
        <f t="array" aca="1" ref="R1154" ca="1">INDEX('Lorri 401b'!L:L,MATCH('Retirement Calculator'!A1154,'Lorri 401b'!N:N,0),0)</f>
        <v>-27433542.754713971</v>
      </c>
      <c r="S1154" s="25">
        <f t="shared" ca="1" si="1047"/>
        <v>-26205238.456506427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1225493.093812007</v>
      </c>
      <c r="R1155" s="25">
        <f t="array" aca="1" ref="R1155" ca="1">INDEX('Lorri 401b'!L:L,MATCH('Retirement Calculator'!A1155,'Lorri 401b'!N:N,0),0)</f>
        <v>-27568301.241436794</v>
      </c>
      <c r="S1155" s="25">
        <f t="shared" ca="1" si="1047"/>
        <v>-26342808.147624787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1222670.176064821</v>
      </c>
      <c r="R1156" s="25">
        <f t="array" aca="1" ref="R1156" ca="1">INDEX('Lorri 401b'!L:L,MATCH('Retirement Calculator'!A1156,'Lorri 401b'!N:N,0),0)</f>
        <v>-27703621.221854296</v>
      </c>
      <c r="S1156" s="25">
        <f t="shared" ca="1" si="1047"/>
        <v>-26480951.045789473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1219835.4961603549</v>
      </c>
      <c r="R1157" s="25">
        <f t="array" aca="1" ref="R1157" ca="1">INDEX('Lorri 401b'!L:L,MATCH('Retirement Calculator'!A1157,'Lorri 401b'!N:N,0),0)</f>
        <v>-27839505.035523534</v>
      </c>
      <c r="S1157" s="25">
        <f t="shared" ca="1" si="1047"/>
        <v>-26619669.539363179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1216989.0050896204</v>
      </c>
      <c r="R1158" s="25">
        <f t="array" aca="1" ref="R1158" ca="1">INDEX('Lorri 401b'!L:L,MATCH('Retirement Calculator'!A1158,'Lorri 401b'!N:N,0),0)</f>
        <v>-27975955.031749729</v>
      </c>
      <c r="S1158" s="25">
        <f t="shared" ca="1" si="1047"/>
        <v>-26758966.026660107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1214130.6536394244</v>
      </c>
      <c r="R1159" s="25">
        <f t="array" aca="1" ref="R1159" ca="1">INDEX('Lorri 401b'!L:L,MATCH('Retirement Calculator'!A1159,'Lorri 401b'!N:N,0),0)</f>
        <v>-28112973.569626868</v>
      </c>
      <c r="S1159" s="25">
        <f t="shared" ca="1" si="1047"/>
        <v>-26898842.915987443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1211260.3923915192</v>
      </c>
      <c r="R1160" s="25">
        <f t="array" aca="1" ref="R1160" ca="1">INDEX('Lorri 401b'!L:L,MATCH('Retirement Calculator'!A1160,'Lorri 401b'!N:N,0),0)</f>
        <v>-28250563.018078495</v>
      </c>
      <c r="S1160" s="25">
        <f t="shared" ca="1" si="1047"/>
        <v>-27039302.625686977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1208378.1717217476</v>
      </c>
      <c r="R1161" s="25">
        <f t="array" aca="1" ref="R1161" ca="1">INDEX('Lorri 401b'!L:L,MATCH('Retirement Calculator'!A1161,'Lorri 401b'!N:N,0),0)</f>
        <v>-28388725.755898669</v>
      </c>
      <c r="S1161" s="25">
        <f t="shared" ca="1" si="1047"/>
        <v>-27180347.58417692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1205483.9417991855</v>
      </c>
      <c r="R1162" s="25">
        <f t="array" aca="1" ref="R1162" ca="1">INDEX('Lorri 401b'!L:L,MATCH('Retirement Calculator'!A1162,'Lorri 401b'!N:N,0),0)</f>
        <v>-28527464.171793096</v>
      </c>
      <c r="S1162" s="25">
        <f t="shared" ca="1" si="1047"/>
        <v>-27321980.22999391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1202577.6525852792</v>
      </c>
      <c r="R1163" s="25">
        <f t="array" aca="1" ref="R1163" ca="1">INDEX('Lorri 401b'!L:L,MATCH('Retirement Calculator'!A1163,'Lorri 401b'!N:N,0),0)</f>
        <v>-28666780.664420415</v>
      </c>
      <c r="S1163" s="25">
        <f t="shared" ca="1" si="1047"/>
        <v>-27464203.011835136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1199659.2538329817</v>
      </c>
      <c r="R1164" s="25">
        <f t="array" aca="1" ref="R1164" ca="1">INDEX('Lorri 401b'!L:L,MATCH('Retirement Calculator'!A1164,'Lorri 401b'!N:N,0),0)</f>
        <v>-28806677.642433681</v>
      </c>
      <c r="S1164" s="25">
        <f t="shared" ca="1" si="1047"/>
        <v>-27607018.3886007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1196728.6950858829</v>
      </c>
      <c r="R1165" s="25">
        <f t="array" aca="1" ref="R1165" ca="1">INDEX('Lorri 401b'!L:L,MATCH('Retirement Calculator'!A1165,'Lorri 401b'!N:N,0),0)</f>
        <v>-28947157.524522003</v>
      </c>
      <c r="S1165" s="25">
        <f t="shared" ca="1" si="1047"/>
        <v>-27750428.82943612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1193785.9256773379</v>
      </c>
      <c r="R1166" s="25">
        <f t="array" aca="1" ref="R1166" ca="1">INDEX('Lorri 401b'!L:L,MATCH('Retirement Calculator'!A1166,'Lorri 401b'!N:N,0),0)</f>
        <v>-29088222.739452358</v>
      </c>
      <c r="S1166" s="25">
        <f t="shared" ca="1" si="1047"/>
        <v>-27894436.813775022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1190830.8947295907</v>
      </c>
      <c r="R1167" s="25">
        <f t="array" aca="1" ref="R1167" ca="1">INDEX('Lorri 401b'!L:L,MATCH('Retirement Calculator'!A1167,'Lorri 401b'!N:N,0),0)</f>
        <v>-29229875.726111591</v>
      </c>
      <c r="S1167" s="25">
        <f t="shared" ca="1" si="1047"/>
        <v>-28039044.831381999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1187863.5511528945</v>
      </c>
      <c r="R1168" s="25">
        <f t="array" aca="1" ref="R1168" ca="1">INDEX('Lorri 401b'!L:L,MATCH('Retirement Calculator'!A1168,'Lorri 401b'!N:N,0),0)</f>
        <v>-29372118.93354857</v>
      </c>
      <c r="S1168" s="25">
        <f t="shared" ca="1" si="1047"/>
        <v>-28184255.382395674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1184883.8436446288</v>
      </c>
      <c r="R1169" s="25">
        <f t="array" aca="1" ref="R1169" ca="1">INDEX('Lorri 401b'!L:L,MATCH('Retirement Calculator'!A1169,'Lorri 401b'!N:N,0),0)</f>
        <v>-29514954.821016535</v>
      </c>
      <c r="S1169" s="25">
        <f t="shared" ca="1" si="1047"/>
        <v>-28330070.977371905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1181891.720688412</v>
      </c>
      <c r="R1170" s="25">
        <f t="array" aca="1" ref="R1170" ca="1">INDEX('Lorri 401b'!L:L,MATCH('Retirement Calculator'!A1170,'Lorri 401b'!N:N,0),0)</f>
        <v>-29658385.858015619</v>
      </c>
      <c r="S1170" s="25">
        <f t="shared" ca="1" si="1047"/>
        <v>-28476494.137327209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1178887.1305532109</v>
      </c>
      <c r="R1171" s="25">
        <f t="array" aca="1" ref="R1171" ca="1">INDEX('Lorri 401b'!L:L,MATCH('Retirement Calculator'!A1171,'Lorri 401b'!N:N,0),0)</f>
        <v>-29802414.52433553</v>
      </c>
      <c r="S1171" s="25">
        <f t="shared" ca="1" si="1047"/>
        <v>-28623527.393782318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15.96986301369863</v>
      </c>
      <c r="R1" s="400"/>
      <c r="S1" s="400"/>
      <c r="T1" s="400"/>
      <c r="U1" s="400"/>
      <c r="V1" s="401">
        <f ca="1">(TODAY()-B16)/365</f>
        <v>16.465753424657535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18.720547945205478</v>
      </c>
      <c r="B2" s="338">
        <v>39356</v>
      </c>
      <c r="C2" s="338">
        <f ca="1">TODAY()</f>
        <v>46189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0.1146175801753998</v>
      </c>
      <c r="G2" s="402">
        <f ca="1">(72/(F2*100))</f>
        <v>6.2817588619318325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0.1146175801753998</v>
      </c>
      <c r="E4" s="400"/>
      <c r="F4" s="296"/>
      <c r="G4" s="296"/>
      <c r="H4" s="296"/>
      <c r="I4" s="400"/>
      <c r="J4" s="296">
        <f ca="1">XIRR(H8:H82,B8:B82)</f>
        <v>0.11595702767372132</v>
      </c>
      <c r="K4" s="296"/>
      <c r="L4" s="296"/>
      <c r="M4" s="296"/>
      <c r="N4" s="400"/>
      <c r="O4" s="296">
        <f ca="1">XIRR(L7:L82,B7:B82)</f>
        <v>0.11305844187736511</v>
      </c>
      <c r="P4" s="296"/>
      <c r="Q4" s="296"/>
      <c r="R4" s="400"/>
      <c r="S4" s="400"/>
      <c r="T4" s="296">
        <f ca="1">XIRR(Q18:Q82,B18:B82)</f>
        <v>0.11369830965995789</v>
      </c>
      <c r="U4" s="296"/>
      <c r="V4" s="296"/>
      <c r="W4" s="296"/>
      <c r="X4" s="400"/>
      <c r="Y4" s="296">
        <f ca="1">XIRR(V16:V82,B16:B82)</f>
        <v>0.11459138989448547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46189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46189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13.960301163586584</v>
      </c>
      <c r="D3" s="429" t="s">
        <v>633</v>
      </c>
      <c r="E3" s="441">
        <f ca="1">'TSP-401K'!J4</f>
        <v>0.11595702767372132</v>
      </c>
      <c r="F3" s="429" t="s">
        <v>633</v>
      </c>
      <c r="G3" s="441">
        <f ca="1">'TSP-401K'!O4</f>
        <v>0.11305844187736511</v>
      </c>
      <c r="H3" s="429" t="s">
        <v>633</v>
      </c>
      <c r="I3" s="441">
        <f ca="1">'TSP-401K'!T4</f>
        <v>0.11369830965995789</v>
      </c>
      <c r="J3" s="429" t="s">
        <v>633</v>
      </c>
      <c r="K3" s="441">
        <f ca="1">'TSP-401K'!Y4</f>
        <v>0.11459138989448547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13.960301163586584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6751303.7372295531</v>
      </c>
      <c r="D8" s="429" t="s">
        <v>639</v>
      </c>
      <c r="E8" s="445">
        <f ca="1">FV(E3/26,C3*26,-(E2*0.1)/26,-E6,1)</f>
        <v>2543954.4482891997</v>
      </c>
      <c r="F8" s="429" t="s">
        <v>639</v>
      </c>
      <c r="G8" s="445">
        <f ca="1">FV(G3/12,12*C3,-(G2*0.1)/12,-G6,1)</f>
        <v>732966.12616622075</v>
      </c>
      <c r="H8" s="429" t="s">
        <v>639</v>
      </c>
      <c r="I8" s="445">
        <f ca="1">FV(I3/24,C5*24,-(I2*0.1)/24,-I6,1)</f>
        <v>2547238.3978623846</v>
      </c>
      <c r="J8" s="429" t="s">
        <v>639</v>
      </c>
      <c r="K8" s="445">
        <f ca="1">FV(K3/24,C5*24,-(K2*0.055)/24,-K6,1)</f>
        <v>927144.7649117473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3276920.5744554205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3276920.5744554205</v>
      </c>
      <c r="C8" s="447">
        <f t="shared" ref="C8:C136" si="0">SUMIF(G:G,A8,J:J)</f>
        <v>377513.19893278764</v>
      </c>
      <c r="D8" s="447">
        <f ca="1">SUMIF(G:G,1,K:K)</f>
        <v>157271.3157624451</v>
      </c>
      <c r="E8" s="447">
        <f t="shared" ref="E8:E136" ca="1" si="1">B8-C8+D8</f>
        <v>3056678.6912850784</v>
      </c>
      <c r="F8" s="431"/>
      <c r="G8" s="459">
        <v>1</v>
      </c>
      <c r="H8" s="459">
        <v>1</v>
      </c>
      <c r="I8" s="444">
        <f ca="1">B1</f>
        <v>3276920.5744554205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13522.754755045924</v>
      </c>
      <c r="L8" s="444">
        <f t="shared" ref="L8:L262" ca="1" si="3">I8-J8+K8</f>
        <v>3258983.8959660674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3056678.6912850784</v>
      </c>
      <c r="C9" s="447">
        <f t="shared" si="0"/>
        <v>377513.19893278764</v>
      </c>
      <c r="D9" s="447">
        <f ca="1">SUMIF(G:G,2,K:K)</f>
        <v>146003.32302640355</v>
      </c>
      <c r="E9" s="447">
        <f t="shared" ca="1" si="1"/>
        <v>2825168.8153786948</v>
      </c>
      <c r="F9" s="431"/>
      <c r="G9" s="459">
        <v>1</v>
      </c>
      <c r="H9" s="459">
        <v>2</v>
      </c>
      <c r="I9" s="444">
        <f t="shared" ref="I9:I263" ca="1" si="5">L8</f>
        <v>3258983.8959660674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13448.018594673618</v>
      </c>
      <c r="L9" s="444">
        <f t="shared" ca="1" si="3"/>
        <v>3240972.4813163425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2825168.8153786948</v>
      </c>
      <c r="C10" s="447">
        <f t="shared" si="0"/>
        <v>377513.19893278764</v>
      </c>
      <c r="D10" s="447">
        <f ca="1">SUMIF(G:G,3,K:K)</f>
        <v>134158.83839666849</v>
      </c>
      <c r="E10" s="447">
        <f t="shared" ca="1" si="1"/>
        <v>2581814.4548425758</v>
      </c>
      <c r="F10" s="431"/>
      <c r="G10" s="459">
        <v>1</v>
      </c>
      <c r="H10" s="459">
        <v>3</v>
      </c>
      <c r="I10" s="444">
        <f t="shared" ca="1" si="5"/>
        <v>3240972.4813163425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13372.971033633099</v>
      </c>
      <c r="L10" s="444">
        <f t="shared" ca="1" si="3"/>
        <v>3222886.0191055769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2581814.4548425758</v>
      </c>
      <c r="C11" s="447">
        <f t="shared" si="0"/>
        <v>372857.19893278764</v>
      </c>
      <c r="D11" s="447">
        <f ca="1">SUMIF(G:G,4,K:K)</f>
        <v>121776.74095124064</v>
      </c>
      <c r="E11" s="447">
        <f t="shared" ca="1" si="1"/>
        <v>2330733.996861029</v>
      </c>
      <c r="F11" s="431"/>
      <c r="G11" s="459">
        <v>1</v>
      </c>
      <c r="H11" s="459">
        <v>4</v>
      </c>
      <c r="I11" s="444">
        <f t="shared" ca="1" si="5"/>
        <v>3222886.0191055769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13297.610774421575</v>
      </c>
      <c r="L11" s="444">
        <f t="shared" ca="1" si="3"/>
        <v>3204724.1966355997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2330733.996861029</v>
      </c>
      <c r="C12" s="447">
        <f t="shared" si="0"/>
        <v>368201.19893278764</v>
      </c>
      <c r="D12" s="447">
        <f ca="1">SUMIF(G:G,5,K:K)</f>
        <v>109118.70819674485</v>
      </c>
      <c r="E12" s="447">
        <f t="shared" ca="1" si="1"/>
        <v>2071651.5061249861</v>
      </c>
      <c r="F12" s="431"/>
      <c r="G12" s="459">
        <v>1</v>
      </c>
      <c r="H12" s="459">
        <v>5</v>
      </c>
      <c r="I12" s="444">
        <f t="shared" ca="1" si="5"/>
        <v>3204724.1966355997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13221.936514130004</v>
      </c>
      <c r="L12" s="444">
        <f t="shared" ca="1" si="3"/>
        <v>3186486.6999053308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2071651.5061249861</v>
      </c>
      <c r="C13" s="447">
        <f t="shared" si="0"/>
        <v>257645.72060989373</v>
      </c>
      <c r="D13" s="447">
        <f ca="1">SUMIF(G:G,6,K:K)</f>
        <v>97253.201237659829</v>
      </c>
      <c r="E13" s="447">
        <f t="shared" ca="1" si="1"/>
        <v>1911258.9867527522</v>
      </c>
      <c r="F13" s="431"/>
      <c r="G13" s="459">
        <v>1</v>
      </c>
      <c r="H13" s="459">
        <v>6</v>
      </c>
      <c r="I13" s="444">
        <f t="shared" ca="1" si="5"/>
        <v>3186486.6999053308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13145.94694442055</v>
      </c>
      <c r="L13" s="444">
        <f t="shared" ca="1" si="3"/>
        <v>3168173.2136053527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1911258.9867527522</v>
      </c>
      <c r="C14" s="447">
        <f t="shared" si="0"/>
        <v>102868.05095784225</v>
      </c>
      <c r="D14" s="447">
        <f ca="1">SUMIF(G:G,7,K:K)</f>
        <v>94954.616635804457</v>
      </c>
      <c r="E14" s="447">
        <f t="shared" ca="1" si="1"/>
        <v>1903345.5524307145</v>
      </c>
      <c r="F14" s="431"/>
      <c r="G14" s="459">
        <v>1</v>
      </c>
      <c r="H14" s="459">
        <v>7</v>
      </c>
      <c r="I14" s="444">
        <f t="shared" ca="1" si="5"/>
        <v>3168173.2136053527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13069.640751503974</v>
      </c>
      <c r="L14" s="444">
        <f t="shared" ca="1" si="3"/>
        <v>3149783.4211124578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1903345.5524307145</v>
      </c>
      <c r="C15" s="447">
        <f t="shared" si="0"/>
        <v>102868.05095784225</v>
      </c>
      <c r="D15" s="447">
        <f ca="1">SUMIF(G:G,8,K:K)</f>
        <v>94549.750317126629</v>
      </c>
      <c r="E15" s="447">
        <f t="shared" ca="1" si="1"/>
        <v>1895027.2517899987</v>
      </c>
      <c r="F15" s="431"/>
      <c r="G15" s="459">
        <v>1</v>
      </c>
      <c r="H15" s="459">
        <v>8</v>
      </c>
      <c r="I15" s="444">
        <f t="shared" ca="1" si="5"/>
        <v>3149783.4211124578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12993.016616116913</v>
      </c>
      <c r="L15" s="444">
        <f t="shared" ca="1" si="3"/>
        <v>3131317.0044841757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1895027.2517899987</v>
      </c>
      <c r="C16" s="447">
        <f t="shared" si="0"/>
        <v>95430.955357842235</v>
      </c>
      <c r="D16" s="447">
        <f ca="1">SUMIF(G:G,9,K:K)</f>
        <v>94312.704355536145</v>
      </c>
      <c r="E16" s="447">
        <f t="shared" ca="1" si="1"/>
        <v>1893909.0007876926</v>
      </c>
      <c r="F16" s="431"/>
      <c r="G16" s="459">
        <v>1</v>
      </c>
      <c r="H16" s="459">
        <v>9</v>
      </c>
      <c r="I16" s="444">
        <f t="shared" ca="1" si="5"/>
        <v>3131317.0044841757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12916.07321349907</v>
      </c>
      <c r="L16" s="444">
        <f t="shared" ca="1" si="3"/>
        <v>3112773.6444532759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1893909.0007876926</v>
      </c>
      <c r="C17" s="447">
        <f t="shared" si="0"/>
        <v>94754.855757842233</v>
      </c>
      <c r="D17" s="447">
        <f ca="1">SUMIF(G:G,10,K:K)</f>
        <v>94290.083050643079</v>
      </c>
      <c r="E17" s="447">
        <f t="shared" ca="1" si="1"/>
        <v>1893444.2280804934</v>
      </c>
      <c r="F17" s="431"/>
      <c r="G17" s="459">
        <v>1</v>
      </c>
      <c r="H17" s="459">
        <v>10</v>
      </c>
      <c r="I17" s="444">
        <f t="shared" ca="1" si="5"/>
        <v>3112773.6444532759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12838.809213370321</v>
      </c>
      <c r="L17" s="444">
        <f t="shared" ca="1" si="3"/>
        <v>3094153.0204222477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1893444.2280804934</v>
      </c>
      <c r="C18" s="447">
        <f t="shared" si="0"/>
        <v>94754.855757842233</v>
      </c>
      <c r="D18" s="447">
        <f ca="1">SUMIF(G:G,11,K:K)</f>
        <v>94266.304396859108</v>
      </c>
      <c r="E18" s="447">
        <f t="shared" ca="1" si="1"/>
        <v>1892955.6767195102</v>
      </c>
      <c r="F18" s="431"/>
      <c r="G18" s="459">
        <v>1</v>
      </c>
      <c r="H18" s="459">
        <v>11</v>
      </c>
      <c r="I18" s="444">
        <f t="shared" ca="1" si="5"/>
        <v>3094153.0204222477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12761.223279907703</v>
      </c>
      <c r="L18" s="444">
        <f t="shared" ca="1" si="3"/>
        <v>3075454.8104577567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1892955.6767195102</v>
      </c>
      <c r="C19" s="447">
        <f t="shared" si="0"/>
        <v>94754.855757842233</v>
      </c>
      <c r="D19" s="447">
        <f ca="1">SUMIF(G:G,12,K:K)</f>
        <v>94241.309182018478</v>
      </c>
      <c r="E19" s="447">
        <f t="shared" ca="1" si="1"/>
        <v>1892442.1301436864</v>
      </c>
      <c r="F19" s="431"/>
      <c r="G19" s="459">
        <v>1</v>
      </c>
      <c r="H19" s="459">
        <v>12</v>
      </c>
      <c r="I19" s="444">
        <f t="shared" ca="1" si="5"/>
        <v>3075454.8104577567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12683.314071722325</v>
      </c>
      <c r="L19" s="444">
        <f t="shared" ca="1" si="3"/>
        <v>3056678.6912850803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1892442.1301436864</v>
      </c>
      <c r="C20" s="447">
        <f t="shared" si="0"/>
        <v>94754.855757842233</v>
      </c>
      <c r="D20" s="447">
        <f ca="1">SUMIF(G:G,13,K:K)</f>
        <v>94215.035164548637</v>
      </c>
      <c r="E20" s="447">
        <f t="shared" ca="1" si="1"/>
        <v>1891902.3095503927</v>
      </c>
      <c r="F20" s="431"/>
      <c r="G20" s="459">
        <v>2</v>
      </c>
      <c r="H20" s="459">
        <v>13</v>
      </c>
      <c r="I20" s="444">
        <f t="shared" ca="1" si="5"/>
        <v>3056678.6912850803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12605.080241836173</v>
      </c>
      <c r="L20" s="444">
        <f t="shared" ca="1" si="3"/>
        <v>3037824.3382825176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1891902.3095503927</v>
      </c>
      <c r="C21" s="447">
        <f t="shared" si="0"/>
        <v>94754.855757842233</v>
      </c>
      <c r="D21" s="447">
        <f ca="1">SUMIF(G:G,14,K:K)</f>
        <v>94187.416918480085</v>
      </c>
      <c r="E21" s="447">
        <f t="shared" ca="1" si="1"/>
        <v>1891334.8707110304</v>
      </c>
      <c r="F21" s="431"/>
      <c r="G21" s="459">
        <v>2</v>
      </c>
      <c r="H21" s="459">
        <v>14</v>
      </c>
      <c r="I21" s="444">
        <f t="shared" ca="1" si="5"/>
        <v>3037824.3382825176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12526.520437658828</v>
      </c>
      <c r="L21" s="444">
        <f t="shared" ca="1" si="3"/>
        <v>3018891.4254757776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1891334.8707110304</v>
      </c>
      <c r="C22" s="447">
        <f t="shared" si="0"/>
        <v>94754.855757842233</v>
      </c>
      <c r="D22" s="447">
        <f ca="1">SUMIF(G:G,15,K:K)</f>
        <v>94158.385670526462</v>
      </c>
      <c r="E22" s="447">
        <f t="shared" ca="1" si="1"/>
        <v>1890738.4006237146</v>
      </c>
      <c r="F22" s="431"/>
      <c r="G22" s="459">
        <v>2</v>
      </c>
      <c r="H22" s="459">
        <v>15</v>
      </c>
      <c r="I22" s="444">
        <f t="shared" ca="1" si="5"/>
        <v>3018891.4254757776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12447.633300964078</v>
      </c>
      <c r="L22" s="444">
        <f t="shared" ca="1" si="3"/>
        <v>2999879.6255323431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1890738.4006237146</v>
      </c>
      <c r="C23" s="447">
        <f t="shared" si="0"/>
        <v>94754.855757842233</v>
      </c>
      <c r="D23" s="447">
        <f ca="1">SUMIF(G:G,16,K:K)</f>
        <v>94127.869128829683</v>
      </c>
      <c r="E23" s="447">
        <f t="shared" ca="1" si="1"/>
        <v>1890111.413994702</v>
      </c>
      <c r="F23" s="431"/>
      <c r="G23" s="459">
        <v>2</v>
      </c>
      <c r="H23" s="459">
        <v>16</v>
      </c>
      <c r="I23" s="444">
        <f t="shared" ca="1" si="5"/>
        <v>2999879.6255323431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12368.417467866435</v>
      </c>
      <c r="L23" s="444">
        <f t="shared" ca="1" si="3"/>
        <v>2980788.6097558108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1890111.413994702</v>
      </c>
      <c r="C24" s="447">
        <f t="shared" si="0"/>
        <v>94754.855757842233</v>
      </c>
      <c r="D24" s="447">
        <f ca="1">SUMIF(G:G,17,K:K)</f>
        <v>94095.791302942889</v>
      </c>
      <c r="E24" s="447">
        <f t="shared" ca="1" si="1"/>
        <v>1889452.3495398026</v>
      </c>
      <c r="F24" s="431"/>
      <c r="G24" s="459">
        <v>2</v>
      </c>
      <c r="H24" s="459">
        <v>17</v>
      </c>
      <c r="I24" s="444">
        <f t="shared" ca="1" si="5"/>
        <v>2980788.6097558108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12288.871568797549</v>
      </c>
      <c r="L24" s="444">
        <f t="shared" ca="1" si="3"/>
        <v>2961618.0480802096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1889452.3495398026</v>
      </c>
      <c r="C25" s="447">
        <f t="shared" si="0"/>
        <v>94754.855757842233</v>
      </c>
      <c r="D25" s="447">
        <f ca="1">SUMIF(G:G,18,K:K)</f>
        <v>94062.072314603836</v>
      </c>
      <c r="E25" s="447">
        <f t="shared" ca="1" si="1"/>
        <v>1888759.5660965643</v>
      </c>
      <c r="F25" s="431"/>
      <c r="G25" s="459">
        <v>2</v>
      </c>
      <c r="H25" s="459">
        <v>18</v>
      </c>
      <c r="I25" s="444">
        <f t="shared" ca="1" si="5"/>
        <v>2961618.0480802096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12208.994228482545</v>
      </c>
      <c r="L25" s="444">
        <f t="shared" ca="1" si="3"/>
        <v>2942367.6090642936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1888759.5660965643</v>
      </c>
      <c r="C26" s="447">
        <f t="shared" si="0"/>
        <v>94754.855757842233</v>
      </c>
      <c r="D26" s="447">
        <f ca="1">SUMIF(G:G,19,K:K)</f>
        <v>94026.628198826656</v>
      </c>
      <c r="E26" s="447">
        <f t="shared" ca="1" si="1"/>
        <v>1888031.3385375487</v>
      </c>
      <c r="F26" s="431"/>
      <c r="G26" s="459">
        <v>2</v>
      </c>
      <c r="H26" s="459">
        <v>19</v>
      </c>
      <c r="I26" s="444">
        <f t="shared" ca="1" si="5"/>
        <v>2942367.6090642936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12128.784065916228</v>
      </c>
      <c r="L26" s="444">
        <f t="shared" ca="1" si="3"/>
        <v>2923036.959885811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1888031.3385375487</v>
      </c>
      <c r="C27" s="447">
        <f t="shared" si="0"/>
        <v>94754.855757842233</v>
      </c>
      <c r="D27" s="447">
        <f ca="1">SUMIF(G:G,20,K:K)</f>
        <v>93989.370694817611</v>
      </c>
      <c r="E27" s="447">
        <f t="shared" ca="1" si="1"/>
        <v>1887265.8534745239</v>
      </c>
      <c r="F27" s="431"/>
      <c r="G27" s="459">
        <v>2</v>
      </c>
      <c r="H27" s="459">
        <v>20</v>
      </c>
      <c r="I27" s="444">
        <f t="shared" ca="1" si="5"/>
        <v>2923036.959885811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12048.239694339218</v>
      </c>
      <c r="L27" s="444">
        <f t="shared" ca="1" si="3"/>
        <v>2903625.7663357514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1887265.8534745239</v>
      </c>
      <c r="C28" s="447">
        <f t="shared" si="0"/>
        <v>94754.855757842233</v>
      </c>
      <c r="D28" s="447">
        <f ca="1">SUMIF(G:G,21,K:K)</f>
        <v>93950.207026193122</v>
      </c>
      <c r="E28" s="447">
        <f t="shared" ca="1" si="1"/>
        <v>1886461.2047428747</v>
      </c>
      <c r="F28" s="431"/>
      <c r="G28" s="459">
        <v>2</v>
      </c>
      <c r="H28" s="459">
        <v>21</v>
      </c>
      <c r="I28" s="444">
        <f t="shared" ca="1" si="5"/>
        <v>2903625.7663357514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11967.359721213968</v>
      </c>
      <c r="L28" s="444">
        <f t="shared" ca="1" si="3"/>
        <v>2884133.6928125666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1886461.2047428747</v>
      </c>
      <c r="C29" s="447">
        <f t="shared" si="0"/>
        <v>94754.855757842233</v>
      </c>
      <c r="D29" s="447">
        <f ca="1">SUMIF(G:G,22,K:K)</f>
        <v>93909.039669953811</v>
      </c>
      <c r="E29" s="447">
        <f t="shared" ca="1" si="1"/>
        <v>1885615.3886549862</v>
      </c>
      <c r="F29" s="431"/>
      <c r="G29" s="459">
        <v>2</v>
      </c>
      <c r="H29" s="459">
        <v>22</v>
      </c>
      <c r="I29" s="444">
        <f t="shared" ca="1" si="5"/>
        <v>2884133.6928125666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11886.142748200698</v>
      </c>
      <c r="L29" s="444">
        <f t="shared" ca="1" si="3"/>
        <v>2864560.4023163687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1885615.3886549862</v>
      </c>
      <c r="C30" s="447">
        <f t="shared" si="0"/>
        <v>94754.855757842233</v>
      </c>
      <c r="D30" s="447">
        <f ca="1">SUMIF(G:G,23,K:K)</f>
        <v>93865.766113638529</v>
      </c>
      <c r="E30" s="447">
        <f t="shared" ca="1" si="1"/>
        <v>1884726.2990107825</v>
      </c>
      <c r="F30" s="431"/>
      <c r="G30" s="459">
        <v>2</v>
      </c>
      <c r="H30" s="459">
        <v>23</v>
      </c>
      <c r="I30" s="444">
        <f t="shared" ca="1" si="5"/>
        <v>2864560.4023163687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11804.587371133208</v>
      </c>
      <c r="L30" s="444">
        <f t="shared" ca="1" si="3"/>
        <v>2844905.5564431031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1884726.2990107825</v>
      </c>
      <c r="C31" s="447">
        <f t="shared" si="0"/>
        <v>94754.855757842233</v>
      </c>
      <c r="D31" s="447">
        <f ca="1">SUMIF(G:G,24,K:K)</f>
        <v>93820.278600054036</v>
      </c>
      <c r="E31" s="447">
        <f t="shared" ca="1" si="1"/>
        <v>1883791.7218529943</v>
      </c>
      <c r="F31" s="431"/>
      <c r="G31" s="459">
        <v>2</v>
      </c>
      <c r="H31" s="459">
        <v>24</v>
      </c>
      <c r="I31" s="444">
        <f t="shared" ca="1" si="5"/>
        <v>2844905.5564431031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11722.692179994601</v>
      </c>
      <c r="L31" s="444">
        <f t="shared" ca="1" si="3"/>
        <v>2825168.815378699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1883791.7218529943</v>
      </c>
      <c r="C32" s="447">
        <f t="shared" si="0"/>
        <v>94754.855757842233</v>
      </c>
      <c r="D32" s="447">
        <f ca="1">SUMIF(G:G,25,K:K)</f>
        <v>93772.463858944655</v>
      </c>
      <c r="E32" s="447">
        <f t="shared" ca="1" si="1"/>
        <v>1882809.3299540966</v>
      </c>
      <c r="F32" s="431"/>
      <c r="G32" s="459">
        <v>3</v>
      </c>
      <c r="H32" s="459">
        <v>25</v>
      </c>
      <c r="I32" s="444">
        <f t="shared" ca="1" si="5"/>
        <v>2825168.815378699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11640.455758892916</v>
      </c>
      <c r="L32" s="444">
        <f t="shared" ca="1" si="3"/>
        <v>2805349.8378931931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1882809.3299540966</v>
      </c>
      <c r="C33" s="447">
        <f t="shared" si="0"/>
        <v>94754.855757842233</v>
      </c>
      <c r="D33" s="447">
        <f ca="1">SUMIF(G:G,26,K:K)</f>
        <v>93722.202824933396</v>
      </c>
      <c r="E33" s="447">
        <f t="shared" ca="1" si="1"/>
        <v>1881776.6770211877</v>
      </c>
      <c r="F33" s="431"/>
      <c r="G33" s="459">
        <v>3</v>
      </c>
      <c r="H33" s="459">
        <v>26</v>
      </c>
      <c r="I33" s="444">
        <f t="shared" ca="1" si="5"/>
        <v>2805349.8378931931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11557.876686036643</v>
      </c>
      <c r="L33" s="444">
        <f t="shared" ca="1" si="3"/>
        <v>2785448.2813348309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1881776.6770211877</v>
      </c>
      <c r="C34" s="447">
        <f t="shared" si="0"/>
        <v>94754.855757842233</v>
      </c>
      <c r="D34" s="447">
        <f ca="1">SUMIF(G:G,27,K:K)</f>
        <v>93669.370341032598</v>
      </c>
      <c r="E34" s="447">
        <f t="shared" ca="1" si="1"/>
        <v>1880691.1916043779</v>
      </c>
      <c r="F34" s="431"/>
      <c r="G34" s="459">
        <v>3</v>
      </c>
      <c r="H34" s="459">
        <v>27</v>
      </c>
      <c r="I34" s="444">
        <f t="shared" ca="1" si="5"/>
        <v>2785448.2813348309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11474.953533710133</v>
      </c>
      <c r="L34" s="444">
        <f t="shared" ca="1" si="3"/>
        <v>2765463.8016241421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1880691.1916043779</v>
      </c>
      <c r="C35" s="447">
        <f t="shared" si="0"/>
        <v>94754.855757842233</v>
      </c>
      <c r="D35" s="447">
        <f ca="1">SUMIF(G:G,28,K:K)</f>
        <v>93613.834846985672</v>
      </c>
      <c r="E35" s="447">
        <f t="shared" ca="1" si="1"/>
        <v>1879550.1706935214</v>
      </c>
      <c r="F35" s="431"/>
      <c r="G35" s="459">
        <v>3</v>
      </c>
      <c r="H35" s="459">
        <v>28</v>
      </c>
      <c r="I35" s="444">
        <f t="shared" ca="1" si="5"/>
        <v>2765463.8016241421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11391.684868248931</v>
      </c>
      <c r="L35" s="444">
        <f t="shared" ca="1" si="3"/>
        <v>2745396.0532479924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1879550.1706935214</v>
      </c>
      <c r="C36" s="447">
        <f t="shared" si="0"/>
        <v>94754.855757842233</v>
      </c>
      <c r="D36" s="447">
        <f ca="1">SUMIF(G:G,29,K:K)</f>
        <v>93555.458051663489</v>
      </c>
      <c r="E36" s="447">
        <f t="shared" ca="1" si="1"/>
        <v>1878350.7729873427</v>
      </c>
      <c r="F36" s="431"/>
      <c r="G36" s="459">
        <v>3</v>
      </c>
      <c r="H36" s="459">
        <v>29</v>
      </c>
      <c r="I36" s="444">
        <f t="shared" ca="1" si="5"/>
        <v>2745396.0532479924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11308.069250014973</v>
      </c>
      <c r="L36" s="444">
        <f t="shared" ca="1" si="3"/>
        <v>2725244.6892536087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1878350.7729873427</v>
      </c>
      <c r="C37" s="447">
        <f t="shared" si="0"/>
        <v>94754.855757842233</v>
      </c>
      <c r="D37" s="447">
        <f ca="1">SUMIF(G:G,30,K:K)</f>
        <v>93494.094588700362</v>
      </c>
      <c r="E37" s="447">
        <f t="shared" ca="1" si="1"/>
        <v>1877090.0118182008</v>
      </c>
      <c r="F37" s="431"/>
      <c r="G37" s="459">
        <v>3</v>
      </c>
      <c r="H37" s="459">
        <v>30</v>
      </c>
      <c r="I37" s="444">
        <f t="shared" ca="1" si="5"/>
        <v>2725244.6892536087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11224.105233371707</v>
      </c>
      <c r="L37" s="444">
        <f t="shared" ca="1" si="3"/>
        <v>2705009.3612425816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1877090.0118182008</v>
      </c>
      <c r="C38" s="447">
        <f t="shared" si="0"/>
        <v>94754.855757842233</v>
      </c>
      <c r="D38" s="447">
        <f ca="1">SUMIF(G:G,31,K:K)</f>
        <v>93429.591654511416</v>
      </c>
      <c r="E38" s="447">
        <f t="shared" ca="1" si="1"/>
        <v>1875764.7477148699</v>
      </c>
      <c r="F38" s="431"/>
      <c r="G38" s="459">
        <v>3</v>
      </c>
      <c r="H38" s="459">
        <v>31</v>
      </c>
      <c r="I38" s="444">
        <f t="shared" ca="1" si="5"/>
        <v>2705009.3612425816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11139.791366659096</v>
      </c>
      <c r="L38" s="444">
        <f t="shared" ca="1" si="3"/>
        <v>2684689.7193648419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1875764.7477148699</v>
      </c>
      <c r="C39" s="447">
        <f t="shared" si="0"/>
        <v>94754.855757842233</v>
      </c>
      <c r="D39" s="447">
        <f ca="1">SUMIF(G:G,32,K:K)</f>
        <v>93361.788627790491</v>
      </c>
      <c r="E39" s="447">
        <f t="shared" ca="1" si="1"/>
        <v>1874371.6805848181</v>
      </c>
      <c r="F39" s="431"/>
      <c r="G39" s="459">
        <v>3</v>
      </c>
      <c r="H39" s="459">
        <v>32</v>
      </c>
      <c r="I39" s="444">
        <f t="shared" ca="1" si="5"/>
        <v>2684689.7193648419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11055.126192168513</v>
      </c>
      <c r="L39" s="444">
        <f t="shared" ca="1" si="3"/>
        <v>2664285.4123126115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1874371.6805848181</v>
      </c>
      <c r="C40" s="447">
        <f t="shared" si="0"/>
        <v>94754.855757842233</v>
      </c>
      <c r="D40" s="447">
        <f ca="1">SUMIF(G:G,33,K:K)</f>
        <v>93290.516669540346</v>
      </c>
      <c r="E40" s="447">
        <f t="shared" ca="1" si="1"/>
        <v>1872907.3414965163</v>
      </c>
      <c r="F40" s="431"/>
      <c r="G40" s="459">
        <v>3</v>
      </c>
      <c r="H40" s="459">
        <v>33</v>
      </c>
      <c r="I40" s="444">
        <f t="shared" ca="1" si="5"/>
        <v>2664285.4123126115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10970.108246117552</v>
      </c>
      <c r="L40" s="444">
        <f t="shared" ca="1" si="3"/>
        <v>2643796.08731433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1872907.3414965163</v>
      </c>
      <c r="C41" s="447">
        <f t="shared" si="0"/>
        <v>94754.855757842233</v>
      </c>
      <c r="D41" s="447">
        <f ca="1">SUMIF(G:G,34,K:K)</f>
        <v>93215.59830264037</v>
      </c>
      <c r="E41" s="447">
        <f t="shared" ca="1" si="1"/>
        <v>1871368.0840413142</v>
      </c>
      <c r="F41" s="431"/>
      <c r="G41" s="459">
        <v>3</v>
      </c>
      <c r="H41" s="459">
        <v>34</v>
      </c>
      <c r="I41" s="444">
        <f t="shared" ca="1" si="5"/>
        <v>2643796.08731433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10884.736058624714</v>
      </c>
      <c r="L41" s="444">
        <f t="shared" ca="1" si="3"/>
        <v>2623221.3901285562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1871368.0840413142</v>
      </c>
      <c r="C42" s="447">
        <f t="shared" si="0"/>
        <v>94754.855757842233</v>
      </c>
      <c r="D42" s="447">
        <f ca="1">SUMIF(G:G,35,K:K)</f>
        <v>93136.846969903621</v>
      </c>
      <c r="E42" s="447">
        <f t="shared" ca="1" si="1"/>
        <v>1869750.0752533756</v>
      </c>
      <c r="F42" s="431"/>
      <c r="G42" s="459">
        <v>3</v>
      </c>
      <c r="H42" s="459">
        <v>35</v>
      </c>
      <c r="I42" s="444">
        <f t="shared" ca="1" si="5"/>
        <v>2623221.3901285562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10799.00815368399</v>
      </c>
      <c r="L42" s="444">
        <f t="shared" ca="1" si="3"/>
        <v>2602560.9650378413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1869750.0752533756</v>
      </c>
      <c r="C43" s="447">
        <f t="shared" si="0"/>
        <v>94754.855757842233</v>
      </c>
      <c r="D43" s="447">
        <f ca="1">SUMIF(G:G,36,K:K)</f>
        <v>93054.066569523333</v>
      </c>
      <c r="E43" s="447">
        <f t="shared" ca="1" si="1"/>
        <v>1868049.2860650567</v>
      </c>
      <c r="F43" s="431"/>
      <c r="G43" s="459">
        <v>3</v>
      </c>
      <c r="H43" s="459">
        <v>36</v>
      </c>
      <c r="I43" s="444">
        <f t="shared" ca="1" si="5"/>
        <v>2602560.9650378413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10712.923049139345</v>
      </c>
      <c r="L43" s="444">
        <f t="shared" ca="1" si="3"/>
        <v>2581814.4548425819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1868049.2860650567</v>
      </c>
      <c r="C44" s="447">
        <f t="shared" si="0"/>
        <v>94754.855757842233</v>
      </c>
      <c r="D44" s="447">
        <f ca="1">SUMIF(G:G,37,K:K)</f>
        <v>92967.050966752169</v>
      </c>
      <c r="E44" s="447">
        <f t="shared" ca="1" si="1"/>
        <v>1866261.4812739666</v>
      </c>
      <c r="F44" s="431"/>
      <c r="G44" s="459">
        <v>4</v>
      </c>
      <c r="H44" s="459">
        <v>37</v>
      </c>
      <c r="I44" s="444">
        <f t="shared" ca="1" si="5"/>
        <v>2581814.4548425819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10626.479256659097</v>
      </c>
      <c r="L44" s="444">
        <f t="shared" ca="1" si="3"/>
        <v>2560981.5008548424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1866261.4812739666</v>
      </c>
      <c r="C45" s="447">
        <f t="shared" si="0"/>
        <v>94754.855757842233</v>
      </c>
      <c r="D45" s="447">
        <f ca="1">SUMIF(G:G,38,K:K)</f>
        <v>92875.583480597925</v>
      </c>
      <c r="E45" s="447">
        <f t="shared" ca="1" si="1"/>
        <v>1864382.2089967222</v>
      </c>
      <c r="F45" s="431"/>
      <c r="G45" s="459">
        <v>4</v>
      </c>
      <c r="H45" s="459">
        <v>38</v>
      </c>
      <c r="I45" s="444">
        <f t="shared" ca="1" si="5"/>
        <v>2560981.5008548424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10539.675281710181</v>
      </c>
      <c r="L45" s="444">
        <f t="shared" ca="1" si="3"/>
        <v>2540061.7428921536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1864382.2089967222</v>
      </c>
      <c r="C46" s="447">
        <f t="shared" si="0"/>
        <v>94754.855757842233</v>
      </c>
      <c r="D46" s="447">
        <f ca="1">SUMIF(G:G,39,K:K)</f>
        <v>92779.436344257527</v>
      </c>
      <c r="E46" s="447">
        <f t="shared" ca="1" si="1"/>
        <v>1862406.7895831375</v>
      </c>
      <c r="F46" s="431"/>
      <c r="G46" s="459">
        <v>4</v>
      </c>
      <c r="H46" s="459">
        <v>39</v>
      </c>
      <c r="I46" s="444">
        <f t="shared" ca="1" si="5"/>
        <v>2540061.7428921536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10452.509623532311</v>
      </c>
      <c r="L46" s="444">
        <f t="shared" ca="1" si="3"/>
        <v>2519054.8192712869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1862406.7895831375</v>
      </c>
      <c r="C47" s="447">
        <f t="shared" si="0"/>
        <v>94754.855757842233</v>
      </c>
      <c r="D47" s="447">
        <f ca="1">SUMIF(G:G,40,K:K)</f>
        <v>92678.370137946098</v>
      </c>
      <c r="E47" s="447">
        <f t="shared" ca="1" si="1"/>
        <v>1860330.3039632412</v>
      </c>
      <c r="F47" s="431"/>
      <c r="G47" s="459">
        <v>4</v>
      </c>
      <c r="H47" s="459">
        <v>40</v>
      </c>
      <c r="I47" s="444">
        <f t="shared" ca="1" si="5"/>
        <v>2519054.8192712869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10364.980775112033</v>
      </c>
      <c r="L47" s="444">
        <f t="shared" ca="1" si="3"/>
        <v>2497960.366802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1860330.3039632412</v>
      </c>
      <c r="C48" s="447">
        <f t="shared" si="0"/>
        <v>94754.855757842233</v>
      </c>
      <c r="D48" s="447">
        <f ca="1">SUMIF(G:G,41,K:K)</f>
        <v>92572.133192708061</v>
      </c>
      <c r="E48" s="447">
        <f t="shared" ca="1" si="1"/>
        <v>1858147.5813981069</v>
      </c>
      <c r="F48" s="431"/>
      <c r="G48" s="459">
        <v>4</v>
      </c>
      <c r="H48" s="459">
        <v>41</v>
      </c>
      <c r="I48" s="444">
        <f t="shared" ca="1" si="5"/>
        <v>2497960.366802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10277.087223156672</v>
      </c>
      <c r="L48" s="444">
        <f t="shared" ca="1" si="3"/>
        <v>2476778.020780758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1858147.5813981069</v>
      </c>
      <c r="C49" s="447">
        <f t="shared" si="0"/>
        <v>94754.855757842233</v>
      </c>
      <c r="D49" s="447">
        <f ca="1">SUMIF(G:G,42,K:K)</f>
        <v>92460.460963726466</v>
      </c>
      <c r="E49" s="447">
        <f t="shared" ca="1" si="1"/>
        <v>1855853.1866039911</v>
      </c>
      <c r="F49" s="431"/>
      <c r="G49" s="459">
        <v>4</v>
      </c>
      <c r="H49" s="459">
        <v>42</v>
      </c>
      <c r="I49" s="444">
        <f t="shared" ca="1" si="5"/>
        <v>2476778.020780758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10188.827448068163</v>
      </c>
      <c r="L49" s="444">
        <f t="shared" ca="1" si="3"/>
        <v>2455507.4149844274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1855853.1866039911</v>
      </c>
      <c r="C50" s="447">
        <f t="shared" si="0"/>
        <v>94754.855757842233</v>
      </c>
      <c r="D50" s="447">
        <f ca="1">SUMIF(G:G,43,K:K)</f>
        <v>92343.075371569503</v>
      </c>
      <c r="E50" s="447">
        <f t="shared" ca="1" si="1"/>
        <v>1853441.4062177183</v>
      </c>
      <c r="F50" s="431"/>
      <c r="G50" s="459">
        <v>4</v>
      </c>
      <c r="H50" s="459">
        <v>43</v>
      </c>
      <c r="I50" s="444">
        <f t="shared" ca="1" si="5"/>
        <v>2455507.4149844274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10103.433257250119</v>
      </c>
      <c r="L50" s="444">
        <f t="shared" ca="1" si="3"/>
        <v>2434927.4149972787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1853441.4062177183</v>
      </c>
      <c r="C51" s="447">
        <f t="shared" si="0"/>
        <v>94754.855757842233</v>
      </c>
      <c r="D51" s="447">
        <f ca="1">SUMIF(G:G,44,K:K)</f>
        <v>92219.684109733877</v>
      </c>
      <c r="E51" s="447">
        <f t="shared" ca="1" si="1"/>
        <v>1850906.2345696099</v>
      </c>
      <c r="F51" s="431"/>
      <c r="G51" s="459">
        <v>4</v>
      </c>
      <c r="H51" s="459">
        <v>44</v>
      </c>
      <c r="I51" s="444">
        <f t="shared" ca="1" si="5"/>
        <v>2434927.4149972787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10017.683257303666</v>
      </c>
      <c r="L51" s="444">
        <f t="shared" ca="1" si="3"/>
        <v>2414261.6650101836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1850906.2345696099</v>
      </c>
      <c r="C52" s="447">
        <f t="shared" si="0"/>
        <v>94754.855757842233</v>
      </c>
      <c r="D52" s="447">
        <f ca="1">SUMIF(G:G,45,K:K)</f>
        <v>92089.979916760625</v>
      </c>
      <c r="E52" s="447">
        <f t="shared" ca="1" si="1"/>
        <v>1848241.3587285283</v>
      </c>
      <c r="F52" s="431"/>
      <c r="G52" s="459">
        <v>4</v>
      </c>
      <c r="H52" s="459">
        <v>45</v>
      </c>
      <c r="I52" s="444">
        <f t="shared" ca="1" si="5"/>
        <v>2414261.6650101836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9931.5759656907703</v>
      </c>
      <c r="L52" s="444">
        <f t="shared" ca="1" si="3"/>
        <v>2393509.8077314757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1848241.3587285283</v>
      </c>
      <c r="C53" s="447">
        <f t="shared" si="0"/>
        <v>94754.855757842233</v>
      </c>
      <c r="D53" s="447">
        <f ca="1">SUMIF(G:G,46,K:K)</f>
        <v>91953.639811111701</v>
      </c>
      <c r="E53" s="447">
        <f t="shared" ca="1" si="1"/>
        <v>1845440.1427817976</v>
      </c>
      <c r="F53" s="431"/>
      <c r="G53" s="459">
        <v>4</v>
      </c>
      <c r="H53" s="459">
        <v>46</v>
      </c>
      <c r="I53" s="444">
        <f t="shared" ca="1" si="5"/>
        <v>2393509.8077314757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9845.1098936961534</v>
      </c>
      <c r="L53" s="444">
        <f t="shared" ca="1" si="3"/>
        <v>2372671.4843807733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1845440.1427817976</v>
      </c>
      <c r="C54" s="447">
        <f t="shared" si="0"/>
        <v>94754.855757842233</v>
      </c>
      <c r="D54" s="447">
        <f ca="1">SUMIF(G:G,47,K:K)</f>
        <v>91810.324286900344</v>
      </c>
      <c r="E54" s="447">
        <f t="shared" ca="1" si="1"/>
        <v>1842495.6113108555</v>
      </c>
      <c r="F54" s="431"/>
      <c r="G54" s="459">
        <v>4</v>
      </c>
      <c r="H54" s="459">
        <v>47</v>
      </c>
      <c r="I54" s="444">
        <f t="shared" ca="1" si="5"/>
        <v>2372671.4843807733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9758.2835464015607</v>
      </c>
      <c r="L54" s="444">
        <f t="shared" ca="1" si="3"/>
        <v>2351746.3346827761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1842495.6113108555</v>
      </c>
      <c r="C55" s="447">
        <f t="shared" si="0"/>
        <v>94754.855757842233</v>
      </c>
      <c r="D55" s="447">
        <f ca="1">SUMIF(G:G,48,K:K)</f>
        <v>91659.676468474441</v>
      </c>
      <c r="E55" s="447">
        <f t="shared" ca="1" si="1"/>
        <v>1839400.4320214875</v>
      </c>
      <c r="F55" s="431"/>
      <c r="G55" s="459">
        <v>4</v>
      </c>
      <c r="H55" s="459">
        <v>48</v>
      </c>
      <c r="I55" s="444">
        <f t="shared" ca="1" si="5"/>
        <v>2351746.3346827761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9671.095422659906</v>
      </c>
      <c r="L55" s="444">
        <f t="shared" ca="1" si="3"/>
        <v>2330733.9968610373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1839400.4320214875</v>
      </c>
      <c r="C56" s="447">
        <f t="shared" si="0"/>
        <v>94754.855757842233</v>
      </c>
      <c r="D56" s="447">
        <f ca="1">SUMIF(G:G,49,K:K)</f>
        <v>91501.321221746126</v>
      </c>
      <c r="E56" s="447">
        <f t="shared" ca="1" si="1"/>
        <v>1836146.8974853912</v>
      </c>
      <c r="F56" s="431"/>
      <c r="G56" s="459">
        <f>G55+1</f>
        <v>5</v>
      </c>
      <c r="H56" s="459">
        <v>49</v>
      </c>
      <c r="I56" s="444">
        <f t="shared" ca="1" si="5"/>
        <v>2330733.9968610373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9583.5440150693266</v>
      </c>
      <c r="L56" s="444">
        <f t="shared" ca="1" si="3"/>
        <v>2309634.107631708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1836146.8974853912</v>
      </c>
      <c r="C57" s="447">
        <f t="shared" si="0"/>
        <v>94754.855757842233</v>
      </c>
      <c r="D57" s="447">
        <f ca="1">SUMIF(G:G,50,K:K)</f>
        <v>91334.86422005565</v>
      </c>
      <c r="E57" s="447">
        <f t="shared" ca="1" si="1"/>
        <v>1832726.9059476047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2309634.107631708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9495.6278099471219</v>
      </c>
      <c r="L57" s="444">
        <f t="shared" ca="1" si="3"/>
        <v>2288446.3021972561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1832726.9059476047</v>
      </c>
      <c r="C58" s="447">
        <f t="shared" si="0"/>
        <v>94754.855757842233</v>
      </c>
      <c r="D58" s="447">
        <f ca="1">SUMIF(G:G,51,K:K)</f>
        <v>91159.890962242993</v>
      </c>
      <c r="E58" s="447">
        <f t="shared" ca="1" si="1"/>
        <v>1829131.9411520055</v>
      </c>
      <c r="F58" s="431"/>
      <c r="G58" s="459">
        <f t="shared" si="8"/>
        <v>5</v>
      </c>
      <c r="H58" s="459">
        <v>51</v>
      </c>
      <c r="I58" s="444">
        <f t="shared" ca="1" si="5"/>
        <v>2288446.3021972561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9407.3452873035712</v>
      </c>
      <c r="L58" s="444">
        <f t="shared" ca="1" si="3"/>
        <v>2267170.2142401608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1829131.9411520055</v>
      </c>
      <c r="C59" s="447">
        <f t="shared" si="0"/>
        <v>94754.855757842233</v>
      </c>
      <c r="D59" s="447">
        <f ca="1">SUMIF(G:G,52,K:K)</f>
        <v>90975.96574048209</v>
      </c>
      <c r="E59" s="447">
        <f t="shared" ca="1" si="1"/>
        <v>1825353.0511346452</v>
      </c>
      <c r="F59" s="431"/>
      <c r="G59" s="459">
        <f t="shared" si="8"/>
        <v>5</v>
      </c>
      <c r="H59" s="459">
        <v>52</v>
      </c>
      <c r="I59" s="444">
        <f t="shared" ca="1" si="5"/>
        <v>2267170.2142401608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9318.6949208156748</v>
      </c>
      <c r="L59" s="444">
        <f t="shared" ca="1" si="3"/>
        <v>2245805.4759165775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1825353.0511346452</v>
      </c>
      <c r="C60" s="447">
        <f t="shared" si="0"/>
        <v>94754.855757842233</v>
      </c>
      <c r="D60" s="447">
        <f ca="1">SUMIF(G:G,53,K:K)</f>
        <v>90782.630555307594</v>
      </c>
      <c r="E60" s="447">
        <f t="shared" ca="1" si="1"/>
        <v>1821380.8259321104</v>
      </c>
      <c r="F60" s="431"/>
      <c r="G60" s="459">
        <f t="shared" si="8"/>
        <v>5</v>
      </c>
      <c r="H60" s="459">
        <v>53</v>
      </c>
      <c r="I60" s="444">
        <f t="shared" ca="1" si="5"/>
        <v>2245805.4759165775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9229.6751778007438</v>
      </c>
      <c r="L60" s="444">
        <f t="shared" ca="1" si="3"/>
        <v>2224351.7178499796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1821380.8259321104</v>
      </c>
      <c r="C61" s="447">
        <f t="shared" si="0"/>
        <v>94754.855757842233</v>
      </c>
      <c r="D61" s="447">
        <f ca="1">SUMIF(G:G,54,K:K)</f>
        <v>90579.403975132256</v>
      </c>
      <c r="E61" s="447">
        <f t="shared" ca="1" si="1"/>
        <v>1817205.3741494003</v>
      </c>
      <c r="F61" s="431"/>
      <c r="G61" s="459">
        <f t="shared" si="8"/>
        <v>5</v>
      </c>
      <c r="H61" s="459">
        <v>54</v>
      </c>
      <c r="I61" s="444">
        <f t="shared" ca="1" si="5"/>
        <v>2224351.7178499796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9140.2845191899196</v>
      </c>
      <c r="L61" s="444">
        <f t="shared" ca="1" si="3"/>
        <v>2202808.5691247708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1817205.3741494003</v>
      </c>
      <c r="C62" s="447">
        <f t="shared" si="0"/>
        <v>94754.855757842233</v>
      </c>
      <c r="D62" s="447">
        <f ca="1">SUMIF(G:G,55,K:K)</f>
        <v>90365.779937415122</v>
      </c>
      <c r="E62" s="447">
        <f t="shared" ca="1" si="1"/>
        <v>1812816.2983289731</v>
      </c>
      <c r="F62" s="431"/>
      <c r="G62" s="459">
        <f t="shared" si="8"/>
        <v>5</v>
      </c>
      <c r="H62" s="459">
        <v>55</v>
      </c>
      <c r="I62" s="444">
        <f t="shared" ca="1" si="5"/>
        <v>2202808.5691247708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9050.5213995015492</v>
      </c>
      <c r="L62" s="444">
        <f t="shared" ca="1" si="3"/>
        <v>2181175.6572798737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1812816.2983289731</v>
      </c>
      <c r="C63" s="447">
        <f t="shared" si="0"/>
        <v>94754.855757842233</v>
      </c>
      <c r="D63" s="447">
        <f ca="1">SUMIF(G:G,56,K:K)</f>
        <v>90141.226488495216</v>
      </c>
      <c r="E63" s="447">
        <f t="shared" ca="1" si="1"/>
        <v>1808202.6690596261</v>
      </c>
      <c r="F63" s="431"/>
      <c r="G63" s="459">
        <f t="shared" si="8"/>
        <v>5</v>
      </c>
      <c r="H63" s="459">
        <v>56</v>
      </c>
      <c r="I63" s="444">
        <f t="shared" ca="1" si="5"/>
        <v>2181175.6572798737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8960.3842668144789</v>
      </c>
      <c r="L63" s="444">
        <f t="shared" ca="1" si="3"/>
        <v>2159452.6083022896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1808202.6690596261</v>
      </c>
      <c r="C64" s="447">
        <f t="shared" si="0"/>
        <v>94754.855757842233</v>
      </c>
      <c r="D64" s="447">
        <f ca="1">SUMIF(G:G,57,K:K)</f>
        <v>89905.184458952688</v>
      </c>
      <c r="E64" s="447">
        <f t="shared" ca="1" si="1"/>
        <v>1803352.9977607364</v>
      </c>
      <c r="F64" s="431"/>
      <c r="G64" s="459">
        <f t="shared" si="8"/>
        <v>5</v>
      </c>
      <c r="H64" s="459">
        <v>57</v>
      </c>
      <c r="I64" s="444">
        <f t="shared" ca="1" si="5"/>
        <v>2159452.6083022896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8869.8715627412112</v>
      </c>
      <c r="L64" s="444">
        <f t="shared" ca="1" si="3"/>
        <v>2137639.0466206321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1803352.9977607364</v>
      </c>
      <c r="C65" s="447">
        <f t="shared" si="0"/>
        <v>94754.855757842233</v>
      </c>
      <c r="D65" s="447">
        <f ca="1">SUMIF(G:G,58,K:K)</f>
        <v>89657.066071198889</v>
      </c>
      <c r="E65" s="447">
        <f t="shared" ca="1" si="1"/>
        <v>1798255.2080740929</v>
      </c>
      <c r="F65" s="431"/>
      <c r="G65" s="459">
        <f t="shared" si="8"/>
        <v>5</v>
      </c>
      <c r="H65" s="459">
        <v>58</v>
      </c>
      <c r="I65" s="444">
        <f t="shared" ca="1" si="5"/>
        <v>2137639.0466206321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8778.9817224009712</v>
      </c>
      <c r="L65" s="444">
        <f t="shared" ca="1" si="3"/>
        <v>2115734.5950986343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1798255.2080740929</v>
      </c>
      <c r="C66" s="447">
        <f t="shared" si="0"/>
        <v>94754.855757842233</v>
      </c>
      <c r="D66" s="447">
        <f ca="1">SUMIF(G:G,59,K:K)</f>
        <v>89396.253475828285</v>
      </c>
      <c r="E66" s="447">
        <f t="shared" ca="1" si="1"/>
        <v>1792896.6057920789</v>
      </c>
      <c r="F66" s="431"/>
      <c r="G66" s="459">
        <f t="shared" si="8"/>
        <v>5</v>
      </c>
      <c r="H66" s="459">
        <v>59</v>
      </c>
      <c r="I66" s="444">
        <f t="shared" ca="1" si="5"/>
        <v>2115734.5950986343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8687.7131743926475</v>
      </c>
      <c r="L66" s="444">
        <f t="shared" ca="1" si="3"/>
        <v>2093738.8750286279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1792896.6057920789</v>
      </c>
      <c r="C67" s="447">
        <f t="shared" si="0"/>
        <v>94754.855757842233</v>
      </c>
      <c r="D67" s="447">
        <f t="shared" ref="D67:D136" ca="1" si="9">SUMIF(G:G,60,K:K)</f>
        <v>89122.097213087065</v>
      </c>
      <c r="E67" s="447">
        <f t="shared" ca="1" si="1"/>
        <v>1787263.8472473237</v>
      </c>
      <c r="F67" s="431"/>
      <c r="G67" s="459">
        <f t="shared" si="8"/>
        <v>5</v>
      </c>
      <c r="H67" s="459">
        <v>60</v>
      </c>
      <c r="I67" s="444">
        <f t="shared" ca="1" si="5"/>
        <v>2093738.8750286279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8596.0643407676216</v>
      </c>
      <c r="L67" s="444">
        <f t="shared" ca="1" si="3"/>
        <v>2071651.5061249966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1787263.8472473237</v>
      </c>
      <c r="C68" s="447">
        <f t="shared" si="0"/>
        <v>94754.855757842233</v>
      </c>
      <c r="D68" s="447">
        <f t="shared" ca="1" si="9"/>
        <v>89122.097213087065</v>
      </c>
      <c r="E68" s="447">
        <f t="shared" ca="1" si="1"/>
        <v>1781631.0887025686</v>
      </c>
      <c r="F68" s="431"/>
      <c r="G68" s="459">
        <f>G67+1</f>
        <v>6</v>
      </c>
      <c r="H68" s="459">
        <v>61</v>
      </c>
      <c r="I68" s="444">
        <f t="shared" ca="1" si="5"/>
        <v>2071651.5061249966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8504.0336370024907</v>
      </c>
      <c r="L68" s="444">
        <f t="shared" ca="1" si="3"/>
        <v>2049472.1065176001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1781631.0887025686</v>
      </c>
      <c r="C69" s="447">
        <f t="shared" si="0"/>
        <v>94754.855757842233</v>
      </c>
      <c r="D69" s="447">
        <f t="shared" ca="1" si="9"/>
        <v>89122.097213087065</v>
      </c>
      <c r="E69" s="447">
        <f t="shared" ca="1" si="1"/>
        <v>1775998.3301578134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2049472.1065176001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8411.6194719716714</v>
      </c>
      <c r="L69" s="444">
        <f t="shared" ca="1" si="3"/>
        <v>2027200.2927451727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1775998.3301578134</v>
      </c>
      <c r="C70" s="447">
        <f t="shared" si="0"/>
        <v>94754.855757842233</v>
      </c>
      <c r="D70" s="447">
        <f t="shared" ca="1" si="9"/>
        <v>89122.097213087065</v>
      </c>
      <c r="E70" s="447">
        <f t="shared" ca="1" si="1"/>
        <v>1770365.5716130582</v>
      </c>
      <c r="F70" s="431"/>
      <c r="G70" s="459">
        <f t="shared" si="10"/>
        <v>6</v>
      </c>
      <c r="H70" s="459">
        <v>63</v>
      </c>
      <c r="I70" s="444">
        <f t="shared" ca="1" si="5"/>
        <v>2027200.2927451727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8318.8202479198917</v>
      </c>
      <c r="L70" s="444">
        <f t="shared" ca="1" si="3"/>
        <v>2004835.6797486937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1770365.5716130582</v>
      </c>
      <c r="C71" s="447">
        <f t="shared" si="0"/>
        <v>94754.855757842233</v>
      </c>
      <c r="D71" s="447">
        <f t="shared" ca="1" si="9"/>
        <v>89122.097213087065</v>
      </c>
      <c r="E71" s="447">
        <f t="shared" ca="1" si="1"/>
        <v>1764732.813068303</v>
      </c>
      <c r="F71" s="431"/>
      <c r="G71" s="459">
        <f t="shared" si="10"/>
        <v>6</v>
      </c>
      <c r="H71" s="459">
        <v>64</v>
      </c>
      <c r="I71" s="444">
        <f t="shared" ca="1" si="5"/>
        <v>2004835.6797486937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8225.6343604345602</v>
      </c>
      <c r="L71" s="444">
        <f t="shared" ca="1" si="3"/>
        <v>1982377.8808647292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1764732.813068303</v>
      </c>
      <c r="C72" s="447">
        <f t="shared" si="0"/>
        <v>94754.855757842233</v>
      </c>
      <c r="D72" s="447">
        <f t="shared" ca="1" si="9"/>
        <v>89122.097213087065</v>
      </c>
      <c r="E72" s="447">
        <f t="shared" ca="1" si="1"/>
        <v>1759100.0545235479</v>
      </c>
      <c r="F72" s="431"/>
      <c r="G72" s="459">
        <f t="shared" si="10"/>
        <v>6</v>
      </c>
      <c r="H72" s="459">
        <v>65</v>
      </c>
      <c r="I72" s="444">
        <f t="shared" ca="1" si="5"/>
        <v>1982377.8808647292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8132.0601984180421</v>
      </c>
      <c r="L72" s="444">
        <f t="shared" ca="1" si="3"/>
        <v>1959826.5078187482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1759100.0545235479</v>
      </c>
      <c r="C73" s="447">
        <f t="shared" si="0"/>
        <v>94754.855757842233</v>
      </c>
      <c r="D73" s="447">
        <f t="shared" ca="1" si="9"/>
        <v>89122.097213087065</v>
      </c>
      <c r="E73" s="447">
        <f t="shared" ca="1" si="1"/>
        <v>1753467.2959787927</v>
      </c>
      <c r="F73" s="431"/>
      <c r="G73" s="459">
        <f t="shared" si="10"/>
        <v>6</v>
      </c>
      <c r="H73" s="459">
        <v>66</v>
      </c>
      <c r="I73" s="444">
        <f t="shared" ca="1" si="5"/>
        <v>1959826.5078187482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8038.0961440597885</v>
      </c>
      <c r="L73" s="444">
        <f t="shared" ca="1" si="3"/>
        <v>1937181.1707184089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1753467.2959787927</v>
      </c>
      <c r="C74" s="447">
        <f t="shared" si="0"/>
        <v>94754.855757842233</v>
      </c>
      <c r="D74" s="447">
        <f t="shared" ca="1" si="9"/>
        <v>89122.097213087065</v>
      </c>
      <c r="E74" s="447">
        <f t="shared" ca="1" si="1"/>
        <v>1747834.5374340375</v>
      </c>
      <c r="F74" s="431"/>
      <c r="G74" s="459">
        <f t="shared" si="10"/>
        <v>6</v>
      </c>
      <c r="H74" s="459">
        <v>67</v>
      </c>
      <c r="I74" s="444">
        <f t="shared" ca="1" si="5"/>
        <v>1937181.1707184089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7943.740572808375</v>
      </c>
      <c r="L74" s="444">
        <f t="shared" ca="1" si="3"/>
        <v>1914441.4780468182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1747834.5374340375</v>
      </c>
      <c r="C75" s="447">
        <f t="shared" si="0"/>
        <v>94754.855757842233</v>
      </c>
      <c r="D75" s="447">
        <f t="shared" ca="1" si="9"/>
        <v>89122.097213087065</v>
      </c>
      <c r="E75" s="447">
        <f t="shared" ca="1" si="1"/>
        <v>1742201.7788892824</v>
      </c>
      <c r="F75" s="431"/>
      <c r="G75" s="459">
        <f t="shared" si="10"/>
        <v>6</v>
      </c>
      <c r="H75" s="459">
        <v>68</v>
      </c>
      <c r="I75" s="444">
        <f t="shared" ca="1" si="5"/>
        <v>1914441.4780468182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7941.1214186124917</v>
      </c>
      <c r="L75" s="444">
        <f t="shared" ca="1" si="3"/>
        <v>1913810.2618856106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1742201.7788892824</v>
      </c>
      <c r="C76" s="447">
        <f t="shared" si="0"/>
        <v>94754.855757842233</v>
      </c>
      <c r="D76" s="447">
        <f t="shared" ca="1" si="9"/>
        <v>89122.097213087065</v>
      </c>
      <c r="E76" s="447">
        <f t="shared" ca="1" si="1"/>
        <v>1736569.0203445272</v>
      </c>
      <c r="F76" s="431"/>
      <c r="G76" s="459">
        <f t="shared" si="10"/>
        <v>6</v>
      </c>
      <c r="H76" s="459">
        <v>69</v>
      </c>
      <c r="I76" s="444">
        <f t="shared" ca="1" si="5"/>
        <v>1913810.2618856106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7938.4913512741268</v>
      </c>
      <c r="L76" s="444">
        <f t="shared" ca="1" si="3"/>
        <v>1913176.4156570646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1736569.0203445272</v>
      </c>
      <c r="C77" s="447">
        <f t="shared" si="0"/>
        <v>94754.855757842233</v>
      </c>
      <c r="D77" s="447">
        <f t="shared" ca="1" si="9"/>
        <v>89122.097213087065</v>
      </c>
      <c r="E77" s="447">
        <f t="shared" ca="1" si="1"/>
        <v>1730936.261799772</v>
      </c>
      <c r="F77" s="431"/>
      <c r="G77" s="459">
        <f t="shared" si="10"/>
        <v>6</v>
      </c>
      <c r="H77" s="459">
        <v>70</v>
      </c>
      <c r="I77" s="444">
        <f t="shared" ca="1" si="5"/>
        <v>1913176.4156570646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7935.8503253218523</v>
      </c>
      <c r="L77" s="444">
        <f t="shared" ca="1" si="3"/>
        <v>1912539.9284025664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1730936.261799772</v>
      </c>
      <c r="C78" s="447">
        <f t="shared" si="0"/>
        <v>94754.855757842233</v>
      </c>
      <c r="D78" s="447">
        <f t="shared" ca="1" si="9"/>
        <v>89122.097213087065</v>
      </c>
      <c r="E78" s="447">
        <f t="shared" ca="1" si="1"/>
        <v>1725303.5032550169</v>
      </c>
      <c r="F78" s="431"/>
      <c r="G78" s="459">
        <f t="shared" si="10"/>
        <v>6</v>
      </c>
      <c r="H78" s="459">
        <v>71</v>
      </c>
      <c r="I78" s="444">
        <f t="shared" ca="1" si="5"/>
        <v>1912539.9284025664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7933.1982950947749</v>
      </c>
      <c r="L78" s="444">
        <f t="shared" ca="1" si="3"/>
        <v>1911900.7891178411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1725303.5032550169</v>
      </c>
      <c r="C79" s="447">
        <f t="shared" si="0"/>
        <v>94754.855757842233</v>
      </c>
      <c r="D79" s="447">
        <f t="shared" ca="1" si="9"/>
        <v>89122.097213087065</v>
      </c>
      <c r="E79" s="447">
        <f t="shared" ca="1" si="1"/>
        <v>1719670.7447102617</v>
      </c>
      <c r="F79" s="431"/>
      <c r="G79" s="459">
        <f t="shared" si="10"/>
        <v>6</v>
      </c>
      <c r="H79" s="459">
        <v>72</v>
      </c>
      <c r="I79" s="444">
        <f t="shared" ca="1" si="5"/>
        <v>1911900.7891178411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7930.5352147417543</v>
      </c>
      <c r="L79" s="444">
        <f t="shared" ca="1" si="3"/>
        <v>1911258.9867527627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1719670.7447102617</v>
      </c>
      <c r="C80" s="447">
        <f t="shared" si="0"/>
        <v>94754.855757842233</v>
      </c>
      <c r="D80" s="447">
        <f t="shared" ca="1" si="9"/>
        <v>89122.097213087065</v>
      </c>
      <c r="E80" s="447">
        <f t="shared" ca="1" si="1"/>
        <v>1714037.9861655065</v>
      </c>
      <c r="F80" s="431"/>
      <c r="G80" s="459">
        <f>G79+1</f>
        <v>7</v>
      </c>
      <c r="H80" s="459">
        <v>73</v>
      </c>
      <c r="I80" s="444">
        <f t="shared" ca="1" si="5"/>
        <v>1911258.9867527627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7927.8610382205934</v>
      </c>
      <c r="L80" s="444">
        <f t="shared" ca="1" si="3"/>
        <v>1910614.5102111632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1714037.9861655065</v>
      </c>
      <c r="C81" s="447">
        <f t="shared" si="0"/>
        <v>94754.855757842233</v>
      </c>
      <c r="D81" s="447">
        <f t="shared" ca="1" si="9"/>
        <v>89122.097213087065</v>
      </c>
      <c r="E81" s="447">
        <f t="shared" ca="1" si="1"/>
        <v>1708405.2276207514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1910614.5102111632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7925.1757192972636</v>
      </c>
      <c r="L81" s="444">
        <f t="shared" ca="1" si="3"/>
        <v>1909967.3483506404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1708405.2276207514</v>
      </c>
      <c r="C82" s="447">
        <f t="shared" si="0"/>
        <v>94754.855757842233</v>
      </c>
      <c r="D82" s="447">
        <f t="shared" ca="1" si="9"/>
        <v>89122.097213087065</v>
      </c>
      <c r="E82" s="447">
        <f t="shared" ca="1" si="1"/>
        <v>1702772.4690759962</v>
      </c>
      <c r="F82" s="431"/>
      <c r="G82" s="459">
        <f t="shared" si="11"/>
        <v>7</v>
      </c>
      <c r="H82" s="459">
        <v>75</v>
      </c>
      <c r="I82" s="444">
        <f t="shared" ca="1" si="5"/>
        <v>1909967.3483506404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7922.4792115450855</v>
      </c>
      <c r="L82" s="444">
        <f t="shared" ca="1" si="3"/>
        <v>1909317.4899823654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1702772.4690759962</v>
      </c>
      <c r="C83" s="447">
        <f t="shared" si="0"/>
        <v>94754.855757842233</v>
      </c>
      <c r="D83" s="447">
        <f t="shared" ca="1" si="9"/>
        <v>89122.097213087065</v>
      </c>
      <c r="E83" s="447">
        <f t="shared" ca="1" si="1"/>
        <v>1697139.710531241</v>
      </c>
      <c r="F83" s="431"/>
      <c r="G83" s="459">
        <f t="shared" si="11"/>
        <v>7</v>
      </c>
      <c r="H83" s="459">
        <v>76</v>
      </c>
      <c r="I83" s="444">
        <f t="shared" ca="1" si="5"/>
        <v>1909317.4899823654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7919.771468343939</v>
      </c>
      <c r="L83" s="444">
        <f t="shared" ca="1" si="3"/>
        <v>1908664.9238708892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1697139.710531241</v>
      </c>
      <c r="C84" s="447">
        <f t="shared" si="0"/>
        <v>94754.855757842233</v>
      </c>
      <c r="D84" s="447">
        <f t="shared" ca="1" si="9"/>
        <v>89122.097213087065</v>
      </c>
      <c r="E84" s="447">
        <f t="shared" ca="1" si="1"/>
        <v>1691506.9519864859</v>
      </c>
      <c r="F84" s="431"/>
      <c r="G84" s="459">
        <f t="shared" si="11"/>
        <v>7</v>
      </c>
      <c r="H84" s="459">
        <v>77</v>
      </c>
      <c r="I84" s="444">
        <f t="shared" ca="1" si="5"/>
        <v>1908664.9238708892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7917.0524428794552</v>
      </c>
      <c r="L84" s="444">
        <f t="shared" ca="1" si="3"/>
        <v>1908009.6387339486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1691506.9519864859</v>
      </c>
      <c r="C85" s="447">
        <f t="shared" si="0"/>
        <v>94754.855757842233</v>
      </c>
      <c r="D85" s="447">
        <f t="shared" ca="1" si="9"/>
        <v>89122.097213087065</v>
      </c>
      <c r="E85" s="447">
        <f t="shared" ca="1" si="1"/>
        <v>1685874.1934417307</v>
      </c>
      <c r="F85" s="431"/>
      <c r="G85" s="459">
        <f t="shared" si="11"/>
        <v>7</v>
      </c>
      <c r="H85" s="459">
        <v>78</v>
      </c>
      <c r="I85" s="444">
        <f t="shared" ca="1" si="5"/>
        <v>1908009.6387339486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7914.3220881422021</v>
      </c>
      <c r="L85" s="444">
        <f t="shared" ca="1" si="3"/>
        <v>1907351.6232422707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1685874.1934417307</v>
      </c>
      <c r="C86" s="447">
        <f t="shared" si="0"/>
        <v>94754.855757842233</v>
      </c>
      <c r="D86" s="447">
        <f t="shared" ca="1" si="9"/>
        <v>89122.097213087065</v>
      </c>
      <c r="E86" s="447">
        <f t="shared" ca="1" si="1"/>
        <v>1680241.4348969755</v>
      </c>
      <c r="F86" s="431"/>
      <c r="G86" s="459">
        <f t="shared" si="11"/>
        <v>7</v>
      </c>
      <c r="H86" s="459">
        <v>79</v>
      </c>
      <c r="I86" s="444">
        <f t="shared" ca="1" si="5"/>
        <v>1907351.6232422707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7911.5803569268764</v>
      </c>
      <c r="L86" s="444">
        <f t="shared" ca="1" si="3"/>
        <v>1906690.8660193775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1680241.4348969755</v>
      </c>
      <c r="C87" s="447">
        <f t="shared" si="0"/>
        <v>94754.855757842233</v>
      </c>
      <c r="D87" s="447">
        <f t="shared" ca="1" si="9"/>
        <v>89122.097213087065</v>
      </c>
      <c r="E87" s="447">
        <f t="shared" ca="1" si="1"/>
        <v>1674608.6763522204</v>
      </c>
      <c r="F87" s="431"/>
      <c r="G87" s="459">
        <f t="shared" si="11"/>
        <v>7</v>
      </c>
      <c r="H87" s="459">
        <v>80</v>
      </c>
      <c r="I87" s="444">
        <f t="shared" ca="1" si="5"/>
        <v>1906690.8660193775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7908.8272018314901</v>
      </c>
      <c r="L87" s="444">
        <f t="shared" ca="1" si="3"/>
        <v>1906027.3556413888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1674608.6763522204</v>
      </c>
      <c r="C88" s="447">
        <f t="shared" si="0"/>
        <v>94754.855757842233</v>
      </c>
      <c r="D88" s="447">
        <f t="shared" ca="1" si="9"/>
        <v>89122.097213087065</v>
      </c>
      <c r="E88" s="447">
        <f t="shared" ca="1" si="1"/>
        <v>1668975.9178074652</v>
      </c>
      <c r="F88" s="431"/>
      <c r="G88" s="459">
        <f t="shared" si="11"/>
        <v>7</v>
      </c>
      <c r="H88" s="459">
        <v>81</v>
      </c>
      <c r="I88" s="444">
        <f t="shared" ca="1" si="5"/>
        <v>1906027.3556413888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7906.0625752565356</v>
      </c>
      <c r="L88" s="444">
        <f t="shared" ca="1" si="3"/>
        <v>1905361.0806368252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1668975.9178074652</v>
      </c>
      <c r="C89" s="447">
        <f t="shared" si="0"/>
        <v>94754.855757842233</v>
      </c>
      <c r="D89" s="447">
        <f t="shared" ca="1" si="9"/>
        <v>89122.097213087065</v>
      </c>
      <c r="E89" s="447">
        <f t="shared" ca="1" si="1"/>
        <v>1663343.15926271</v>
      </c>
      <c r="F89" s="431"/>
      <c r="G89" s="459">
        <f t="shared" si="11"/>
        <v>7</v>
      </c>
      <c r="H89" s="459">
        <v>82</v>
      </c>
      <c r="I89" s="444">
        <f t="shared" ca="1" si="5"/>
        <v>1905361.0806368252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7903.2864294041874</v>
      </c>
      <c r="L89" s="444">
        <f t="shared" ca="1" si="3"/>
        <v>1904692.0294864094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1663343.15926271</v>
      </c>
      <c r="C90" s="447">
        <f t="shared" si="0"/>
        <v>94754.855757842233</v>
      </c>
      <c r="D90" s="447">
        <f t="shared" ca="1" si="9"/>
        <v>89122.097213087065</v>
      </c>
      <c r="E90" s="447">
        <f t="shared" ca="1" si="1"/>
        <v>1657710.4007179548</v>
      </c>
      <c r="F90" s="431"/>
      <c r="G90" s="459">
        <f t="shared" si="11"/>
        <v>7</v>
      </c>
      <c r="H90" s="459">
        <v>83</v>
      </c>
      <c r="I90" s="444">
        <f t="shared" ca="1" si="5"/>
        <v>1904692.0294864094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7900.498716277456</v>
      </c>
      <c r="L90" s="444">
        <f t="shared" ca="1" si="3"/>
        <v>1904020.1906228669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1657710.4007179548</v>
      </c>
      <c r="C91" s="447">
        <f t="shared" si="0"/>
        <v>94754.855757842233</v>
      </c>
      <c r="D91" s="447">
        <f t="shared" ca="1" si="9"/>
        <v>89122.097213087065</v>
      </c>
      <c r="E91" s="447">
        <f t="shared" ca="1" si="1"/>
        <v>1652077.6421731997</v>
      </c>
      <c r="F91" s="431"/>
      <c r="G91" s="459">
        <f t="shared" si="11"/>
        <v>7</v>
      </c>
      <c r="H91" s="459">
        <v>84</v>
      </c>
      <c r="I91" s="444">
        <f t="shared" ca="1" si="5"/>
        <v>1904020.1906228669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7897.6993876793613</v>
      </c>
      <c r="L91" s="444">
        <f t="shared" ca="1" si="3"/>
        <v>1903345.5524307261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1652077.6421731997</v>
      </c>
      <c r="C92" s="447">
        <f t="shared" si="0"/>
        <v>94754.855757842233</v>
      </c>
      <c r="D92" s="447">
        <f t="shared" ca="1" si="9"/>
        <v>89122.097213087065</v>
      </c>
      <c r="E92" s="447">
        <f t="shared" ca="1" si="1"/>
        <v>1646444.8836284445</v>
      </c>
      <c r="F92" s="431"/>
      <c r="G92" s="459">
        <f>G91+1</f>
        <v>8</v>
      </c>
      <c r="H92" s="459">
        <v>85</v>
      </c>
      <c r="I92" s="444">
        <f t="shared" ca="1" si="5"/>
        <v>1903345.5524307261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7894.8883952121087</v>
      </c>
      <c r="L92" s="444">
        <f t="shared" ca="1" si="3"/>
        <v>1902668.1032461182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1646444.8836284445</v>
      </c>
      <c r="C93" s="447">
        <f t="shared" si="0"/>
        <v>94754.855757842233</v>
      </c>
      <c r="D93" s="447">
        <f t="shared" ca="1" si="9"/>
        <v>89122.097213087065</v>
      </c>
      <c r="E93" s="447">
        <f t="shared" ca="1" si="1"/>
        <v>1640812.1250836893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1902668.1032461182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7892.0656902762421</v>
      </c>
      <c r="L93" s="444">
        <f t="shared" ca="1" si="3"/>
        <v>1901987.8313565743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1640812.1250836893</v>
      </c>
      <c r="C94" s="447">
        <f t="shared" si="0"/>
        <v>94754.855757842233</v>
      </c>
      <c r="D94" s="447">
        <f t="shared" ca="1" si="9"/>
        <v>89122.097213087065</v>
      </c>
      <c r="E94" s="447">
        <f t="shared" ca="1" si="1"/>
        <v>1635179.3665389342</v>
      </c>
      <c r="F94" s="431"/>
      <c r="G94" s="459">
        <f t="shared" si="12"/>
        <v>8</v>
      </c>
      <c r="H94" s="459">
        <v>87</v>
      </c>
      <c r="I94" s="444">
        <f t="shared" ca="1" si="5"/>
        <v>1901987.8313565743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7889.2312240698093</v>
      </c>
      <c r="L94" s="444">
        <f t="shared" ca="1" si="3"/>
        <v>1901304.7250008241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1635179.3665389342</v>
      </c>
      <c r="C95" s="447">
        <f t="shared" si="0"/>
        <v>94754.855757842233</v>
      </c>
      <c r="D95" s="447">
        <f t="shared" ca="1" si="9"/>
        <v>89122.097213087065</v>
      </c>
      <c r="E95" s="447">
        <f t="shared" ca="1" si="1"/>
        <v>1629546.607994179</v>
      </c>
      <c r="F95" s="431"/>
      <c r="G95" s="459">
        <f t="shared" si="12"/>
        <v>8</v>
      </c>
      <c r="H95" s="459">
        <v>88</v>
      </c>
      <c r="I95" s="444">
        <f t="shared" ca="1" si="5"/>
        <v>1901304.7250008241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7886.3849475875168</v>
      </c>
      <c r="L95" s="444">
        <f t="shared" ca="1" si="3"/>
        <v>1900618.7723685915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1629546.607994179</v>
      </c>
      <c r="C96" s="447">
        <f t="shared" si="0"/>
        <v>94754.855757842233</v>
      </c>
      <c r="D96" s="447">
        <f t="shared" ca="1" si="9"/>
        <v>89122.097213087065</v>
      </c>
      <c r="E96" s="447">
        <f t="shared" ca="1" si="1"/>
        <v>1623913.8494494238</v>
      </c>
      <c r="F96" s="431"/>
      <c r="G96" s="459">
        <f t="shared" si="12"/>
        <v>8</v>
      </c>
      <c r="H96" s="459">
        <v>89</v>
      </c>
      <c r="I96" s="444">
        <f t="shared" ca="1" si="5"/>
        <v>1900618.7723685915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7883.5268116198822</v>
      </c>
      <c r="L96" s="444">
        <f t="shared" ca="1" si="3"/>
        <v>1899929.9616003914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1623913.8494494238</v>
      </c>
      <c r="C97" s="447">
        <f t="shared" si="0"/>
        <v>94754.855757842233</v>
      </c>
      <c r="D97" s="447">
        <f t="shared" ca="1" si="9"/>
        <v>89122.097213087065</v>
      </c>
      <c r="E97" s="447">
        <f t="shared" ca="1" si="1"/>
        <v>1618281.0909046687</v>
      </c>
      <c r="F97" s="431"/>
      <c r="G97" s="459">
        <f t="shared" si="12"/>
        <v>8</v>
      </c>
      <c r="H97" s="459">
        <v>90</v>
      </c>
      <c r="I97" s="444">
        <f t="shared" ca="1" si="5"/>
        <v>1899929.9616003914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7880.6567667523805</v>
      </c>
      <c r="L97" s="444">
        <f t="shared" ca="1" si="3"/>
        <v>1899238.2807873238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1618281.0909046687</v>
      </c>
      <c r="C98" s="447">
        <f t="shared" si="0"/>
        <v>94754.855757842233</v>
      </c>
      <c r="D98" s="447">
        <f t="shared" ca="1" si="9"/>
        <v>89122.097213087065</v>
      </c>
      <c r="E98" s="447">
        <f t="shared" ca="1" si="1"/>
        <v>1612648.3323599135</v>
      </c>
      <c r="F98" s="431"/>
      <c r="G98" s="459">
        <f t="shared" si="12"/>
        <v>8</v>
      </c>
      <c r="H98" s="459">
        <v>91</v>
      </c>
      <c r="I98" s="444">
        <f t="shared" ca="1" si="5"/>
        <v>1899238.2807873238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7877.7747633645995</v>
      </c>
      <c r="L98" s="444">
        <f t="shared" ca="1" si="3"/>
        <v>1898543.7179708683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1612648.3323599135</v>
      </c>
      <c r="C99" s="447">
        <f t="shared" si="0"/>
        <v>94754.855757842233</v>
      </c>
      <c r="D99" s="447">
        <f t="shared" ca="1" si="9"/>
        <v>89122.097213087065</v>
      </c>
      <c r="E99" s="447">
        <f t="shared" ca="1" si="1"/>
        <v>1607015.5738151583</v>
      </c>
      <c r="F99" s="431"/>
      <c r="G99" s="459">
        <f t="shared" si="12"/>
        <v>8</v>
      </c>
      <c r="H99" s="459">
        <v>92</v>
      </c>
      <c r="I99" s="444">
        <f t="shared" ca="1" si="5"/>
        <v>1898543.7179708683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7874.8807516293673</v>
      </c>
      <c r="L99" s="444">
        <f t="shared" ca="1" si="3"/>
        <v>1897846.2611426776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1607015.5738151583</v>
      </c>
      <c r="C100" s="447">
        <f t="shared" si="0"/>
        <v>94754.855757842233</v>
      </c>
      <c r="D100" s="447">
        <f t="shared" ca="1" si="9"/>
        <v>89122.097213087065</v>
      </c>
      <c r="E100" s="447">
        <f t="shared" ca="1" si="1"/>
        <v>1601382.8152704032</v>
      </c>
      <c r="F100" s="431"/>
      <c r="G100" s="459">
        <f t="shared" si="12"/>
        <v>8</v>
      </c>
      <c r="H100" s="459">
        <v>93</v>
      </c>
      <c r="I100" s="444">
        <f t="shared" ca="1" si="5"/>
        <v>1897846.2611426776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7871.9746815119061</v>
      </c>
      <c r="L100" s="444">
        <f t="shared" ca="1" si="3"/>
        <v>1897145.8982443695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1601382.8152704032</v>
      </c>
      <c r="C101" s="447">
        <f t="shared" si="0"/>
        <v>94754.855757842233</v>
      </c>
      <c r="D101" s="447">
        <f t="shared" ca="1" si="9"/>
        <v>89122.097213087065</v>
      </c>
      <c r="E101" s="447">
        <f t="shared" ca="1" si="1"/>
        <v>1595750.056725648</v>
      </c>
      <c r="F101" s="431"/>
      <c r="G101" s="459">
        <f t="shared" si="12"/>
        <v>8</v>
      </c>
      <c r="H101" s="459">
        <v>94</v>
      </c>
      <c r="I101" s="444">
        <f t="shared" ca="1" si="5"/>
        <v>1897145.8982443695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7869.0565027689563</v>
      </c>
      <c r="L101" s="444">
        <f t="shared" ca="1" si="3"/>
        <v>1896442.6171673185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1595750.056725648</v>
      </c>
      <c r="C102" s="447">
        <f t="shared" si="0"/>
        <v>94754.855757842233</v>
      </c>
      <c r="D102" s="447">
        <f t="shared" ca="1" si="9"/>
        <v>89122.097213087065</v>
      </c>
      <c r="E102" s="447">
        <f t="shared" ca="1" si="1"/>
        <v>1590117.2981808928</v>
      </c>
      <c r="F102" s="431"/>
      <c r="G102" s="459">
        <f t="shared" si="12"/>
        <v>8</v>
      </c>
      <c r="H102" s="459">
        <v>95</v>
      </c>
      <c r="I102" s="444">
        <f t="shared" ca="1" si="5"/>
        <v>1896442.6171673185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7866.1261649479102</v>
      </c>
      <c r="L102" s="444">
        <f t="shared" ca="1" si="3"/>
        <v>1895736.4057524463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1590117.2981808928</v>
      </c>
      <c r="C103" s="447">
        <f t="shared" si="0"/>
        <v>94754.855757842233</v>
      </c>
      <c r="D103" s="447">
        <f t="shared" ca="1" si="9"/>
        <v>89122.097213087065</v>
      </c>
      <c r="E103" s="447">
        <f t="shared" ca="1" si="1"/>
        <v>1584484.5396361377</v>
      </c>
      <c r="F103" s="431"/>
      <c r="G103" s="459">
        <f t="shared" si="12"/>
        <v>8</v>
      </c>
      <c r="H103" s="459">
        <v>96</v>
      </c>
      <c r="I103" s="444">
        <f t="shared" ca="1" si="5"/>
        <v>1895736.4057524463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7863.1836173859419</v>
      </c>
      <c r="L103" s="444">
        <f t="shared" ca="1" si="3"/>
        <v>1895027.2517900122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1584484.5396361377</v>
      </c>
      <c r="C104" s="447">
        <f t="shared" si="0"/>
        <v>71066.141818381671</v>
      </c>
      <c r="D104" s="447">
        <f t="shared" ca="1" si="9"/>
        <v>89122.097213087065</v>
      </c>
      <c r="E104" s="447">
        <f t="shared" ca="1" si="1"/>
        <v>1602540.4950308432</v>
      </c>
      <c r="F104" s="431"/>
      <c r="G104" s="459">
        <f>G103+1</f>
        <v>9</v>
      </c>
      <c r="H104" s="459">
        <v>97</v>
      </c>
      <c r="I104" s="444">
        <f t="shared" ca="1" si="5"/>
        <v>1895027.2517900122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7860.228809209133</v>
      </c>
      <c r="L104" s="444">
        <f t="shared" ca="1" si="3"/>
        <v>1894315.1430194012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1602540.4950308432</v>
      </c>
      <c r="C105" s="447">
        <f t="shared" si="0"/>
        <v>0</v>
      </c>
      <c r="D105" s="447">
        <f t="shared" ca="1" si="9"/>
        <v>89122.097213087065</v>
      </c>
      <c r="E105" s="447">
        <f t="shared" ca="1" si="1"/>
        <v>1691662.5922439303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1894315.1430194012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7860.0787709982542</v>
      </c>
      <c r="L105" s="444">
        <f t="shared" ca="1" si="3"/>
        <v>1894278.9838105792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1691662.5922439303</v>
      </c>
      <c r="C106" s="447">
        <f t="shared" si="0"/>
        <v>0</v>
      </c>
      <c r="D106" s="447">
        <f t="shared" ca="1" si="9"/>
        <v>89122.097213087065</v>
      </c>
      <c r="E106" s="447">
        <f t="shared" ca="1" si="1"/>
        <v>1780784.6894570175</v>
      </c>
      <c r="F106" s="431"/>
      <c r="G106" s="459">
        <f t="shared" si="13"/>
        <v>9</v>
      </c>
      <c r="H106" s="459">
        <v>99</v>
      </c>
      <c r="I106" s="444">
        <f t="shared" ca="1" si="5"/>
        <v>1894278.9838105792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7859.9281076281623</v>
      </c>
      <c r="L106" s="444">
        <f t="shared" ca="1" si="3"/>
        <v>1894242.6739383871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1780784.6894570175</v>
      </c>
      <c r="C107" s="447">
        <f t="shared" si="0"/>
        <v>0</v>
      </c>
      <c r="D107" s="447">
        <f t="shared" ca="1" si="9"/>
        <v>89122.097213087065</v>
      </c>
      <c r="E107" s="447">
        <f t="shared" ca="1" si="1"/>
        <v>1869906.7866701046</v>
      </c>
      <c r="F107" s="431"/>
      <c r="G107" s="459">
        <f t="shared" si="13"/>
        <v>9</v>
      </c>
      <c r="H107" s="459">
        <v>100</v>
      </c>
      <c r="I107" s="444">
        <f t="shared" ca="1" si="5"/>
        <v>1894242.6739383871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7859.776816494028</v>
      </c>
      <c r="L107" s="444">
        <f t="shared" ca="1" si="3"/>
        <v>1894206.2127750609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1869906.7866701046</v>
      </c>
      <c r="C108" s="447">
        <f t="shared" si="0"/>
        <v>0</v>
      </c>
      <c r="D108" s="447">
        <f t="shared" ca="1" si="9"/>
        <v>89122.097213087065</v>
      </c>
      <c r="E108" s="447">
        <f t="shared" ca="1" si="1"/>
        <v>1959028.8838831917</v>
      </c>
      <c r="F108" s="431"/>
      <c r="G108" s="459">
        <f t="shared" si="13"/>
        <v>9</v>
      </c>
      <c r="H108" s="459">
        <v>101</v>
      </c>
      <c r="I108" s="444">
        <f t="shared" ca="1" si="5"/>
        <v>1894206.2127750609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7859.6248949801693</v>
      </c>
      <c r="L108" s="444">
        <f t="shared" ca="1" si="3"/>
        <v>1894169.5996902208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1959028.8838831917</v>
      </c>
      <c r="C109" s="447">
        <f t="shared" si="0"/>
        <v>0</v>
      </c>
      <c r="D109" s="447">
        <f t="shared" ca="1" si="9"/>
        <v>89122.097213087065</v>
      </c>
      <c r="E109" s="447">
        <f t="shared" ca="1" si="1"/>
        <v>2048150.9810962789</v>
      </c>
      <c r="F109" s="431"/>
      <c r="G109" s="459">
        <f t="shared" si="13"/>
        <v>9</v>
      </c>
      <c r="H109" s="459">
        <v>102</v>
      </c>
      <c r="I109" s="444">
        <f t="shared" ca="1" si="5"/>
        <v>1894169.5996902208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7859.4723404600018</v>
      </c>
      <c r="L109" s="444">
        <f t="shared" ca="1" si="3"/>
        <v>1894132.8340508605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2048150.9810962789</v>
      </c>
      <c r="C110" s="447">
        <f t="shared" si="0"/>
        <v>0</v>
      </c>
      <c r="D110" s="447">
        <f t="shared" ca="1" si="9"/>
        <v>89122.097213087065</v>
      </c>
      <c r="E110" s="447">
        <f t="shared" ca="1" si="1"/>
        <v>2137273.078309366</v>
      </c>
      <c r="F110" s="431"/>
      <c r="G110" s="459">
        <f t="shared" si="13"/>
        <v>9</v>
      </c>
      <c r="H110" s="459">
        <v>103</v>
      </c>
      <c r="I110" s="444">
        <f t="shared" ca="1" si="5"/>
        <v>1894132.8340508605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7859.3191502960017</v>
      </c>
      <c r="L110" s="444">
        <f t="shared" ca="1" si="3"/>
        <v>1894095.9152213363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2137273.078309366</v>
      </c>
      <c r="C111" s="447">
        <f t="shared" si="0"/>
        <v>0</v>
      </c>
      <c r="D111" s="447">
        <f t="shared" ca="1" si="9"/>
        <v>89122.097213087065</v>
      </c>
      <c r="E111" s="447">
        <f t="shared" ca="1" si="1"/>
        <v>2226395.1755224532</v>
      </c>
      <c r="F111" s="431"/>
      <c r="G111" s="459">
        <f t="shared" si="13"/>
        <v>9</v>
      </c>
      <c r="H111" s="459">
        <v>104</v>
      </c>
      <c r="I111" s="444">
        <f t="shared" ca="1" si="5"/>
        <v>1894095.9152213363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7859.1653218396505</v>
      </c>
      <c r="L111" s="444">
        <f t="shared" ca="1" si="3"/>
        <v>1894058.8425633558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2226395.1755224532</v>
      </c>
      <c r="C112" s="447">
        <f t="shared" si="0"/>
        <v>0</v>
      </c>
      <c r="D112" s="447">
        <f t="shared" ca="1" si="9"/>
        <v>89122.097213087065</v>
      </c>
      <c r="E112" s="447">
        <f t="shared" ca="1" si="1"/>
        <v>2315517.2727355403</v>
      </c>
      <c r="F112" s="431"/>
      <c r="G112" s="459">
        <f t="shared" si="13"/>
        <v>9</v>
      </c>
      <c r="H112" s="459">
        <v>105</v>
      </c>
      <c r="I112" s="444">
        <f t="shared" ca="1" si="5"/>
        <v>1894058.8425633558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7859.0108524313982</v>
      </c>
      <c r="L112" s="444">
        <f t="shared" ca="1" si="3"/>
        <v>1894021.615435967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2315517.2727355403</v>
      </c>
      <c r="C113" s="447">
        <f t="shared" si="0"/>
        <v>0</v>
      </c>
      <c r="D113" s="447">
        <f t="shared" ca="1" si="9"/>
        <v>89122.097213087065</v>
      </c>
      <c r="E113" s="447">
        <f t="shared" ca="1" si="1"/>
        <v>2404639.3699486274</v>
      </c>
      <c r="F113" s="431"/>
      <c r="G113" s="459">
        <f t="shared" si="13"/>
        <v>9</v>
      </c>
      <c r="H113" s="459">
        <v>106</v>
      </c>
      <c r="I113" s="444">
        <f t="shared" ca="1" si="5"/>
        <v>1894021.615435967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7858.8557394006111</v>
      </c>
      <c r="L113" s="444">
        <f t="shared" ca="1" si="3"/>
        <v>1893984.2331955475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2404639.3699486274</v>
      </c>
      <c r="C114" s="447">
        <f t="shared" si="0"/>
        <v>0</v>
      </c>
      <c r="D114" s="447">
        <f t="shared" ca="1" si="9"/>
        <v>89122.097213087065</v>
      </c>
      <c r="E114" s="447">
        <f t="shared" ca="1" si="1"/>
        <v>2493761.4671617146</v>
      </c>
      <c r="F114" s="431"/>
      <c r="G114" s="459">
        <f t="shared" si="13"/>
        <v>9</v>
      </c>
      <c r="H114" s="459">
        <v>107</v>
      </c>
      <c r="I114" s="444">
        <f t="shared" ca="1" si="5"/>
        <v>1893984.2331955475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7858.6999800655303</v>
      </c>
      <c r="L114" s="444">
        <f t="shared" ca="1" si="3"/>
        <v>1893946.6951957927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2493761.4671617146</v>
      </c>
      <c r="C115" s="447">
        <f t="shared" si="0"/>
        <v>0</v>
      </c>
      <c r="D115" s="447">
        <f t="shared" ca="1" si="9"/>
        <v>89122.097213087065</v>
      </c>
      <c r="E115" s="447">
        <f t="shared" ca="1" si="1"/>
        <v>2582883.5643748017</v>
      </c>
      <c r="F115" s="431"/>
      <c r="G115" s="459">
        <f t="shared" si="13"/>
        <v>9</v>
      </c>
      <c r="H115" s="459">
        <v>108</v>
      </c>
      <c r="I115" s="444">
        <f t="shared" ca="1" si="5"/>
        <v>1893946.6951957927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7858.5435717332193</v>
      </c>
      <c r="L115" s="444">
        <f t="shared" ca="1" si="3"/>
        <v>1893909.0007877056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2582883.5643748017</v>
      </c>
      <c r="C116" s="447">
        <f t="shared" si="0"/>
        <v>0</v>
      </c>
      <c r="D116" s="447">
        <f t="shared" ca="1" si="9"/>
        <v>89122.097213087065</v>
      </c>
      <c r="E116" s="447">
        <f t="shared" ca="1" si="1"/>
        <v>2672005.6615878888</v>
      </c>
      <c r="F116" s="431"/>
      <c r="G116" s="459">
        <f>G115+1</f>
        <v>10</v>
      </c>
      <c r="H116" s="459">
        <v>109</v>
      </c>
      <c r="I116" s="444">
        <f t="shared" ca="1" si="5"/>
        <v>1893909.0007877056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7858.3865116995221</v>
      </c>
      <c r="L116" s="444">
        <f t="shared" ca="1" si="3"/>
        <v>1893871.1493195849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2672005.6615878888</v>
      </c>
      <c r="C117" s="447">
        <f t="shared" si="0"/>
        <v>0</v>
      </c>
      <c r="D117" s="447">
        <f t="shared" ca="1" si="9"/>
        <v>89122.097213087065</v>
      </c>
      <c r="E117" s="447">
        <f t="shared" ca="1" si="1"/>
        <v>2761127.758800976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1893871.1493195849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7858.2287972490194</v>
      </c>
      <c r="L117" s="444">
        <f t="shared" ca="1" si="3"/>
        <v>1893833.1401370137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2761127.758800976</v>
      </c>
      <c r="C118" s="447">
        <f t="shared" si="0"/>
        <v>0</v>
      </c>
      <c r="D118" s="447">
        <f t="shared" ca="1" si="9"/>
        <v>89122.097213087065</v>
      </c>
      <c r="E118" s="447">
        <f t="shared" ca="1" si="1"/>
        <v>2850249.8560140631</v>
      </c>
      <c r="F118" s="431"/>
      <c r="G118" s="459">
        <f t="shared" si="14"/>
        <v>10</v>
      </c>
      <c r="H118" s="459">
        <v>111</v>
      </c>
      <c r="I118" s="444">
        <f t="shared" ca="1" si="5"/>
        <v>1893833.1401370137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7858.0704256549725</v>
      </c>
      <c r="L118" s="444">
        <f t="shared" ca="1" si="3"/>
        <v>1893794.9725828485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2850249.8560140631</v>
      </c>
      <c r="C119" s="447">
        <f t="shared" si="0"/>
        <v>0</v>
      </c>
      <c r="D119" s="447">
        <f t="shared" ca="1" si="9"/>
        <v>89122.097213087065</v>
      </c>
      <c r="E119" s="447">
        <f t="shared" ca="1" si="1"/>
        <v>2939371.9532271503</v>
      </c>
      <c r="F119" s="431"/>
      <c r="G119" s="459">
        <f t="shared" si="14"/>
        <v>10</v>
      </c>
      <c r="H119" s="459">
        <v>112</v>
      </c>
      <c r="I119" s="444">
        <f t="shared" ca="1" si="5"/>
        <v>1893794.9725828485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7857.911394179283</v>
      </c>
      <c r="L119" s="444">
        <f t="shared" ca="1" si="3"/>
        <v>1893756.6459972076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2939371.9532271503</v>
      </c>
      <c r="C120" s="447">
        <f t="shared" si="0"/>
        <v>0</v>
      </c>
      <c r="D120" s="447">
        <f t="shared" ca="1" si="9"/>
        <v>89122.097213087065</v>
      </c>
      <c r="E120" s="447">
        <f t="shared" ca="1" si="1"/>
        <v>3028494.0504402374</v>
      </c>
      <c r="F120" s="431"/>
      <c r="G120" s="459">
        <f t="shared" si="14"/>
        <v>10</v>
      </c>
      <c r="H120" s="459">
        <v>113</v>
      </c>
      <c r="I120" s="444">
        <f t="shared" ca="1" si="5"/>
        <v>1893756.6459972076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7857.7517000724465</v>
      </c>
      <c r="L120" s="444">
        <f t="shared" ca="1" si="3"/>
        <v>1893718.1597174599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3028494.0504402374</v>
      </c>
      <c r="C121" s="447">
        <f t="shared" si="0"/>
        <v>0</v>
      </c>
      <c r="D121" s="447">
        <f t="shared" ca="1" si="9"/>
        <v>89122.097213087065</v>
      </c>
      <c r="E121" s="447">
        <f t="shared" ca="1" si="1"/>
        <v>3117616.1476533245</v>
      </c>
      <c r="F121" s="431"/>
      <c r="G121" s="459">
        <f t="shared" si="14"/>
        <v>10</v>
      </c>
      <c r="H121" s="459">
        <v>114</v>
      </c>
      <c r="I121" s="444">
        <f t="shared" ca="1" si="5"/>
        <v>1893718.1597174599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7857.5913405734982</v>
      </c>
      <c r="L121" s="444">
        <f t="shared" ca="1" si="3"/>
        <v>1893679.5130782132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3117616.1476533245</v>
      </c>
      <c r="C122" s="447">
        <f t="shared" si="0"/>
        <v>0</v>
      </c>
      <c r="D122" s="447">
        <f t="shared" ca="1" si="9"/>
        <v>89122.097213087065</v>
      </c>
      <c r="E122" s="447">
        <f t="shared" ca="1" si="1"/>
        <v>3206738.2448664117</v>
      </c>
      <c r="F122" s="431"/>
      <c r="G122" s="459">
        <f t="shared" si="14"/>
        <v>10</v>
      </c>
      <c r="H122" s="459">
        <v>115</v>
      </c>
      <c r="I122" s="444">
        <f t="shared" ca="1" si="5"/>
        <v>1893679.5130782132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7857.4303129099699</v>
      </c>
      <c r="L122" s="444">
        <f t="shared" ca="1" si="3"/>
        <v>1893640.7054113029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3206738.2448664117</v>
      </c>
      <c r="C123" s="447">
        <f t="shared" si="0"/>
        <v>0</v>
      </c>
      <c r="D123" s="447">
        <f t="shared" ca="1" si="9"/>
        <v>89122.097213087065</v>
      </c>
      <c r="E123" s="447">
        <f t="shared" ca="1" si="1"/>
        <v>3295860.3420794988</v>
      </c>
      <c r="F123" s="431"/>
      <c r="G123" s="459">
        <f t="shared" si="14"/>
        <v>10</v>
      </c>
      <c r="H123" s="459">
        <v>116</v>
      </c>
      <c r="I123" s="444">
        <f t="shared" ca="1" si="5"/>
        <v>1893640.7054113029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7857.2686142978428</v>
      </c>
      <c r="L123" s="444">
        <f t="shared" ca="1" si="3"/>
        <v>1893601.7360457804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3295860.3420794988</v>
      </c>
      <c r="C124" s="447">
        <f t="shared" si="0"/>
        <v>0</v>
      </c>
      <c r="D124" s="447">
        <f t="shared" ca="1" si="9"/>
        <v>89122.097213087065</v>
      </c>
      <c r="E124" s="447">
        <f t="shared" ca="1" si="1"/>
        <v>3384982.4392925859</v>
      </c>
      <c r="F124" s="431"/>
      <c r="G124" s="459">
        <f t="shared" si="14"/>
        <v>10</v>
      </c>
      <c r="H124" s="459">
        <v>117</v>
      </c>
      <c r="I124" s="444">
        <f t="shared" ca="1" si="5"/>
        <v>1893601.7360457804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7857.1062419415002</v>
      </c>
      <c r="L124" s="444">
        <f t="shared" ca="1" si="3"/>
        <v>1893562.6043079016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3384982.4392925859</v>
      </c>
      <c r="C125" s="447">
        <f t="shared" si="0"/>
        <v>0</v>
      </c>
      <c r="D125" s="447">
        <f t="shared" ca="1" si="9"/>
        <v>89122.097213087065</v>
      </c>
      <c r="E125" s="447">
        <f t="shared" ca="1" si="1"/>
        <v>3474104.5365056731</v>
      </c>
      <c r="F125" s="431"/>
      <c r="G125" s="459">
        <f t="shared" si="14"/>
        <v>10</v>
      </c>
      <c r="H125" s="459">
        <v>118</v>
      </c>
      <c r="I125" s="444">
        <f t="shared" ca="1" si="5"/>
        <v>1893562.6043079016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7856.9431930336723</v>
      </c>
      <c r="L125" s="444">
        <f t="shared" ca="1" si="3"/>
        <v>1893523.3095211149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3474104.5365056731</v>
      </c>
      <c r="C126" s="447">
        <f t="shared" si="0"/>
        <v>0</v>
      </c>
      <c r="D126" s="447">
        <f t="shared" ca="1" si="9"/>
        <v>89122.097213087065</v>
      </c>
      <c r="E126" s="447">
        <f t="shared" ca="1" si="1"/>
        <v>3563226.6337187602</v>
      </c>
      <c r="F126" s="431"/>
      <c r="G126" s="459">
        <f t="shared" si="14"/>
        <v>10</v>
      </c>
      <c r="H126" s="459">
        <v>119</v>
      </c>
      <c r="I126" s="444">
        <f t="shared" ca="1" si="5"/>
        <v>1893523.3095211149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7856.7794647553956</v>
      </c>
      <c r="L126" s="444">
        <f t="shared" ca="1" si="3"/>
        <v>1893483.8510060501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3563226.6337187602</v>
      </c>
      <c r="C127" s="447">
        <f t="shared" si="0"/>
        <v>0</v>
      </c>
      <c r="D127" s="447">
        <f t="shared" ca="1" si="9"/>
        <v>89122.097213087065</v>
      </c>
      <c r="E127" s="447">
        <f t="shared" ca="1" si="1"/>
        <v>3652348.7309318474</v>
      </c>
      <c r="F127" s="431"/>
      <c r="G127" s="459">
        <f t="shared" si="14"/>
        <v>10</v>
      </c>
      <c r="H127" s="459">
        <v>120</v>
      </c>
      <c r="I127" s="444">
        <f t="shared" ca="1" si="5"/>
        <v>1893483.8510060501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7856.6150542759588</v>
      </c>
      <c r="L127" s="444">
        <f t="shared" ca="1" si="3"/>
        <v>1893444.228080506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3652348.7309318474</v>
      </c>
      <c r="C128" s="447">
        <f t="shared" si="0"/>
        <v>0</v>
      </c>
      <c r="D128" s="447">
        <f t="shared" ca="1" si="9"/>
        <v>89122.097213087065</v>
      </c>
      <c r="E128" s="447">
        <f t="shared" ca="1" si="1"/>
        <v>3741470.8281449345</v>
      </c>
      <c r="F128" s="431"/>
      <c r="G128" s="459">
        <f>G127+1</f>
        <v>11</v>
      </c>
      <c r="H128" s="459">
        <v>121</v>
      </c>
      <c r="I128" s="444">
        <f t="shared" ca="1" si="5"/>
        <v>1893444.228080506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7856.4499587528571</v>
      </c>
      <c r="L128" s="444">
        <f t="shared" ca="1" si="3"/>
        <v>1893404.4400594386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3741470.8281449345</v>
      </c>
      <c r="C129" s="447">
        <f t="shared" si="0"/>
        <v>0</v>
      </c>
      <c r="D129" s="447">
        <f t="shared" ca="1" si="9"/>
        <v>89122.097213087065</v>
      </c>
      <c r="E129" s="447">
        <f t="shared" ca="1" si="1"/>
        <v>3830592.9253580216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1893404.4400594386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7856.2841753317434</v>
      </c>
      <c r="L129" s="444">
        <f t="shared" ca="1" si="3"/>
        <v>1893364.4862549501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3830592.9253580216</v>
      </c>
      <c r="C130" s="447">
        <f t="shared" si="0"/>
        <v>0</v>
      </c>
      <c r="D130" s="447">
        <f t="shared" ca="1" si="9"/>
        <v>89122.097213087065</v>
      </c>
      <c r="E130" s="447">
        <f t="shared" ca="1" si="1"/>
        <v>3919715.0225711088</v>
      </c>
      <c r="F130" s="431"/>
      <c r="G130" s="459">
        <f t="shared" si="15"/>
        <v>11</v>
      </c>
      <c r="H130" s="459">
        <v>123</v>
      </c>
      <c r="I130" s="444">
        <f t="shared" ca="1" si="5"/>
        <v>1893364.4862549501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7856.1177011463733</v>
      </c>
      <c r="L130" s="444">
        <f t="shared" ca="1" si="3"/>
        <v>1893324.3659762761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3919715.0225711088</v>
      </c>
      <c r="C131" s="447">
        <f t="shared" si="0"/>
        <v>0</v>
      </c>
      <c r="D131" s="447">
        <f t="shared" ca="1" si="9"/>
        <v>89122.097213087065</v>
      </c>
      <c r="E131" s="447">
        <f t="shared" ca="1" si="1"/>
        <v>4008837.1197841959</v>
      </c>
      <c r="F131" s="431"/>
      <c r="G131" s="459">
        <f t="shared" si="15"/>
        <v>11</v>
      </c>
      <c r="H131" s="459">
        <v>124</v>
      </c>
      <c r="I131" s="444">
        <f t="shared" ca="1" si="5"/>
        <v>1893324.3659762761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7855.9505333185662</v>
      </c>
      <c r="L131" s="444">
        <f t="shared" ca="1" si="3"/>
        <v>1893284.0785297744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4008837.1197841959</v>
      </c>
      <c r="C132" s="447">
        <f t="shared" si="0"/>
        <v>0</v>
      </c>
      <c r="D132" s="447">
        <f t="shared" ca="1" si="9"/>
        <v>89122.097213087065</v>
      </c>
      <c r="E132" s="447">
        <f t="shared" ca="1" si="1"/>
        <v>4097959.216997283</v>
      </c>
      <c r="F132" s="431"/>
      <c r="G132" s="459">
        <f t="shared" si="15"/>
        <v>11</v>
      </c>
      <c r="H132" s="459">
        <v>125</v>
      </c>
      <c r="I132" s="444">
        <f t="shared" ca="1" si="5"/>
        <v>1893284.0785297744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7855.7826689581416</v>
      </c>
      <c r="L132" s="444">
        <f t="shared" ca="1" si="3"/>
        <v>1893243.6232189124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4097959.216997283</v>
      </c>
      <c r="C133" s="447">
        <f t="shared" si="0"/>
        <v>0</v>
      </c>
      <c r="D133" s="447">
        <f t="shared" ca="1" si="9"/>
        <v>89122.097213087065</v>
      </c>
      <c r="E133" s="447">
        <f t="shared" ca="1" si="1"/>
        <v>4187081.3142103702</v>
      </c>
      <c r="F133" s="431"/>
      <c r="G133" s="459">
        <f t="shared" si="15"/>
        <v>11</v>
      </c>
      <c r="H133" s="459">
        <v>126</v>
      </c>
      <c r="I133" s="444">
        <f t="shared" ca="1" si="5"/>
        <v>1893243.6232189124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7855.6141051628847</v>
      </c>
      <c r="L133" s="444">
        <f t="shared" ca="1" si="3"/>
        <v>1893202.9993442551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4187081.3142103702</v>
      </c>
      <c r="C134" s="447">
        <f t="shared" si="0"/>
        <v>0</v>
      </c>
      <c r="D134" s="447">
        <f t="shared" ca="1" si="9"/>
        <v>89122.097213087065</v>
      </c>
      <c r="E134" s="447">
        <f t="shared" ca="1" si="1"/>
        <v>4276203.4114234569</v>
      </c>
      <c r="F134" s="431"/>
      <c r="G134" s="459">
        <f t="shared" si="15"/>
        <v>11</v>
      </c>
      <c r="H134" s="459">
        <v>127</v>
      </c>
      <c r="I134" s="444">
        <f t="shared" ca="1" si="5"/>
        <v>1893202.9993442551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7855.444839018478</v>
      </c>
      <c r="L134" s="444">
        <f t="shared" ca="1" si="3"/>
        <v>1893162.2062034532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4276203.4114234569</v>
      </c>
      <c r="C135" s="447">
        <f t="shared" si="0"/>
        <v>0</v>
      </c>
      <c r="D135" s="447">
        <f t="shared" ca="1" si="9"/>
        <v>89122.097213087065</v>
      </c>
      <c r="E135" s="447">
        <f t="shared" ca="1" si="1"/>
        <v>4365325.5086365435</v>
      </c>
      <c r="F135" s="431"/>
      <c r="G135" s="459">
        <f t="shared" si="15"/>
        <v>11</v>
      </c>
      <c r="H135" s="459">
        <v>128</v>
      </c>
      <c r="I135" s="444">
        <f t="shared" ca="1" si="5"/>
        <v>1893162.2062034532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7855.2748675984694</v>
      </c>
      <c r="L135" s="444">
        <f t="shared" ca="1" si="3"/>
        <v>1893121.2430912314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4365325.5086365435</v>
      </c>
      <c r="C136" s="447">
        <f t="shared" si="0"/>
        <v>0</v>
      </c>
      <c r="D136" s="447">
        <f t="shared" ca="1" si="9"/>
        <v>89122.097213087065</v>
      </c>
      <c r="E136" s="447">
        <f t="shared" ca="1" si="1"/>
        <v>4454447.6058496302</v>
      </c>
      <c r="F136" s="431"/>
      <c r="G136" s="459">
        <f t="shared" si="15"/>
        <v>11</v>
      </c>
      <c r="H136" s="459">
        <v>129</v>
      </c>
      <c r="I136" s="444">
        <f t="shared" ca="1" si="5"/>
        <v>1893121.2430912314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7855.1041879642135</v>
      </c>
      <c r="L136" s="444">
        <f t="shared" ca="1" si="3"/>
        <v>1893080.1092993754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1893080.1092993754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7854.9327971648127</v>
      </c>
      <c r="L137" s="444">
        <f t="shared" ca="1" si="3"/>
        <v>1893038.8041167201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1893038.8041167201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7854.7606922370824</v>
      </c>
      <c r="L138" s="444">
        <f t="shared" ca="1" si="3"/>
        <v>1892997.326829137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1892997.326829137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7854.587870205487</v>
      </c>
      <c r="L139" s="444">
        <f t="shared" ca="1" si="3"/>
        <v>1892955.6767195223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1892955.6767195223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7854.4143280820908</v>
      </c>
      <c r="L140" s="444">
        <f t="shared" ca="1" si="3"/>
        <v>1892913.8530677841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1892913.8530677841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7854.2400628665164</v>
      </c>
      <c r="L141" s="444">
        <f t="shared" ca="1" si="3"/>
        <v>1892871.8551508305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1892871.8551508305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7854.065071545876</v>
      </c>
      <c r="L142" s="444">
        <f t="shared" ca="1" si="3"/>
        <v>1892829.682242556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1892829.682242556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7853.8893510947337</v>
      </c>
      <c r="L143" s="444">
        <f t="shared" ca="1" si="3"/>
        <v>1892787.3336138306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1892787.3336138306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7853.7128984750434</v>
      </c>
      <c r="L144" s="444">
        <f t="shared" ca="1" si="3"/>
        <v>1892744.8085324855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1892744.8085324855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7853.5357106361053</v>
      </c>
      <c r="L145" s="444">
        <f t="shared" ca="1" si="3"/>
        <v>1892702.1062633013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1892702.1062633013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7853.3577845145055</v>
      </c>
      <c r="L146" s="444">
        <f t="shared" ca="1" si="3"/>
        <v>1892659.2260679957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1892659.2260679957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7853.1791170340648</v>
      </c>
      <c r="L147" s="444">
        <f t="shared" ca="1" si="3"/>
        <v>1892616.1672052094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1892616.1672052094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7852.9997051057881</v>
      </c>
      <c r="L148" s="444">
        <f t="shared" ca="1" si="3"/>
        <v>1892572.9289304949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1892572.9289304949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7852.8195456278108</v>
      </c>
      <c r="L149" s="444">
        <f t="shared" ca="1" si="3"/>
        <v>1892529.5104963025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1892529.5104963025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7852.6386354853439</v>
      </c>
      <c r="L150" s="444">
        <f t="shared" ca="1" si="3"/>
        <v>1892485.9111519677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1892485.9111519677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7852.456971550615</v>
      </c>
      <c r="L151" s="444">
        <f t="shared" ca="1" si="3"/>
        <v>1892442.1301436981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1892442.1301436981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7852.2745506828251</v>
      </c>
      <c r="L152" s="444">
        <f t="shared" ca="1" si="3"/>
        <v>1892398.1667145607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1892398.1667145607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7852.0913697280848</v>
      </c>
      <c r="L153" s="444">
        <f t="shared" ca="1" si="3"/>
        <v>1892354.0201044686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1892354.0201044686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7851.9074255193682</v>
      </c>
      <c r="L154" s="444">
        <f t="shared" ca="1" si="3"/>
        <v>1892309.6895501676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1892309.6895501676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7851.7227148764468</v>
      </c>
      <c r="L155" s="444">
        <f t="shared" ca="1" si="3"/>
        <v>1892265.1742852239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1892265.1742852239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7851.5372346058484</v>
      </c>
      <c r="L156" s="444">
        <f t="shared" ca="1" si="3"/>
        <v>1892220.4735400095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1892220.4735400095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7851.3509815007883</v>
      </c>
      <c r="L157" s="444">
        <f t="shared" ca="1" si="3"/>
        <v>1892175.5865416899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1892175.5865416899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7851.1639523411241</v>
      </c>
      <c r="L158" s="444">
        <f t="shared" ca="1" si="3"/>
        <v>1892130.5125142108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1892130.5125142108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7850.9761438932937</v>
      </c>
      <c r="L159" s="444">
        <f t="shared" ca="1" si="3"/>
        <v>1892085.2506782839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1892085.2506782839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7850.7875529102648</v>
      </c>
      <c r="L160" s="444">
        <f t="shared" ca="1" si="3"/>
        <v>1892039.8002513738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1892039.8002513738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7850.5981761314724</v>
      </c>
      <c r="L161" s="444">
        <f t="shared" ca="1" si="3"/>
        <v>1891994.160447685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1891994.160447685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7850.4080102827711</v>
      </c>
      <c r="L162" s="444">
        <f t="shared" ca="1" si="3"/>
        <v>1891948.3304781476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1891948.3304781476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7850.2170520763639</v>
      </c>
      <c r="L163" s="444">
        <f t="shared" ca="1" si="3"/>
        <v>1891902.3095504039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1891902.3095504039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7850.025298210765</v>
      </c>
      <c r="L164" s="444">
        <f t="shared" ca="1" si="3"/>
        <v>1891856.0968687944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1891856.0968687944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7849.8327453707252</v>
      </c>
      <c r="L165" s="444">
        <f t="shared" ca="1" si="3"/>
        <v>1891809.6916343449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1891809.6916343449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7849.6393902271866</v>
      </c>
      <c r="L166" s="444">
        <f t="shared" ca="1" si="3"/>
        <v>1891763.0930447518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1891763.0930447518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7849.4452294372149</v>
      </c>
      <c r="L167" s="444">
        <f t="shared" ca="1" si="3"/>
        <v>1891716.3002943688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1891716.3002943688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7849.2502596439517</v>
      </c>
      <c r="L168" s="444">
        <f t="shared" ca="1" si="3"/>
        <v>1891669.3125741924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1891669.3125741924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7849.0544774765503</v>
      </c>
      <c r="L169" s="444">
        <f t="shared" ca="1" si="3"/>
        <v>1891622.1290718487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1891622.1290718487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7848.8578795501198</v>
      </c>
      <c r="L170" s="444">
        <f t="shared" ca="1" si="3"/>
        <v>1891574.7489715787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1891574.7489715787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7848.6604624656602</v>
      </c>
      <c r="L171" s="444">
        <f t="shared" ca="1" si="3"/>
        <v>1891527.171454224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1891527.171454224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7848.4622228100161</v>
      </c>
      <c r="L172" s="444">
        <f t="shared" ca="1" si="3"/>
        <v>1891479.3956972137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1891479.3956972137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7848.2631571558059</v>
      </c>
      <c r="L173" s="444">
        <f t="shared" ca="1" si="3"/>
        <v>1891431.4208745493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1891431.4208745493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7848.0632620613715</v>
      </c>
      <c r="L174" s="444">
        <f t="shared" ca="1" si="3"/>
        <v>1891383.2461567905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1891383.2461567905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7847.8625340707104</v>
      </c>
      <c r="L175" s="444">
        <f t="shared" ca="1" si="3"/>
        <v>1891334.8707110409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1891334.8707110409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7847.660969713419</v>
      </c>
      <c r="L176" s="444">
        <f t="shared" ca="1" si="3"/>
        <v>1891286.2937009342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1891286.2937009342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7847.4585655046412</v>
      </c>
      <c r="L177" s="444">
        <f t="shared" ca="1" si="3"/>
        <v>1891237.5142866187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1891237.5142866187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7847.2553179449942</v>
      </c>
      <c r="L178" s="444">
        <f t="shared" ca="1" si="3"/>
        <v>1891188.5316247435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1891188.5316247435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7847.0512235205133</v>
      </c>
      <c r="L179" s="444">
        <f t="shared" ca="1" si="3"/>
        <v>1891139.3448684437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1891139.3448684437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7846.8462787025974</v>
      </c>
      <c r="L180" s="444">
        <f t="shared" ca="1" si="3"/>
        <v>1891089.953167326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1891089.953167326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7846.6404799479415</v>
      </c>
      <c r="L181" s="444">
        <f t="shared" ca="1" si="3"/>
        <v>1891040.3556674537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1891040.3556674537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7846.4338236984731</v>
      </c>
      <c r="L182" s="444">
        <f t="shared" ca="1" si="3"/>
        <v>1890990.5515113319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1890990.5515113319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7846.2263063812979</v>
      </c>
      <c r="L183" s="444">
        <f t="shared" ca="1" si="3"/>
        <v>1890940.5398378931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1890940.5398378931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7846.0179244086366</v>
      </c>
      <c r="L184" s="444">
        <f t="shared" ca="1" si="3"/>
        <v>1890890.3197824815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1890890.3197824815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7845.8086741777552</v>
      </c>
      <c r="L185" s="444">
        <f t="shared" ca="1" si="3"/>
        <v>1890839.8904768392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1890839.8904768392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7845.598552070911</v>
      </c>
      <c r="L186" s="444">
        <f t="shared" ca="1" si="3"/>
        <v>1890789.2510490899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1890789.2510490899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7845.3875544552911</v>
      </c>
      <c r="L187" s="444">
        <f t="shared" ca="1" si="3"/>
        <v>1890738.400623725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1890738.400623725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7845.1756776829361</v>
      </c>
      <c r="L188" s="444">
        <f t="shared" ca="1" si="3"/>
        <v>1890687.3383215878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1890687.3383215878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7844.9629180906977</v>
      </c>
      <c r="L189" s="444">
        <f t="shared" ca="1" si="3"/>
        <v>1890636.0632598582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1890636.0632598582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7844.7492720001583</v>
      </c>
      <c r="L190" s="444">
        <f t="shared" ca="1" si="3"/>
        <v>1890584.574552038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1890584.574552038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7844.5347357175742</v>
      </c>
      <c r="L191" s="444">
        <f t="shared" ca="1" si="3"/>
        <v>1890532.8713079353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1890532.8713079353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7844.3193055338124</v>
      </c>
      <c r="L192" s="444">
        <f t="shared" ca="1" si="3"/>
        <v>1890480.9526336489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1890480.9526336489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7844.1029777242866</v>
      </c>
      <c r="L193" s="444">
        <f t="shared" ca="1" si="3"/>
        <v>1890428.8176315529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1890428.8176315529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7843.8857485488852</v>
      </c>
      <c r="L194" s="444">
        <f t="shared" ca="1" si="3"/>
        <v>1890376.4654002816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1890376.4654002816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7843.6676142519218</v>
      </c>
      <c r="L195" s="444">
        <f t="shared" ca="1" si="3"/>
        <v>1890323.8950347132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1890323.8950347132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7843.4485710620547</v>
      </c>
      <c r="L196" s="444">
        <f t="shared" ca="1" si="3"/>
        <v>1890271.1056259549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1890271.1056259549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7843.2286151922272</v>
      </c>
      <c r="L197" s="444">
        <f t="shared" ca="1" si="3"/>
        <v>1890218.0962613269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1890218.0962613269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7843.0077428396107</v>
      </c>
      <c r="L198" s="444">
        <f t="shared" ca="1" si="3"/>
        <v>1890164.8660243463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1890164.8660243463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7842.7859501855264</v>
      </c>
      <c r="L199" s="444">
        <f t="shared" ca="1" si="3"/>
        <v>1890111.4139947116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1890111.4139947116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7842.5632333953808</v>
      </c>
      <c r="L200" s="444">
        <f t="shared" ca="1" si="3"/>
        <v>1890057.7392482867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1890057.7392482867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7842.3395886186099</v>
      </c>
      <c r="L201" s="444">
        <f t="shared" ca="1" si="3"/>
        <v>1890003.8408570851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1890003.8408570851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7842.1150119886042</v>
      </c>
      <c r="L202" s="444">
        <f t="shared" ca="1" si="3"/>
        <v>1889949.7178892535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1889949.7178892535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7841.8894996226381</v>
      </c>
      <c r="L203" s="444">
        <f t="shared" ca="1" si="3"/>
        <v>1889895.3694090559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1889895.3694090559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7841.6630476218152</v>
      </c>
      <c r="L204" s="444">
        <f t="shared" ca="1" si="3"/>
        <v>1889840.7944768574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1889840.7944768574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7841.435652070988</v>
      </c>
      <c r="L205" s="444">
        <f t="shared" ca="1" si="3"/>
        <v>1889785.9921491081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1889785.9921491081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7841.2073090386984</v>
      </c>
      <c r="L206" s="444">
        <f t="shared" ca="1" si="3"/>
        <v>1889730.9614783265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1889730.9614783265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7840.9780145771092</v>
      </c>
      <c r="L207" s="444">
        <f t="shared" ca="1" si="3"/>
        <v>1889675.7015130834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1889675.7015130834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7840.7477647219303</v>
      </c>
      <c r="L208" s="444">
        <f t="shared" ca="1" si="3"/>
        <v>1889620.2112979852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1889620.2112979852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7840.5165554923542</v>
      </c>
      <c r="L209" s="444">
        <f t="shared" ca="1" si="3"/>
        <v>1889564.4898736572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1889564.4898736572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7840.2843828909881</v>
      </c>
      <c r="L210" s="444">
        <f t="shared" ca="1" si="3"/>
        <v>1889508.5362767279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1889508.5362767279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7840.0512429037826</v>
      </c>
      <c r="L211" s="444">
        <f t="shared" ca="1" si="3"/>
        <v>1889452.3495398115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1889452.3495398115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7839.8171314999645</v>
      </c>
      <c r="L212" s="444">
        <f t="shared" ca="1" si="3"/>
        <v>1889395.9286914913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1889395.9286914913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7839.5820446319622</v>
      </c>
      <c r="L213" s="444">
        <f t="shared" ca="1" si="3"/>
        <v>1889339.272756303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1889339.272756303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7839.3459782353448</v>
      </c>
      <c r="L214" s="444">
        <f t="shared" ca="1" si="3"/>
        <v>1889282.3807547181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1889282.3807547181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7839.1089282287412</v>
      </c>
      <c r="L215" s="444">
        <f t="shared" ca="1" si="3"/>
        <v>1889225.2517031266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1889225.2517031266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7838.8708905137764</v>
      </c>
      <c r="L216" s="444">
        <f t="shared" ca="1" si="3"/>
        <v>1889167.8846138201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1889167.8846138201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7838.6318609749997</v>
      </c>
      <c r="L217" s="444">
        <f t="shared" ca="1" si="3"/>
        <v>1889110.2784949748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1889110.2784949748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7838.3918354798116</v>
      </c>
      <c r="L218" s="444">
        <f t="shared" ca="1" si="3"/>
        <v>1889052.4323506344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1889052.4323506344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7838.1508098783916</v>
      </c>
      <c r="L219" s="444">
        <f t="shared" ca="1" si="3"/>
        <v>1888994.3451806926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1888994.3451806926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7837.9087800036359</v>
      </c>
      <c r="L220" s="444">
        <f t="shared" ca="1" si="3"/>
        <v>1888936.0159808761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1888936.0159808761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7837.6657416710668</v>
      </c>
      <c r="L221" s="444">
        <f t="shared" ca="1" si="3"/>
        <v>1888877.4437427269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1888877.4437427269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7837.4216906787778</v>
      </c>
      <c r="L222" s="444">
        <f t="shared" ca="1" si="3"/>
        <v>1888818.6274535854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1888818.6274535854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7837.1766228073548</v>
      </c>
      <c r="L223" s="444">
        <f t="shared" ca="1" si="3"/>
        <v>1888759.5660965724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1888759.5660965724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7836.930533819801</v>
      </c>
      <c r="L224" s="444">
        <f t="shared" ca="1" si="3"/>
        <v>1888700.258650572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1888700.258650572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7836.6834194614667</v>
      </c>
      <c r="L225" s="444">
        <f t="shared" ca="1" si="3"/>
        <v>1888640.7040902132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1888640.7040902132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7836.4352754599704</v>
      </c>
      <c r="L226" s="444">
        <f t="shared" ca="1" si="3"/>
        <v>1888580.9013858528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1888580.9013858528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7836.1860975251357</v>
      </c>
      <c r="L227" s="444">
        <f t="shared" ca="1" si="3"/>
        <v>1888520.8495035577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1888520.8495035577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7835.9358813489052</v>
      </c>
      <c r="L228" s="444">
        <f t="shared" ca="1" si="3"/>
        <v>1888460.5474050862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1888460.5474050862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7835.6846226052749</v>
      </c>
      <c r="L229" s="444">
        <f t="shared" ca="1" si="3"/>
        <v>1888399.9940478713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1888399.9940478713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7835.4323169502131</v>
      </c>
      <c r="L230" s="444">
        <f t="shared" ca="1" si="3"/>
        <v>1888339.1883850014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1888339.1883850014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7835.178960021587</v>
      </c>
      <c r="L231" s="444">
        <f t="shared" ca="1" si="3"/>
        <v>1888278.1293652027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1888278.1293652027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7834.9245474390937</v>
      </c>
      <c r="L232" s="444">
        <f t="shared" ca="1" si="3"/>
        <v>1888216.8159328217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1888216.8159328217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7834.6690748041729</v>
      </c>
      <c r="L233" s="444">
        <f t="shared" ca="1" si="3"/>
        <v>1888155.2470278055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1888155.2470278055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7834.41253769994</v>
      </c>
      <c r="L234" s="444">
        <f t="shared" ca="1" si="3"/>
        <v>1888093.4215856853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1888093.4215856853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7834.1549316911041</v>
      </c>
      <c r="L235" s="444">
        <f t="shared" ca="1" si="3"/>
        <v>1888031.3385375561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1888031.3385375561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7833.8962523239006</v>
      </c>
      <c r="L236" s="444">
        <f t="shared" ca="1" si="3"/>
        <v>1887968.9968100598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1887968.9968100598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7833.6364951259975</v>
      </c>
      <c r="L237" s="444">
        <f t="shared" ca="1" si="3"/>
        <v>1887906.3953253655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1887906.3953253655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7833.3756556064391</v>
      </c>
      <c r="L238" s="444">
        <f t="shared" ca="1" si="3"/>
        <v>1887843.5330011516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1887843.5330011516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7833.1137292555477</v>
      </c>
      <c r="L239" s="444">
        <f t="shared" ca="1" si="3"/>
        <v>1887780.4087505869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1887780.4087505869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7832.850711544861</v>
      </c>
      <c r="L240" s="444">
        <f t="shared" ca="1" si="3"/>
        <v>1887717.0214823117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1887717.0214823117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7832.5865979270475</v>
      </c>
      <c r="L241" s="444">
        <f t="shared" ca="1" si="3"/>
        <v>1887653.3701004186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1887653.3701004186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7832.321383835827</v>
      </c>
      <c r="L242" s="444">
        <f t="shared" ca="1" si="3"/>
        <v>1887589.4535044341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1887589.4535044341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7832.055064685891</v>
      </c>
      <c r="L243" s="444">
        <f t="shared" ca="1" si="3"/>
        <v>1887525.2705892997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1887525.2705892997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7831.7876358728308</v>
      </c>
      <c r="L244" s="444">
        <f t="shared" ca="1" si="3"/>
        <v>1887460.8202453523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1887460.8202453523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7831.51909277305</v>
      </c>
      <c r="L245" s="444">
        <f t="shared" ca="1" si="3"/>
        <v>1887396.1013583052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1887396.1013583052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7831.2494307436882</v>
      </c>
      <c r="L246" s="444">
        <f t="shared" ca="1" si="3"/>
        <v>1887331.1128092287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1887331.1128092287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7830.9786451225355</v>
      </c>
      <c r="L247" s="444">
        <f t="shared" ca="1" si="3"/>
        <v>1887265.8534745311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1887265.8534745311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7830.7067312279614</v>
      </c>
      <c r="L248" s="444">
        <f t="shared" ca="1" si="3"/>
        <v>1887200.3222259388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1887200.3222259388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7830.4336843588262</v>
      </c>
      <c r="L249" s="444">
        <f t="shared" ca="1" si="3"/>
        <v>1887134.5179304774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1887134.5179304774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7830.1594997944057</v>
      </c>
      <c r="L250" s="444">
        <f t="shared" ca="1" si="3"/>
        <v>1887068.4394504516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1887068.4394504516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7829.8841727942972</v>
      </c>
      <c r="L251" s="444">
        <f t="shared" ca="1" si="3"/>
        <v>1887002.0856434258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1887002.0856434258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7829.6076985983564</v>
      </c>
      <c r="L252" s="444">
        <f t="shared" ca="1" si="3"/>
        <v>1886935.455362204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1886935.455362204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7829.3300724265982</v>
      </c>
      <c r="L253" s="444">
        <f t="shared" ca="1" si="3"/>
        <v>1886868.5474548105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1886868.5474548105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7829.0512894791254</v>
      </c>
      <c r="L254" s="444">
        <f t="shared" ca="1" si="3"/>
        <v>1886801.3607644693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1886801.3607644693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7828.7713449360372</v>
      </c>
      <c r="L255" s="444">
        <f t="shared" ca="1" si="3"/>
        <v>1886733.894129585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1886733.894129585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7828.4902339573528</v>
      </c>
      <c r="L256" s="444">
        <f t="shared" ca="1" si="3"/>
        <v>1886666.1463837221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1886666.1463837221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7828.2079516829244</v>
      </c>
      <c r="L257" s="444">
        <f t="shared" ca="1" si="3"/>
        <v>1886598.1163555847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1886598.1163555847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7827.9244932323518</v>
      </c>
      <c r="L258" s="444">
        <f t="shared" ca="1" si="3"/>
        <v>1886529.8028689967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1886529.8028689967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7827.6398537049008</v>
      </c>
      <c r="L259" s="444">
        <f t="shared" ca="1" si="3"/>
        <v>1886461.2047428815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1886461.2047428815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7827.3540281794221</v>
      </c>
      <c r="L260" s="444">
        <f t="shared" ca="1" si="3"/>
        <v>1886392.3207912405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1886392.3207912405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7827.0670117142499</v>
      </c>
      <c r="L261" s="444">
        <f t="shared" ca="1" si="3"/>
        <v>1886323.1498231345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1886323.1498231345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7826.7787993471429</v>
      </c>
      <c r="L262" s="444">
        <f t="shared" ca="1" si="3"/>
        <v>1886253.6906426614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1886253.6906426614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7826.4893860951715</v>
      </c>
      <c r="L263" s="444">
        <f t="shared" ref="L263:L517" ca="1" si="28">I263-J263+K263</f>
        <v>1886183.9420489364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1886183.9420489364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7826.1987669546515</v>
      </c>
      <c r="L264" s="444">
        <f t="shared" ca="1" si="28"/>
        <v>1886113.9028360709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1886113.9028360709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7825.9069369010449</v>
      </c>
      <c r="L265" s="444">
        <f t="shared" ca="1" si="28"/>
        <v>1886043.5717931518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1886043.5717931518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7825.6138908888815</v>
      </c>
      <c r="L266" s="444">
        <f t="shared" ca="1" si="28"/>
        <v>1885972.9477042204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1885972.9477042204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7825.3196238516666</v>
      </c>
      <c r="L267" s="444">
        <f t="shared" ca="1" si="28"/>
        <v>1885902.0293482519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1885902.0293482519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7825.0241307017986</v>
      </c>
      <c r="L268" s="444">
        <f t="shared" ca="1" si="28"/>
        <v>1885830.8154991334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1885830.8154991334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7824.7274063304721</v>
      </c>
      <c r="L269" s="444">
        <f t="shared" ca="1" si="28"/>
        <v>1885759.3049256436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1885759.3049256436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7824.4294456075986</v>
      </c>
      <c r="L270" s="444">
        <f t="shared" ca="1" si="28"/>
        <v>1885687.496391431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1885687.496391431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7824.1302433817109</v>
      </c>
      <c r="L271" s="444">
        <f t="shared" ca="1" si="28"/>
        <v>1885615.3886549925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1885615.3886549925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7823.8297944798842</v>
      </c>
      <c r="L272" s="444">
        <f t="shared" ca="1" si="28"/>
        <v>1885542.9804696522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1885542.9804696522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7823.5280937076332</v>
      </c>
      <c r="L273" s="444">
        <f t="shared" ca="1" si="28"/>
        <v>1885470.2705835397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1885470.2705835397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7823.2251358488311</v>
      </c>
      <c r="L274" s="444">
        <f t="shared" ca="1" si="28"/>
        <v>1885397.2577395684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1885397.2577395684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7822.920915665617</v>
      </c>
      <c r="L275" s="444">
        <f t="shared" ca="1" si="28"/>
        <v>1885323.9406754137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1885323.9406754137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7822.6154278983058</v>
      </c>
      <c r="L276" s="444">
        <f t="shared" ca="1" si="28"/>
        <v>1885250.3181234917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1885250.3181234917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7822.308667265298</v>
      </c>
      <c r="L277" s="444">
        <f t="shared" ca="1" si="28"/>
        <v>1885176.3888109368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1885176.3888109368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7822.0006284629844</v>
      </c>
      <c r="L278" s="444">
        <f t="shared" ca="1" si="28"/>
        <v>1885102.1514595796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1885102.1514595796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7821.6913061656642</v>
      </c>
      <c r="L279" s="444">
        <f t="shared" ca="1" si="28"/>
        <v>1885027.604785925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1885027.604785925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7821.3806950254366</v>
      </c>
      <c r="L280" s="444">
        <f t="shared" ca="1" si="28"/>
        <v>1884952.7475011302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1884952.7475011302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7821.0687896721247</v>
      </c>
      <c r="L281" s="444">
        <f t="shared" ca="1" si="28"/>
        <v>1884877.5783109821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1884877.5783109821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7820.7555847131744</v>
      </c>
      <c r="L282" s="444">
        <f t="shared" ca="1" si="28"/>
        <v>1884802.0959158749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1884802.0959158749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7820.4410747335614</v>
      </c>
      <c r="L283" s="444">
        <f t="shared" ca="1" si="28"/>
        <v>1884726.2990107883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1884726.2990107883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7820.1252542957009</v>
      </c>
      <c r="L284" s="444">
        <f t="shared" ca="1" si="28"/>
        <v>1884650.1862852639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1884650.1862852639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7819.8081179393494</v>
      </c>
      <c r="L285" s="444">
        <f t="shared" ca="1" si="28"/>
        <v>1884573.756423383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1884573.756423383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7819.4896601815117</v>
      </c>
      <c r="L286" s="444">
        <f t="shared" ca="1" si="28"/>
        <v>1884497.0081037444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1884497.0081037444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7819.1698755163507</v>
      </c>
      <c r="L287" s="444">
        <f t="shared" ca="1" si="28"/>
        <v>1884419.9399994405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1884419.9399994405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7818.8487584150844</v>
      </c>
      <c r="L288" s="444">
        <f t="shared" ca="1" si="28"/>
        <v>1884342.5507780353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1884342.5507780353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7818.5263033258971</v>
      </c>
      <c r="L289" s="444">
        <f t="shared" ca="1" si="28"/>
        <v>1884264.8391015411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1884264.8391015411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7818.2025046738372</v>
      </c>
      <c r="L290" s="444">
        <f t="shared" ca="1" si="28"/>
        <v>1884186.8036263946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1884186.8036263946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7817.8773568607266</v>
      </c>
      <c r="L291" s="444">
        <f t="shared" ca="1" si="28"/>
        <v>1884108.4430034352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1884108.4430034352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7817.5508542650614</v>
      </c>
      <c r="L292" s="444">
        <f t="shared" ca="1" si="28"/>
        <v>1884029.7558778799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1884029.7558778799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7817.2229912419161</v>
      </c>
      <c r="L293" s="444">
        <f t="shared" ca="1" si="28"/>
        <v>1883950.7408893015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1883950.7408893015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7816.8937621228379</v>
      </c>
      <c r="L294" s="444">
        <f t="shared" ca="1" si="28"/>
        <v>1883871.3966716041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1883871.3966716041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7816.5631612157649</v>
      </c>
      <c r="L295" s="444">
        <f t="shared" ca="1" si="28"/>
        <v>1883791.7218529996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1883791.7218529996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7816.2311828049142</v>
      </c>
      <c r="L296" s="444">
        <f t="shared" ca="1" si="28"/>
        <v>1883711.7150559844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1883711.7150559844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7815.8978211506837</v>
      </c>
      <c r="L297" s="444">
        <f t="shared" ca="1" si="28"/>
        <v>1883631.3748973149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1883631.3748973149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7815.5630704895611</v>
      </c>
      <c r="L298" s="444">
        <f t="shared" ca="1" si="28"/>
        <v>1883550.6999879843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1883550.6999879843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7815.2269250340159</v>
      </c>
      <c r="L299" s="444">
        <f t="shared" ca="1" si="28"/>
        <v>1883469.6889331981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1883469.6889331981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7814.8893789724088</v>
      </c>
      <c r="L300" s="444">
        <f t="shared" ca="1" si="28"/>
        <v>1883388.3403323502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1883388.3403323502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7814.5504264688752</v>
      </c>
      <c r="L301" s="444">
        <f t="shared" ca="1" si="28"/>
        <v>1883306.6527789989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1883306.6527789989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7814.2100616632442</v>
      </c>
      <c r="L302" s="444">
        <f t="shared" ca="1" si="28"/>
        <v>1883224.624860842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1883224.624860842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7813.8682786709242</v>
      </c>
      <c r="L303" s="444">
        <f t="shared" ca="1" si="28"/>
        <v>1883142.2551596926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1883142.2551596926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7813.5250715828006</v>
      </c>
      <c r="L304" s="444">
        <f t="shared" ca="1" si="28"/>
        <v>1883059.5422514551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1883059.5422514551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7813.1804344651455</v>
      </c>
      <c r="L305" s="444">
        <f t="shared" ca="1" si="28"/>
        <v>1882976.4847061001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1882976.4847061001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7812.8343613594989</v>
      </c>
      <c r="L306" s="444">
        <f t="shared" ca="1" si="28"/>
        <v>1882893.0810876393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1882893.0810876393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7812.4868462825798</v>
      </c>
      <c r="L307" s="444">
        <f t="shared" ca="1" si="28"/>
        <v>1882809.3299541017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1882809.3299541017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7812.1378832261726</v>
      </c>
      <c r="L308" s="444">
        <f t="shared" ca="1" si="28"/>
        <v>1882725.2298575076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1882725.2298575076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7811.7874661570295</v>
      </c>
      <c r="L309" s="444">
        <f t="shared" ca="1" si="28"/>
        <v>1882640.7793438444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1882640.7793438444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7811.4355890167681</v>
      </c>
      <c r="L310" s="444">
        <f t="shared" ca="1" si="28"/>
        <v>1882555.976953041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1882555.976953041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7811.0822457217537</v>
      </c>
      <c r="L311" s="444">
        <f t="shared" ca="1" si="28"/>
        <v>1882470.8212189425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1882470.8212189425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7810.7274301630096</v>
      </c>
      <c r="L312" s="444">
        <f t="shared" ca="1" si="28"/>
        <v>1882385.3106692852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1882385.3106692852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7810.3711362061049</v>
      </c>
      <c r="L313" s="444">
        <f t="shared" ca="1" si="28"/>
        <v>1882299.4438256712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1882299.4438256712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7810.0133576910457</v>
      </c>
      <c r="L314" s="444">
        <f t="shared" ca="1" si="28"/>
        <v>1882213.219203542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1882213.219203542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7809.6540884321748</v>
      </c>
      <c r="L315" s="444">
        <f t="shared" ca="1" si="28"/>
        <v>1882126.635312154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1882126.635312154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7809.2933222180573</v>
      </c>
      <c r="L316" s="444">
        <f t="shared" ca="1" si="28"/>
        <v>1882039.6906545518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1882039.6906545518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7808.9310528113829</v>
      </c>
      <c r="L317" s="444">
        <f t="shared" ca="1" si="28"/>
        <v>1881952.3837275431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1881952.3837275431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7808.5672739488446</v>
      </c>
      <c r="L318" s="444">
        <f t="shared" ca="1" si="28"/>
        <v>1881864.7130216716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1881864.7130216716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7808.2019793410473</v>
      </c>
      <c r="L319" s="444">
        <f t="shared" ca="1" si="28"/>
        <v>1881776.6770211924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1881776.6770211924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7807.8351626723843</v>
      </c>
      <c r="L320" s="444">
        <f t="shared" ca="1" si="28"/>
        <v>1881688.2742040446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1881688.2742040446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7807.4668176009336</v>
      </c>
      <c r="L321" s="444">
        <f t="shared" ca="1" si="28"/>
        <v>1881599.5030418253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1881599.5030418253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7807.0969377583533</v>
      </c>
      <c r="L322" s="444">
        <f t="shared" ca="1" si="28"/>
        <v>1881510.3619997634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1881510.3619997634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7806.7255167497642</v>
      </c>
      <c r="L323" s="444">
        <f t="shared" ca="1" si="28"/>
        <v>1881420.849536693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1881420.849536693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7806.3525481536362</v>
      </c>
      <c r="L324" s="444">
        <f t="shared" ca="1" si="28"/>
        <v>1881330.9641050263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1881330.9641050263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7805.978025521692</v>
      </c>
      <c r="L325" s="444">
        <f t="shared" ca="1" si="28"/>
        <v>1881240.7041507277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1881240.7041507277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7805.6019423787802</v>
      </c>
      <c r="L326" s="444">
        <f t="shared" ca="1" si="28"/>
        <v>1881150.0681132863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1881150.0681132863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7805.2242922227751</v>
      </c>
      <c r="L327" s="444">
        <f t="shared" ca="1" si="28"/>
        <v>1881059.0544256889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1881059.0544256889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7804.8450685244516</v>
      </c>
      <c r="L328" s="444">
        <f t="shared" ca="1" si="28"/>
        <v>1880967.6615143931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1880967.6615143931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7804.4642647273868</v>
      </c>
      <c r="L329" s="444">
        <f t="shared" ca="1" si="28"/>
        <v>1880875.8877993003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1880875.8877993003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7804.0818742478332</v>
      </c>
      <c r="L330" s="444">
        <f t="shared" ca="1" si="28"/>
        <v>1880783.7316937279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1880783.7316937279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7803.6978904746165</v>
      </c>
      <c r="L331" s="444">
        <f t="shared" ca="1" si="28"/>
        <v>1880691.1916043824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1880691.1916043824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7803.3123067690085</v>
      </c>
      <c r="L332" s="444">
        <f t="shared" ca="1" si="28"/>
        <v>1880598.2659313311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1880598.2659313311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7802.9251164646284</v>
      </c>
      <c r="L333" s="444">
        <f t="shared" ca="1" si="28"/>
        <v>1880504.9530679756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1880504.9530679756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7802.5363128673134</v>
      </c>
      <c r="L334" s="444">
        <f t="shared" ca="1" si="28"/>
        <v>1880411.2514010228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1880411.2514010228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7802.1458892550108</v>
      </c>
      <c r="L335" s="444">
        <f t="shared" ca="1" si="28"/>
        <v>1880317.1593104575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1880317.1593104575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7801.7538388776566</v>
      </c>
      <c r="L336" s="444">
        <f t="shared" ca="1" si="28"/>
        <v>1880222.675169515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1880222.675169515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7801.3601549570622</v>
      </c>
      <c r="L337" s="444">
        <f t="shared" ca="1" si="28"/>
        <v>1880127.7973446518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1880127.7973446518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7800.9648306867966</v>
      </c>
      <c r="L338" s="444">
        <f t="shared" ca="1" si="28"/>
        <v>1880032.5241955183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1880032.5241955183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7800.5678592320755</v>
      </c>
      <c r="L339" s="444">
        <f t="shared" ca="1" si="28"/>
        <v>1879936.8540749301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1879936.8540749301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7800.1692337296245</v>
      </c>
      <c r="L340" s="444">
        <f t="shared" ca="1" si="28"/>
        <v>1879840.7853288394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1879840.7853288394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7799.76894728758</v>
      </c>
      <c r="L341" s="444">
        <f t="shared" ca="1" si="28"/>
        <v>1879744.3162963069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1879744.3162963069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7799.3669929853613</v>
      </c>
      <c r="L342" s="444">
        <f t="shared" ca="1" si="28"/>
        <v>1879647.445309472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1879647.445309472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7798.9633638735477</v>
      </c>
      <c r="L343" s="444">
        <f t="shared" ca="1" si="28"/>
        <v>1879550.1706935253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1879550.1706935253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7798.5580529737708</v>
      </c>
      <c r="L344" s="444">
        <f t="shared" ca="1" si="28"/>
        <v>1879452.4907666789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1879452.4907666789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7798.1510532785778</v>
      </c>
      <c r="L345" s="444">
        <f t="shared" ca="1" si="28"/>
        <v>1879354.4038401372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1879354.4038401372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7797.7423577513191</v>
      </c>
      <c r="L346" s="444">
        <f t="shared" ca="1" si="28"/>
        <v>1879255.9082180683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1879255.9082180683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7797.3319593260339</v>
      </c>
      <c r="L347" s="444">
        <f t="shared" ca="1" si="28"/>
        <v>1879157.0021975741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1879157.0021975741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7796.9198509073085</v>
      </c>
      <c r="L348" s="444">
        <f t="shared" ca="1" si="28"/>
        <v>1879057.6840686612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1879057.6840686612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7796.5060253701713</v>
      </c>
      <c r="L349" s="444">
        <f t="shared" ca="1" si="28"/>
        <v>1878957.9521142112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1878957.9521142112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7796.0904755599613</v>
      </c>
      <c r="L350" s="444">
        <f t="shared" ca="1" si="28"/>
        <v>1878857.8046099509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1878857.8046099509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7795.6731942922106</v>
      </c>
      <c r="L351" s="444">
        <f t="shared" ca="1" si="28"/>
        <v>1878757.2398244229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1878757.2398244229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7795.2541743525107</v>
      </c>
      <c r="L352" s="444">
        <f t="shared" ca="1" si="28"/>
        <v>1878656.2560189553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1878656.2560189553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7794.8334084963972</v>
      </c>
      <c r="L353" s="444">
        <f t="shared" ca="1" si="28"/>
        <v>1878554.8514476314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1878554.8514476314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7794.4108894492128</v>
      </c>
      <c r="L354" s="444">
        <f t="shared" ca="1" si="28"/>
        <v>1878453.0243572604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1878453.0243572604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7793.9866099060009</v>
      </c>
      <c r="L355" s="444">
        <f t="shared" ca="1" si="28"/>
        <v>1878350.7729873462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1878350.7729873462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7793.5605625313592</v>
      </c>
      <c r="L356" s="444">
        <f t="shared" ca="1" si="28"/>
        <v>1878248.0955700574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1878248.0955700574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7793.132739959321</v>
      </c>
      <c r="L357" s="444">
        <f t="shared" ca="1" si="28"/>
        <v>1878144.9903301965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1878144.9903301965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7792.7031347932352</v>
      </c>
      <c r="L358" s="444">
        <f t="shared" ca="1" si="28"/>
        <v>1878041.4554851695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1878041.4554851695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7792.2717396056223</v>
      </c>
      <c r="L359" s="444">
        <f t="shared" ca="1" si="28"/>
        <v>1877937.4892449549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1877937.4892449549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7791.838546938061</v>
      </c>
      <c r="L360" s="444">
        <f t="shared" ca="1" si="28"/>
        <v>1877833.0898120727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1877833.0898120727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7791.4035493010515</v>
      </c>
      <c r="L361" s="444">
        <f t="shared" ca="1" si="28"/>
        <v>1877728.2553815534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1877728.2553815534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7790.9667391738885</v>
      </c>
      <c r="L362" s="444">
        <f t="shared" ca="1" si="28"/>
        <v>1877622.9841409072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1877622.9841409072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7790.5281090045291</v>
      </c>
      <c r="L363" s="444">
        <f t="shared" ca="1" si="28"/>
        <v>1877517.2742700914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1877517.2742700914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7790.0876512094628</v>
      </c>
      <c r="L364" s="444">
        <f t="shared" ca="1" si="28"/>
        <v>1877411.1239414806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1877411.1239414806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7789.645358173585</v>
      </c>
      <c r="L365" s="444">
        <f t="shared" ca="1" si="28"/>
        <v>1877304.5313198341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1877304.5313198341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7789.2012222500571</v>
      </c>
      <c r="L366" s="444">
        <f t="shared" ca="1" si="28"/>
        <v>1877197.4945622638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1877197.4945622638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7788.7552357601817</v>
      </c>
      <c r="L367" s="444">
        <f t="shared" ca="1" si="28"/>
        <v>1877090.0118182038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1877090.0118182038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7788.3073909932646</v>
      </c>
      <c r="L368" s="444">
        <f t="shared" ca="1" si="28"/>
        <v>1876982.0812293768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1876982.0812293768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7787.8576802064854</v>
      </c>
      <c r="L369" s="444">
        <f t="shared" ca="1" si="28"/>
        <v>1876873.700929763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1876873.700929763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7787.4060956247604</v>
      </c>
      <c r="L370" s="444">
        <f t="shared" ca="1" si="28"/>
        <v>1876764.8690455675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1876764.8690455675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7786.9526294406132</v>
      </c>
      <c r="L371" s="444">
        <f t="shared" ca="1" si="28"/>
        <v>1876655.5836951879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1876655.5836951879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7786.4972738140332</v>
      </c>
      <c r="L372" s="444">
        <f t="shared" ca="1" si="28"/>
        <v>1876545.8429891816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1876545.8429891816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7786.0400208723395</v>
      </c>
      <c r="L373" s="444">
        <f t="shared" ca="1" si="28"/>
        <v>1876435.6450302338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1876435.6450302338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7785.580862710056</v>
      </c>
      <c r="L374" s="444">
        <f t="shared" ca="1" si="28"/>
        <v>1876324.9879131236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1876324.9879131236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7785.1197913887636</v>
      </c>
      <c r="L375" s="444">
        <f t="shared" ca="1" si="28"/>
        <v>1876213.8697246921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1876213.8697246921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7784.656798936966</v>
      </c>
      <c r="L376" s="444">
        <f t="shared" ca="1" si="28"/>
        <v>1876102.2885438087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1876102.2885438087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7784.1918773499519</v>
      </c>
      <c r="L377" s="444">
        <f t="shared" ca="1" si="28"/>
        <v>1875990.2424413385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1875990.2424413385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7783.7250185896592</v>
      </c>
      <c r="L378" s="444">
        <f t="shared" ca="1" si="28"/>
        <v>1875877.729480108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1875877.729480108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7783.2562145845322</v>
      </c>
      <c r="L379" s="444">
        <f t="shared" ca="1" si="28"/>
        <v>1875764.7477148722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1875764.7477148722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7782.7854572293827</v>
      </c>
      <c r="L380" s="444">
        <f t="shared" ca="1" si="28"/>
        <v>1875651.2951922815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1875651.2951922815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7782.3127383852552</v>
      </c>
      <c r="L381" s="444">
        <f t="shared" ca="1" si="28"/>
        <v>1875537.3699508465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1875537.3699508465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7781.8380498792758</v>
      </c>
      <c r="L382" s="444">
        <f t="shared" ca="1" si="28"/>
        <v>1875422.9700209056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1875422.9700209056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7781.3613835045226</v>
      </c>
      <c r="L383" s="444">
        <f t="shared" ca="1" si="28"/>
        <v>1875308.0934245898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1875308.0934245898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7780.8827310198731</v>
      </c>
      <c r="L384" s="444">
        <f t="shared" ca="1" si="28"/>
        <v>1875192.7381757896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1875192.7381757896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7780.4020841498732</v>
      </c>
      <c r="L385" s="444">
        <f t="shared" ca="1" si="28"/>
        <v>1875076.9022801192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1875076.9022801192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7779.919434584579</v>
      </c>
      <c r="L386" s="444">
        <f t="shared" ca="1" si="28"/>
        <v>1874960.5837348837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1874960.5837348837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7779.4347739794312</v>
      </c>
      <c r="L387" s="444">
        <f t="shared" ca="1" si="28"/>
        <v>1874843.7805290429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1874843.7805290429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7778.9480939550931</v>
      </c>
      <c r="L388" s="444">
        <f t="shared" ca="1" si="28"/>
        <v>1874726.4906431779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1874726.4906431779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7778.4593860973227</v>
      </c>
      <c r="L389" s="444">
        <f t="shared" ca="1" si="28"/>
        <v>1874608.7120494549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1874608.7120494549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7777.9686419568106</v>
      </c>
      <c r="L390" s="444">
        <f t="shared" ca="1" si="28"/>
        <v>1874490.4427115915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1874490.4427115915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7777.4758530490462</v>
      </c>
      <c r="L391" s="444">
        <f t="shared" ca="1" si="28"/>
        <v>1874371.6805848202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1874371.6805848202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7776.9810108541669</v>
      </c>
      <c r="L392" s="444">
        <f t="shared" ca="1" si="28"/>
        <v>1874252.4236158542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1874252.4236158542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7776.484106816808</v>
      </c>
      <c r="L393" s="444">
        <f t="shared" ca="1" si="28"/>
        <v>1874132.6697428508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1874132.6697428508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7775.9851323459607</v>
      </c>
      <c r="L394" s="444">
        <f t="shared" ca="1" si="28"/>
        <v>1874012.4168953765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1874012.4168953765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7775.4840788148167</v>
      </c>
      <c r="L395" s="444">
        <f t="shared" ca="1" si="28"/>
        <v>1873891.662994371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1873891.662994371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7774.9809375606283</v>
      </c>
      <c r="L396" s="444">
        <f t="shared" ca="1" si="28"/>
        <v>1873770.4059521114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1873770.4059521114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7774.4756998845451</v>
      </c>
      <c r="L397" s="444">
        <f t="shared" ca="1" si="28"/>
        <v>1873648.6436721757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1873648.6436721757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7773.9683570514817</v>
      </c>
      <c r="L398" s="444">
        <f t="shared" ca="1" si="28"/>
        <v>1873526.374049407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1873526.374049407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7773.4589002899447</v>
      </c>
      <c r="L399" s="444">
        <f t="shared" ca="1" si="28"/>
        <v>1873403.5949698766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1873403.5949698766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7772.9473207919027</v>
      </c>
      <c r="L400" s="444">
        <f t="shared" ca="1" si="28"/>
        <v>1873280.3043108482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1873280.3043108482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7772.433609712617</v>
      </c>
      <c r="L401" s="444">
        <f t="shared" ca="1" si="28"/>
        <v>1873156.4999407406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1873156.4999407406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7771.9177581705017</v>
      </c>
      <c r="L402" s="444">
        <f t="shared" ca="1" si="28"/>
        <v>1873032.1797190909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1873032.1797190909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7771.3997572469625</v>
      </c>
      <c r="L403" s="444">
        <f t="shared" ca="1" si="28"/>
        <v>1872907.3414965176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1872907.3414965176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7770.8795979862389</v>
      </c>
      <c r="L404" s="444">
        <f t="shared" ca="1" si="28"/>
        <v>1872781.9831146838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1872781.9831146838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7770.3572713952653</v>
      </c>
      <c r="L405" s="444">
        <f t="shared" ca="1" si="28"/>
        <v>1872656.1024062587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1872656.1024062587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7769.8327684434935</v>
      </c>
      <c r="L406" s="444">
        <f t="shared" ca="1" si="28"/>
        <v>1872529.697194882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1872529.697194882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7769.3060800627582</v>
      </c>
      <c r="L407" s="444">
        <f t="shared" ca="1" si="28"/>
        <v>1872402.7652951246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1872402.7652951246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7768.7771971471011</v>
      </c>
      <c r="L408" s="444">
        <f t="shared" ca="1" si="28"/>
        <v>1872275.3045124514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1872275.3045124514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7768.246110552629</v>
      </c>
      <c r="L409" s="444">
        <f t="shared" ca="1" si="28"/>
        <v>1872147.3126431839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1872147.3126431839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7767.7128110973481</v>
      </c>
      <c r="L410" s="444">
        <f t="shared" ca="1" si="28"/>
        <v>1872018.7874744609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1872018.7874744609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7767.1772895610029</v>
      </c>
      <c r="L411" s="444">
        <f t="shared" ca="1" si="28"/>
        <v>1871889.7267842016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1871889.7267842016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7766.6395366849229</v>
      </c>
      <c r="L412" s="444">
        <f t="shared" ca="1" si="28"/>
        <v>1871760.1283410662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1871760.1283410662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7766.0995431718584</v>
      </c>
      <c r="L413" s="444">
        <f t="shared" ca="1" si="28"/>
        <v>1871629.9899044179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1871629.9899044179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7765.5572996858245</v>
      </c>
      <c r="L414" s="444">
        <f t="shared" ca="1" si="28"/>
        <v>1871499.3092242836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1871499.3092242836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7765.01279685193</v>
      </c>
      <c r="L415" s="444">
        <f t="shared" ca="1" si="28"/>
        <v>1871368.0840413154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1871368.0840413154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7764.4660252562298</v>
      </c>
      <c r="L416" s="444">
        <f t="shared" ca="1" si="28"/>
        <v>1871236.3120867515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1871236.3120867515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7763.916975445547</v>
      </c>
      <c r="L417" s="444">
        <f t="shared" ca="1" si="28"/>
        <v>1871103.9910823768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1871103.9910823768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7763.3656379273189</v>
      </c>
      <c r="L418" s="444">
        <f t="shared" ca="1" si="28"/>
        <v>1870971.1187404839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1870971.1187404839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7762.8120031694316</v>
      </c>
      <c r="L419" s="444">
        <f t="shared" ca="1" si="28"/>
        <v>1870837.6927638331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1870837.6927638331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7762.2560616000537</v>
      </c>
      <c r="L420" s="444">
        <f t="shared" ca="1" si="28"/>
        <v>1870703.7108456129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1870703.7108456129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7761.6978036074697</v>
      </c>
      <c r="L421" s="444">
        <f t="shared" ca="1" si="28"/>
        <v>1870569.1706694001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1870569.1706694001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7761.1372195399153</v>
      </c>
      <c r="L422" s="444">
        <f t="shared" ca="1" si="28"/>
        <v>1870434.0699091197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1870434.0699091197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7760.5742997054149</v>
      </c>
      <c r="L423" s="444">
        <f t="shared" ca="1" si="28"/>
        <v>1870298.406229005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1870298.406229005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7760.0090343716029</v>
      </c>
      <c r="L424" s="444">
        <f t="shared" ca="1" si="28"/>
        <v>1870162.1772835564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1870162.1772835564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7759.4414137655676</v>
      </c>
      <c r="L425" s="444">
        <f t="shared" ca="1" si="28"/>
        <v>1870025.3807175017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1870025.3807175017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7758.8714280736722</v>
      </c>
      <c r="L426" s="444">
        <f t="shared" ca="1" si="28"/>
        <v>1869888.0141657551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1869888.0141657551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7758.299067441395</v>
      </c>
      <c r="L427" s="444">
        <f t="shared" ca="1" si="28"/>
        <v>1869750.0752533763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1869750.0752533763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7757.7243219731499</v>
      </c>
      <c r="L428" s="444">
        <f t="shared" ca="1" si="28"/>
        <v>1869611.5615955291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1869611.5615955291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7757.1471817321208</v>
      </c>
      <c r="L429" s="444">
        <f t="shared" ca="1" si="28"/>
        <v>1869472.470797441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1869472.470797441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7756.5676367400865</v>
      </c>
      <c r="L430" s="444">
        <f t="shared" ca="1" si="28"/>
        <v>1869332.8004543609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1869332.8004543609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7755.9856769772523</v>
      </c>
      <c r="L431" s="444">
        <f t="shared" ca="1" si="28"/>
        <v>1869192.548151518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1869192.548151518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7755.4012923820737</v>
      </c>
      <c r="L432" s="444">
        <f t="shared" ca="1" si="28"/>
        <v>1869051.7114640798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1869051.7114640798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7754.8144728510824</v>
      </c>
      <c r="L433" s="444">
        <f t="shared" ca="1" si="28"/>
        <v>1868910.2879571107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1868910.2879571107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7754.2252082387104</v>
      </c>
      <c r="L434" s="444">
        <f t="shared" ca="1" si="28"/>
        <v>1868768.2751855291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1868768.2751855291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7753.6334883571189</v>
      </c>
      <c r="L435" s="444">
        <f t="shared" ca="1" si="28"/>
        <v>1868625.670694066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1868625.670694066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7753.0393029760226</v>
      </c>
      <c r="L436" s="444">
        <f t="shared" ca="1" si="28"/>
        <v>1868482.4720172219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1868482.4720172219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7752.4426418225057</v>
      </c>
      <c r="L437" s="444">
        <f t="shared" ca="1" si="28"/>
        <v>1868338.6766792242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1868338.6766792242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7751.8434945808503</v>
      </c>
      <c r="L438" s="444">
        <f t="shared" ca="1" si="28"/>
        <v>1868194.2821939848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1868194.2821939848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7751.241850892352</v>
      </c>
      <c r="L439" s="444">
        <f t="shared" ca="1" si="28"/>
        <v>1868049.2860650569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1868049.2860650569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7750.6377003551524</v>
      </c>
      <c r="L440" s="444">
        <f t="shared" ca="1" si="28"/>
        <v>1867903.6857855918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1867903.6857855918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7750.031032524048</v>
      </c>
      <c r="L441" s="444">
        <f t="shared" ca="1" si="28"/>
        <v>1867757.4788382957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1867757.4788382957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7749.4218369103155</v>
      </c>
      <c r="L442" s="444">
        <f t="shared" ca="1" si="28"/>
        <v>1867610.6626953857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1867610.6626953857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7748.8101029815225</v>
      </c>
      <c r="L443" s="444">
        <f t="shared" ca="1" si="28"/>
        <v>1867463.234818547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1867463.234818547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7748.1958201613616</v>
      </c>
      <c r="L444" s="444">
        <f t="shared" ca="1" si="28"/>
        <v>1867315.1926588882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1867315.1926588882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7747.5789778294493</v>
      </c>
      <c r="L445" s="444">
        <f t="shared" ca="1" si="28"/>
        <v>1867166.5336568975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1867166.5336568975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7746.9595653211554</v>
      </c>
      <c r="L446" s="444">
        <f t="shared" ca="1" si="28"/>
        <v>1867017.2552423985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1867017.2552423985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7746.33757192741</v>
      </c>
      <c r="L447" s="444">
        <f t="shared" ca="1" si="28"/>
        <v>1866867.3548345056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1866867.3548345056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7745.7129868945221</v>
      </c>
      <c r="L448" s="444">
        <f t="shared" ca="1" si="28"/>
        <v>1866716.8298415798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1866716.8298415798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7745.0857994239987</v>
      </c>
      <c r="L449" s="444">
        <f t="shared" ca="1" si="28"/>
        <v>1866565.6776611835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1866565.6776611835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7744.4559986723471</v>
      </c>
      <c r="L450" s="444">
        <f t="shared" ca="1" si="28"/>
        <v>1866413.8956800357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1866413.8956800357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7743.8235737508967</v>
      </c>
      <c r="L451" s="444">
        <f t="shared" ca="1" si="28"/>
        <v>1866261.4812739664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1866261.4812739664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7743.1885137256086</v>
      </c>
      <c r="L452" s="444">
        <f t="shared" ca="1" si="28"/>
        <v>1866108.4318078717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1866108.4318078717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7742.5508076168808</v>
      </c>
      <c r="L453" s="444">
        <f t="shared" ca="1" si="28"/>
        <v>1865954.7446356684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1865954.7446356684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7741.9104443993674</v>
      </c>
      <c r="L454" s="444">
        <f t="shared" ca="1" si="28"/>
        <v>1865800.4171002475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1865800.4171002475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7741.2674130017795</v>
      </c>
      <c r="L455" s="444">
        <f t="shared" ca="1" si="28"/>
        <v>1865645.446533429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1865645.446533429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7740.6217023067038</v>
      </c>
      <c r="L456" s="444">
        <f t="shared" ca="1" si="28"/>
        <v>1865489.8302559154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1865489.8302559154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7739.9733011503968</v>
      </c>
      <c r="L457" s="444">
        <f t="shared" ca="1" si="28"/>
        <v>1865333.5655772456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1865333.5655772456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7739.3221983226058</v>
      </c>
      <c r="L458" s="444">
        <f t="shared" ca="1" si="28"/>
        <v>1865176.6497957478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1865176.6497957478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7738.6683825663649</v>
      </c>
      <c r="L459" s="444">
        <f t="shared" ca="1" si="28"/>
        <v>1865019.080198494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1865019.080198494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7738.0118425778064</v>
      </c>
      <c r="L460" s="444">
        <f t="shared" ca="1" si="28"/>
        <v>1864860.8540612515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1864860.8540612515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7737.3525670059626</v>
      </c>
      <c r="L461" s="444">
        <f t="shared" ca="1" si="28"/>
        <v>1864701.9686484372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1864701.9686484372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7736.6905444525719</v>
      </c>
      <c r="L462" s="444">
        <f t="shared" ca="1" si="28"/>
        <v>1864542.4212130695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1864542.4212130695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7736.0257634718719</v>
      </c>
      <c r="L463" s="444">
        <f t="shared" ca="1" si="28"/>
        <v>1864382.2089967211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1864382.2089967211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7735.3582125704188</v>
      </c>
      <c r="L464" s="444">
        <f t="shared" ca="1" si="28"/>
        <v>1864221.3292294713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1864221.3292294713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7734.6878802068795</v>
      </c>
      <c r="L465" s="444">
        <f t="shared" ca="1" si="28"/>
        <v>1864059.7791298579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1864059.7791298579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7734.0147547918232</v>
      </c>
      <c r="L466" s="444">
        <f t="shared" ca="1" si="28"/>
        <v>1863897.5559048294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1863897.5559048294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7733.3388246875384</v>
      </c>
      <c r="L467" s="444">
        <f t="shared" ca="1" si="28"/>
        <v>1863734.6567496967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1863734.6567496967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7732.6600782078185</v>
      </c>
      <c r="L468" s="444">
        <f t="shared" ca="1" si="28"/>
        <v>1863571.0788480842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1863571.0788480842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7731.9785036177664</v>
      </c>
      <c r="L469" s="444">
        <f t="shared" ca="1" si="28"/>
        <v>1863406.8193718817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1863406.8193718817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7731.2940891335893</v>
      </c>
      <c r="L470" s="444">
        <f t="shared" ca="1" si="28"/>
        <v>1863241.875481195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1863241.875481195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7730.6068229223947</v>
      </c>
      <c r="L471" s="444">
        <f t="shared" ca="1" si="28"/>
        <v>1863076.2443242972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1863076.2443242972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7729.9166931019872</v>
      </c>
      <c r="L472" s="444">
        <f t="shared" ca="1" si="28"/>
        <v>1862909.9230375791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1862909.9230375791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7729.2236877406613</v>
      </c>
      <c r="L473" s="444">
        <f t="shared" ca="1" si="28"/>
        <v>1862742.9087454996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1862742.9087454996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7728.5277948569974</v>
      </c>
      <c r="L474" s="444">
        <f t="shared" ca="1" si="28"/>
        <v>1862575.1985605364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1862575.1985605364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7727.8290024196504</v>
      </c>
      <c r="L475" s="444">
        <f t="shared" ca="1" si="28"/>
        <v>1862406.7895831359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1862406.7895831359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7727.1272983471481</v>
      </c>
      <c r="L476" s="444">
        <f t="shared" ca="1" si="28"/>
        <v>1862237.6789016628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1862237.6789016628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7726.4226705076771</v>
      </c>
      <c r="L477" s="444">
        <f t="shared" ca="1" si="28"/>
        <v>1862067.8635923502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1862067.8635923502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7725.7151067188752</v>
      </c>
      <c r="L478" s="444">
        <f t="shared" ca="1" si="28"/>
        <v>1861897.3407192489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1861897.3407192489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7725.0045947476201</v>
      </c>
      <c r="L479" s="444">
        <f t="shared" ca="1" si="28"/>
        <v>1861726.1073341763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1861726.1073341763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7724.2911223098172</v>
      </c>
      <c r="L480" s="444">
        <f t="shared" ca="1" si="28"/>
        <v>1861554.1604766659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1861554.1604766659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7723.5746770701908</v>
      </c>
      <c r="L481" s="444">
        <f t="shared" ca="1" si="28"/>
        <v>1861381.4971739158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1861381.4971739158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7722.8552466420642</v>
      </c>
      <c r="L482" s="444">
        <f t="shared" ca="1" si="28"/>
        <v>1861208.1144407378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1861208.1144407378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7722.1328185871562</v>
      </c>
      <c r="L483" s="444">
        <f t="shared" ca="1" si="28"/>
        <v>1861034.0092795047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1861034.0092795047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7721.4073804153513</v>
      </c>
      <c r="L484" s="444">
        <f t="shared" ca="1" si="28"/>
        <v>1860859.1786800998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1860859.1786800998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7720.6789195844985</v>
      </c>
      <c r="L485" s="444">
        <f t="shared" ca="1" si="28"/>
        <v>1860683.619619864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1860683.619619864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7719.9474235001826</v>
      </c>
      <c r="L486" s="444">
        <f t="shared" ca="1" si="28"/>
        <v>1860507.329063544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1860507.329063544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7719.2128795155149</v>
      </c>
      <c r="L487" s="444">
        <f t="shared" ca="1" si="28"/>
        <v>1860330.3039632393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1860330.3039632393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7718.4752749309127</v>
      </c>
      <c r="L488" s="444">
        <f t="shared" ca="1" si="28"/>
        <v>1860152.54125835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1860152.54125835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7717.7345969938742</v>
      </c>
      <c r="L489" s="444">
        <f t="shared" ca="1" si="28"/>
        <v>1859974.0378755236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1859974.0378755236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7716.9908328987631</v>
      </c>
      <c r="L490" s="444">
        <f t="shared" ca="1" si="28"/>
        <v>1859794.7907286021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1859794.7907286021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7716.2439697865912</v>
      </c>
      <c r="L491" s="444">
        <f t="shared" ca="1" si="28"/>
        <v>1859614.7967185685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1859614.7967185685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7715.4939947447847</v>
      </c>
      <c r="L492" s="444">
        <f t="shared" ca="1" si="28"/>
        <v>1859434.052733493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1859434.052733493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7714.7408948069688</v>
      </c>
      <c r="L493" s="444">
        <f t="shared" ca="1" si="28"/>
        <v>1859252.5556484798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1859252.5556484798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7713.9846569527481</v>
      </c>
      <c r="L494" s="444">
        <f t="shared" ca="1" si="28"/>
        <v>1859070.3023256124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1859070.3023256124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7713.2252681074669</v>
      </c>
      <c r="L495" s="444">
        <f t="shared" ca="1" si="28"/>
        <v>1858887.2896138995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1858887.2896138995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7712.4627151419973</v>
      </c>
      <c r="L496" s="444">
        <f t="shared" ca="1" si="28"/>
        <v>1858703.5143492213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1858703.5143492213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7711.6969848725039</v>
      </c>
      <c r="L497" s="444">
        <f t="shared" ca="1" si="28"/>
        <v>1858518.9733542735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1858518.9733542735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7710.928064060221</v>
      </c>
      <c r="L498" s="444">
        <f t="shared" ca="1" si="28"/>
        <v>1858333.6634385134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1858333.6634385134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7710.1559394112201</v>
      </c>
      <c r="L499" s="444">
        <f t="shared" ca="1" si="28"/>
        <v>1858147.5813981043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1858147.5813981043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7709.3805975761834</v>
      </c>
      <c r="L500" s="444">
        <f t="shared" ca="1" si="28"/>
        <v>1857960.7240158604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1857960.7240158604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7708.6020251501668</v>
      </c>
      <c r="L501" s="444">
        <f t="shared" ca="1" si="28"/>
        <v>1857773.0880611902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1857773.0880611902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7707.8202086723741</v>
      </c>
      <c r="L502" s="444">
        <f t="shared" ca="1" si="28"/>
        <v>1857584.6702900424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1857584.6702900424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7707.0351346259258</v>
      </c>
      <c r="L503" s="444">
        <f t="shared" ca="1" si="28"/>
        <v>1857395.467444848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1857395.467444848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7706.2467894376159</v>
      </c>
      <c r="L504" s="444">
        <f t="shared" ca="1" si="28"/>
        <v>1857205.4762544655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1857205.4762544655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7705.4551594776885</v>
      </c>
      <c r="L505" s="444">
        <f t="shared" ca="1" si="28"/>
        <v>1857014.6934341229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1857014.6934341229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7704.6602310595936</v>
      </c>
      <c r="L506" s="444">
        <f t="shared" ca="1" si="28"/>
        <v>1856823.1156853624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1856823.1156853624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7703.8619904397601</v>
      </c>
      <c r="L507" s="444">
        <f t="shared" ca="1" si="28"/>
        <v>1856630.7396959818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1856630.7396959818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7703.0604238173391</v>
      </c>
      <c r="L508" s="444">
        <f t="shared" ca="1" si="28"/>
        <v>1856437.5621399789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1856437.5621399789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7702.2555173339942</v>
      </c>
      <c r="L509" s="444">
        <f t="shared" ca="1" si="28"/>
        <v>1856243.5796774926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1856243.5796774926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7701.4472570736361</v>
      </c>
      <c r="L510" s="444">
        <f t="shared" ca="1" si="28"/>
        <v>1856048.788954746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1856048.788954746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7700.6356290621907</v>
      </c>
      <c r="L511" s="444">
        <f t="shared" ca="1" si="28"/>
        <v>1855853.1866039878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1855853.1866039878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7699.8206192673642</v>
      </c>
      <c r="L512" s="444">
        <f t="shared" ca="1" si="28"/>
        <v>1855656.769243435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1855656.769243435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7699.0022135983945</v>
      </c>
      <c r="L513" s="444">
        <f t="shared" ca="1" si="28"/>
        <v>1855459.5334772132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1855459.5334772132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7698.1803979058031</v>
      </c>
      <c r="L514" s="444">
        <f t="shared" ca="1" si="28"/>
        <v>1855261.4758952989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1855261.4758952989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7697.355157981161</v>
      </c>
      <c r="L515" s="444">
        <f t="shared" ca="1" si="28"/>
        <v>1855062.5930734598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1855062.5930734598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7696.5264795568319</v>
      </c>
      <c r="L516" s="444">
        <f t="shared" ca="1" si="28"/>
        <v>1854862.8815731965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1854862.8815731965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7695.6943483057339</v>
      </c>
      <c r="L517" s="444">
        <f t="shared" ca="1" si="28"/>
        <v>1854662.337941682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1854662.337941682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7694.8587498410907</v>
      </c>
      <c r="L518" s="444">
        <f t="shared" ref="L518:L772" ca="1" si="54">I518-J518+K518</f>
        <v>1854460.9587117028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1854460.9587117028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7694.0196697161773</v>
      </c>
      <c r="L519" s="444">
        <f t="shared" ca="1" si="54"/>
        <v>1854258.7404015989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1854258.7404015989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7693.1770934240785</v>
      </c>
      <c r="L520" s="444">
        <f t="shared" ca="1" si="54"/>
        <v>1854055.6795152028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1854055.6795152028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7692.3310063974268</v>
      </c>
      <c r="L521" s="444">
        <f t="shared" ca="1" si="54"/>
        <v>1853851.77254178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1853851.77254178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7691.4813940081667</v>
      </c>
      <c r="L522" s="444">
        <f t="shared" ca="1" si="54"/>
        <v>1853647.0159559681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1853647.0159559681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7690.6282415672822</v>
      </c>
      <c r="L523" s="444">
        <f t="shared" ca="1" si="54"/>
        <v>1853441.406217715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1853441.406217715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7689.7715343245618</v>
      </c>
      <c r="L524" s="444">
        <f t="shared" ca="1" si="54"/>
        <v>1853234.9397722194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1853234.9397722194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7688.9112574683295</v>
      </c>
      <c r="L525" s="444">
        <f t="shared" ca="1" si="54"/>
        <v>1853027.6130498676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1853027.6130498676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7688.0473961251973</v>
      </c>
      <c r="L526" s="444">
        <f t="shared" ca="1" si="54"/>
        <v>1852819.4224661726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1852819.4224661726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7687.1799353598017</v>
      </c>
      <c r="L527" s="444">
        <f t="shared" ca="1" si="54"/>
        <v>1852610.3644217122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1852610.3644217122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7686.3088601745512</v>
      </c>
      <c r="L528" s="444">
        <f t="shared" ca="1" si="54"/>
        <v>1852400.4353020666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1852400.4353020666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7685.4341555093597</v>
      </c>
      <c r="L529" s="444">
        <f t="shared" ca="1" si="54"/>
        <v>1852189.6314777557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1852189.6314777557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7684.5558062413984</v>
      </c>
      <c r="L530" s="444">
        <f t="shared" ca="1" si="54"/>
        <v>1851977.949304177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1851977.949304177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7683.6737971848197</v>
      </c>
      <c r="L531" s="444">
        <f t="shared" ca="1" si="54"/>
        <v>1851765.3851215416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1851765.3851215416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7682.7881130905052</v>
      </c>
      <c r="L532" s="444">
        <f t="shared" ca="1" si="54"/>
        <v>1851551.9352548118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1851551.9352548118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7681.8987386457993</v>
      </c>
      <c r="L533" s="444">
        <f t="shared" ca="1" si="54"/>
        <v>1851337.5960136373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1851337.5960136373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7681.0056584742379</v>
      </c>
      <c r="L534" s="444">
        <f t="shared" ca="1" si="54"/>
        <v>1851122.3636922913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1851122.3636922913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7680.1088571352957</v>
      </c>
      <c r="L535" s="444">
        <f t="shared" ca="1" si="54"/>
        <v>1850906.2345696064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1850906.2345696064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7679.208319124109</v>
      </c>
      <c r="L536" s="444">
        <f t="shared" ca="1" si="54"/>
        <v>1850689.2049089102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1850689.2049089102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7678.3040288712082</v>
      </c>
      <c r="L537" s="444">
        <f t="shared" ca="1" si="54"/>
        <v>1850471.2709579612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1850471.2709579612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7677.3959707422537</v>
      </c>
      <c r="L538" s="444">
        <f t="shared" ca="1" si="54"/>
        <v>1850252.4289488832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1850252.4289488832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7676.4841290377626</v>
      </c>
      <c r="L539" s="444">
        <f t="shared" ca="1" si="54"/>
        <v>1850032.6750981007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1850032.6750981007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7675.568487992834</v>
      </c>
      <c r="L540" s="444">
        <f t="shared" ca="1" si="54"/>
        <v>1849812.0056062732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1849812.0056062732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7674.6490317768876</v>
      </c>
      <c r="L541" s="444">
        <f t="shared" ca="1" si="54"/>
        <v>1849590.4166582299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1849590.4166582299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7673.7257444933739</v>
      </c>
      <c r="L542" s="444">
        <f t="shared" ca="1" si="54"/>
        <v>1849367.904422903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1849367.904422903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7672.7986101795113</v>
      </c>
      <c r="L543" s="444">
        <f t="shared" ca="1" si="54"/>
        <v>1849144.4650532622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1849144.4650532622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7671.8676128060079</v>
      </c>
      <c r="L544" s="444">
        <f t="shared" ca="1" si="54"/>
        <v>1848920.0946862479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1848920.0946862479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7670.9327362767817</v>
      </c>
      <c r="L545" s="444">
        <f t="shared" ca="1" si="54"/>
        <v>1848694.7894427045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1848694.7894427045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7669.9939644286851</v>
      </c>
      <c r="L546" s="444">
        <f t="shared" ca="1" si="54"/>
        <v>1848468.5454273131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1848468.5454273131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7669.0512810312202</v>
      </c>
      <c r="L547" s="444">
        <f t="shared" ca="1" si="54"/>
        <v>1848241.3587285241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1848241.3587285241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7668.1046697862657</v>
      </c>
      <c r="L548" s="444">
        <f t="shared" ca="1" si="54"/>
        <v>1848013.2254184901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1848013.2254184901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7667.1541143277909</v>
      </c>
      <c r="L549" s="444">
        <f t="shared" ca="1" si="54"/>
        <v>1847784.1415529978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1847784.1415529978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7666.1995982215731</v>
      </c>
      <c r="L550" s="444">
        <f t="shared" ca="1" si="54"/>
        <v>1847554.1031713991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1847554.1031713991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7665.2411049649127</v>
      </c>
      <c r="L551" s="444">
        <f t="shared" ca="1" si="54"/>
        <v>1847323.1062965437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1847323.1062965437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7664.2786179863488</v>
      </c>
      <c r="L552" s="444">
        <f t="shared" ca="1" si="54"/>
        <v>1847091.1469347097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1847091.1469347097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7663.3121206453734</v>
      </c>
      <c r="L553" s="444">
        <f t="shared" ca="1" si="54"/>
        <v>1846858.2210755348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1846858.2210755348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7662.3415962321442</v>
      </c>
      <c r="L554" s="444">
        <f t="shared" ca="1" si="54"/>
        <v>1846624.3246919466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1846624.3246919466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7661.3670279671924</v>
      </c>
      <c r="L555" s="444">
        <f t="shared" ca="1" si="54"/>
        <v>1846389.4537400936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1846389.4537400936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7660.3883990011391</v>
      </c>
      <c r="L556" s="444">
        <f t="shared" ca="1" si="54"/>
        <v>1846153.6041592746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1846153.6041592746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7659.4056924143924</v>
      </c>
      <c r="L557" s="444">
        <f t="shared" ca="1" si="54"/>
        <v>1845916.7718718688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1845916.7718718688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7658.4188912168684</v>
      </c>
      <c r="L558" s="444">
        <f t="shared" ca="1" si="54"/>
        <v>1845678.9527832654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1845678.9527832654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7657.4279783476886</v>
      </c>
      <c r="L559" s="444">
        <f t="shared" ca="1" si="54"/>
        <v>1845440.1427817929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1845440.1427817929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7656.4329366748862</v>
      </c>
      <c r="L560" s="444">
        <f t="shared" ca="1" si="54"/>
        <v>1845200.3377386476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1845200.3377386476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7655.433748995114</v>
      </c>
      <c r="L561" s="444">
        <f t="shared" ca="1" si="54"/>
        <v>1844959.5335078225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1844959.5335078225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7654.4303980333416</v>
      </c>
      <c r="L562" s="444">
        <f t="shared" ca="1" si="54"/>
        <v>1844717.7259260355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1844717.7259260355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7653.4228664425636</v>
      </c>
      <c r="L563" s="444">
        <f t="shared" ca="1" si="54"/>
        <v>1844474.9108126578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1844474.9108126578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7652.4111368034901</v>
      </c>
      <c r="L564" s="444">
        <f t="shared" ca="1" si="54"/>
        <v>1844231.083969641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1844231.083969641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7651.3951916242531</v>
      </c>
      <c r="L565" s="444">
        <f t="shared" ca="1" si="54"/>
        <v>1843986.2411814451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1843986.2411814451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7650.3750133401027</v>
      </c>
      <c r="L566" s="444">
        <f t="shared" ca="1" si="54"/>
        <v>1843740.3782149649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1843740.3782149649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7649.3505843131015</v>
      </c>
      <c r="L567" s="444">
        <f t="shared" ca="1" si="54"/>
        <v>1843493.4908194577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1843493.4908194577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7648.3218868318227</v>
      </c>
      <c r="L568" s="444">
        <f t="shared" ca="1" si="54"/>
        <v>1843245.5747264693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1843245.5747264693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7647.2889031110381</v>
      </c>
      <c r="L569" s="444">
        <f t="shared" ca="1" si="54"/>
        <v>1842996.6256497602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1842996.6256497602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7646.2516152914168</v>
      </c>
      <c r="L570" s="444">
        <f t="shared" ca="1" si="54"/>
        <v>1842746.6392852315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1842746.6392852315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7645.2100054392131</v>
      </c>
      <c r="L571" s="444">
        <f t="shared" ca="1" si="54"/>
        <v>1842495.6113108504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1842495.6113108504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7644.1640555459589</v>
      </c>
      <c r="L572" s="444">
        <f t="shared" ca="1" si="54"/>
        <v>1842243.5373865762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1842243.5373865762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7643.1137475281494</v>
      </c>
      <c r="L573" s="444">
        <f t="shared" ca="1" si="54"/>
        <v>1841990.413154284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1841990.413154284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7642.0590632269323</v>
      </c>
      <c r="L574" s="444">
        <f t="shared" ca="1" si="54"/>
        <v>1841736.2342376907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1841736.2342376907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7640.9999844077938</v>
      </c>
      <c r="L575" s="444">
        <f t="shared" ca="1" si="54"/>
        <v>1841480.9962422783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1841480.9962422783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7639.9364927602419</v>
      </c>
      <c r="L576" s="444">
        <f t="shared" ca="1" si="54"/>
        <v>1841224.6947552182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1841224.6947552182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7638.8685698974914</v>
      </c>
      <c r="L577" s="444">
        <f t="shared" ca="1" si="54"/>
        <v>1840967.3253452955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1840967.3253452955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7637.7961973561469</v>
      </c>
      <c r="L578" s="444">
        <f t="shared" ca="1" si="54"/>
        <v>1840708.8835628314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1840708.8835628314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7636.7193565958796</v>
      </c>
      <c r="L579" s="444">
        <f t="shared" ca="1" si="54"/>
        <v>1840449.364939607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1840449.364939607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7635.6380289991102</v>
      </c>
      <c r="L580" s="444">
        <f t="shared" ca="1" si="54"/>
        <v>1840188.7649887858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1840188.7649887858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7634.5521958706895</v>
      </c>
      <c r="L581" s="444">
        <f t="shared" ca="1" si="54"/>
        <v>1839927.0792048364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1839927.0792048364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7633.4618384375663</v>
      </c>
      <c r="L582" s="444">
        <f t="shared" ca="1" si="54"/>
        <v>1839664.3030634536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1839664.3030634536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7632.3669378484728</v>
      </c>
      <c r="L583" s="444">
        <f t="shared" ca="1" si="54"/>
        <v>1839400.4320214819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1839400.4320214819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7631.2674751735904</v>
      </c>
      <c r="L584" s="444">
        <f t="shared" ca="1" si="54"/>
        <v>1839135.4615168353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1839135.4615168353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7630.1634314042294</v>
      </c>
      <c r="L585" s="444">
        <f t="shared" ca="1" si="54"/>
        <v>1838869.3869684192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1838869.3869684192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7629.0547874524955</v>
      </c>
      <c r="L586" s="444">
        <f t="shared" ca="1" si="54"/>
        <v>1838602.2037760515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1838602.2037760515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7627.9415241509632</v>
      </c>
      <c r="L587" s="444">
        <f t="shared" ca="1" si="54"/>
        <v>1838333.9073203823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1838333.9073203823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7626.8236222523419</v>
      </c>
      <c r="L588" s="444">
        <f t="shared" ca="1" si="54"/>
        <v>1838064.4929628144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1838064.4929628144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7625.7010624291415</v>
      </c>
      <c r="L589" s="444">
        <f t="shared" ca="1" si="54"/>
        <v>1837793.9560454234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1837793.9560454234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7624.5738252733472</v>
      </c>
      <c r="L590" s="444">
        <f t="shared" ca="1" si="54"/>
        <v>1837522.2918908766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1837522.2918908766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7623.4418912960682</v>
      </c>
      <c r="L591" s="444">
        <f t="shared" ca="1" si="54"/>
        <v>1837249.4958023524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1837249.4958023524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7622.3052409272177</v>
      </c>
      <c r="L592" s="444">
        <f t="shared" ca="1" si="54"/>
        <v>1836975.5630634595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1836975.5630634595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7621.1638545151645</v>
      </c>
      <c r="L593" s="444">
        <f t="shared" ca="1" si="54"/>
        <v>1836700.4889381544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1836700.4889381544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7620.017712326392</v>
      </c>
      <c r="L594" s="444">
        <f t="shared" ca="1" si="54"/>
        <v>1836424.2686706607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1836424.2686706607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7618.8667945451671</v>
      </c>
      <c r="L595" s="444">
        <f t="shared" ca="1" si="54"/>
        <v>1836146.8974853856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1836146.8974853856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7617.711081273188</v>
      </c>
      <c r="L596" s="444">
        <f t="shared" ca="1" si="54"/>
        <v>1835868.3705868386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1835868.3705868386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7616.5505525292419</v>
      </c>
      <c r="L597" s="444">
        <f t="shared" ca="1" si="54"/>
        <v>1835588.6831595476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1835588.6831595476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7615.3851882488634</v>
      </c>
      <c r="L598" s="444">
        <f t="shared" ca="1" si="54"/>
        <v>1835307.8303679763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1835307.8303679763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7614.2149682839827</v>
      </c>
      <c r="L599" s="444">
        <f t="shared" ca="1" si="54"/>
        <v>1835025.80735644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1835025.80735644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7613.0398724025836</v>
      </c>
      <c r="L600" s="444">
        <f t="shared" ca="1" si="54"/>
        <v>1834742.6092490223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1834742.6092490223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7611.8598802883425</v>
      </c>
      <c r="L601" s="444">
        <f t="shared" ca="1" si="54"/>
        <v>1834458.2311494905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1834458.2311494905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7610.6749715402939</v>
      </c>
      <c r="L602" s="444">
        <f t="shared" ca="1" si="54"/>
        <v>1834172.6681412105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1834172.6681412105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7609.4851256724605</v>
      </c>
      <c r="L603" s="444">
        <f t="shared" ca="1" si="54"/>
        <v>1833885.9152870628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1833885.9152870628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7608.2903221135102</v>
      </c>
      <c r="L604" s="444">
        <f t="shared" ca="1" si="54"/>
        <v>1833597.9676293561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1833597.9676293561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7607.0905402064</v>
      </c>
      <c r="L605" s="444">
        <f t="shared" ca="1" si="54"/>
        <v>1833308.8201897421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1833308.8201897421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7605.8857592080067</v>
      </c>
      <c r="L606" s="444">
        <f t="shared" ca="1" si="54"/>
        <v>1833018.46796913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1833018.46796913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7604.6759582887908</v>
      </c>
      <c r="L607" s="444">
        <f t="shared" ca="1" si="54"/>
        <v>1832726.9059475986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1832726.9059475986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7603.4611165324104</v>
      </c>
      <c r="L608" s="444">
        <f t="shared" ca="1" si="54"/>
        <v>1832434.1290843107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1832434.1290843107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7602.241212935377</v>
      </c>
      <c r="L609" s="444">
        <f t="shared" ca="1" si="54"/>
        <v>1832140.1323174259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1832140.1323174259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7601.0162264066894</v>
      </c>
      <c r="L610" s="444">
        <f t="shared" ca="1" si="54"/>
        <v>1831844.9105640124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1831844.9105640124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7599.7861357674674</v>
      </c>
      <c r="L611" s="444">
        <f t="shared" ca="1" si="54"/>
        <v>1831548.4587199595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1831548.4587199595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7598.5509197505799</v>
      </c>
      <c r="L612" s="444">
        <f t="shared" ca="1" si="54"/>
        <v>1831250.7716598897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1831250.7716598897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7597.310557000289</v>
      </c>
      <c r="L613" s="444">
        <f t="shared" ca="1" si="54"/>
        <v>1830951.8442370698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1830951.8442370698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7596.0650260718721</v>
      </c>
      <c r="L614" s="444">
        <f t="shared" ca="1" si="54"/>
        <v>1830651.6712833215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1830651.6712833215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7594.814305431255</v>
      </c>
      <c r="L615" s="444">
        <f t="shared" ca="1" si="54"/>
        <v>1830350.2476089324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1830350.2476089324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7593.5583734546344</v>
      </c>
      <c r="L616" s="444">
        <f t="shared" ca="1" si="54"/>
        <v>1830047.5680025669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1830047.5680025669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7592.2972084281109</v>
      </c>
      <c r="L617" s="444">
        <f t="shared" ca="1" si="54"/>
        <v>1829743.6272311748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1829743.6272311748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7591.0307885473094</v>
      </c>
      <c r="L618" s="444">
        <f t="shared" ca="1" si="54"/>
        <v>1829438.420039902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1829438.420039902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7589.7590919170079</v>
      </c>
      <c r="L619" s="444">
        <f t="shared" ca="1" si="54"/>
        <v>1829131.9411519987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1829131.9411519987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7588.4820965507433</v>
      </c>
      <c r="L620" s="444">
        <f t="shared" ca="1" si="54"/>
        <v>1828824.1852687292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1828824.1852687292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7587.1997803704553</v>
      </c>
      <c r="L621" s="444">
        <f t="shared" ca="1" si="54"/>
        <v>1828515.1470692793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1828515.1470692793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7585.9121212060791</v>
      </c>
      <c r="L622" s="444">
        <f t="shared" ca="1" si="54"/>
        <v>1828204.8212106652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1828204.8212106652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7584.6190967951879</v>
      </c>
      <c r="L623" s="444">
        <f t="shared" ca="1" si="54"/>
        <v>1827893.20232764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1827893.20232764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7583.3206847825822</v>
      </c>
      <c r="L624" s="444">
        <f t="shared" ca="1" si="54"/>
        <v>1827580.2850326025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1827580.2850326025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7582.0168627199264</v>
      </c>
      <c r="L625" s="444">
        <f t="shared" ca="1" si="54"/>
        <v>1827266.0639155023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1827266.0639155023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7580.7076080653414</v>
      </c>
      <c r="L626" s="444">
        <f t="shared" ca="1" si="54"/>
        <v>1826950.5335437474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1826950.5335437474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7579.3928981830295</v>
      </c>
      <c r="L627" s="444">
        <f t="shared" ca="1" si="54"/>
        <v>1826633.6884621102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1826633.6884621102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7578.0727103428753</v>
      </c>
      <c r="L628" s="444">
        <f t="shared" ca="1" si="54"/>
        <v>1826315.5231926329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1826315.5231926329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7576.7470217200516</v>
      </c>
      <c r="L629" s="444">
        <f t="shared" ca="1" si="54"/>
        <v>1825996.0322345328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1825996.0322345328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7575.4158093946353</v>
      </c>
      <c r="L630" s="444">
        <f t="shared" ca="1" si="54"/>
        <v>1825675.2100641071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1825675.2100641071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7574.0790503511944</v>
      </c>
      <c r="L631" s="444">
        <f t="shared" ca="1" si="54"/>
        <v>1825353.051134638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1825353.051134638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7572.7367214784081</v>
      </c>
      <c r="L632" s="444">
        <f t="shared" ca="1" si="54"/>
        <v>1825029.5498762962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1825029.5498762962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7571.3887995686491</v>
      </c>
      <c r="L633" s="444">
        <f t="shared" ca="1" si="54"/>
        <v>1824704.7006960446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1824704.7006960446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7570.035261317601</v>
      </c>
      <c r="L634" s="444">
        <f t="shared" ca="1" si="54"/>
        <v>1824378.497977542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1824378.497977542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7568.6760833238404</v>
      </c>
      <c r="L635" s="444">
        <f t="shared" ca="1" si="54"/>
        <v>1824050.9360810455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1824050.9360810455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7567.3112420884381</v>
      </c>
      <c r="L636" s="444">
        <f t="shared" ca="1" si="54"/>
        <v>1823722.0093433138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1823722.0093433138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7565.9407140145559</v>
      </c>
      <c r="L637" s="444">
        <f t="shared" ca="1" si="54"/>
        <v>1823391.712077508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1823391.712077508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7564.5644754070318</v>
      </c>
      <c r="L638" s="444">
        <f t="shared" ca="1" si="54"/>
        <v>1823060.0385730949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1823060.0385730949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7563.1825024719765</v>
      </c>
      <c r="L639" s="444">
        <f t="shared" ca="1" si="54"/>
        <v>1822726.9830957467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1822726.9830957467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7561.7947713163594</v>
      </c>
      <c r="L640" s="444">
        <f t="shared" ca="1" si="54"/>
        <v>1822392.539887243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1822392.539887243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7560.4012579475939</v>
      </c>
      <c r="L641" s="444">
        <f t="shared" ca="1" si="54"/>
        <v>1822056.7031653703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1822056.7031653703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7559.0019382731252</v>
      </c>
      <c r="L642" s="444">
        <f t="shared" ca="1" si="54"/>
        <v>1821719.4671238232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1821719.4671238232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7557.5967881000133</v>
      </c>
      <c r="L643" s="444">
        <f t="shared" ca="1" si="54"/>
        <v>1821380.825932103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1821380.825932103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7556.1857831345114</v>
      </c>
      <c r="L644" s="444">
        <f t="shared" ca="1" si="54"/>
        <v>1821040.7737354173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1821040.7737354173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7554.7688989816534</v>
      </c>
      <c r="L645" s="444">
        <f t="shared" ca="1" si="54"/>
        <v>1820699.3046545787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1820699.3046545787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7553.3461111448278</v>
      </c>
      <c r="L646" s="444">
        <f t="shared" ca="1" si="54"/>
        <v>1820356.4127859033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1820356.4127859033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7551.9173950253462</v>
      </c>
      <c r="L647" s="444">
        <f t="shared" ca="1" si="54"/>
        <v>1820012.0922011083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1820012.0922011083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7550.4827259220338</v>
      </c>
      <c r="L648" s="444">
        <f t="shared" ca="1" si="54"/>
        <v>1819666.3369472101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1819666.3369472101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7549.0420790307899</v>
      </c>
      <c r="L649" s="444">
        <f t="shared" ca="1" si="54"/>
        <v>1819319.1410464207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1819319.1410464207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7547.595429444169</v>
      </c>
      <c r="L650" s="444">
        <f t="shared" ca="1" si="54"/>
        <v>1818970.4984960447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1818970.4984960447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7546.1427521509349</v>
      </c>
      <c r="L651" s="444">
        <f t="shared" ca="1" si="54"/>
        <v>1818620.4032683754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1818620.4032683754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7544.6840220356471</v>
      </c>
      <c r="L652" s="444">
        <f t="shared" ca="1" si="54"/>
        <v>1818268.8493105909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1818268.8493105909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7543.2192138782111</v>
      </c>
      <c r="L653" s="444">
        <f t="shared" ca="1" si="54"/>
        <v>1817915.8305446489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1817915.8305446489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7541.7483023534523</v>
      </c>
      <c r="L654" s="444">
        <f t="shared" ca="1" si="54"/>
        <v>1817561.3408671822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1817561.3408671822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7540.2712620306756</v>
      </c>
      <c r="L655" s="444">
        <f t="shared" ca="1" si="54"/>
        <v>1817205.3741493926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1817205.3741493926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7538.788067373217</v>
      </c>
      <c r="L656" s="444">
        <f t="shared" ca="1" si="54"/>
        <v>1816847.9242369456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1816847.9242369456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7537.2986927380225</v>
      </c>
      <c r="L657" s="444">
        <f t="shared" ca="1" si="54"/>
        <v>1816488.9849498633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1816488.9849498633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7535.803112375178</v>
      </c>
      <c r="L658" s="444">
        <f t="shared" ca="1" si="54"/>
        <v>1816128.5500824181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1816128.5500824181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7534.3013004274908</v>
      </c>
      <c r="L659" s="444">
        <f t="shared" ca="1" si="54"/>
        <v>1815766.6134030253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1815766.6134030253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7532.7932309300213</v>
      </c>
      <c r="L660" s="444">
        <f t="shared" ca="1" si="54"/>
        <v>1815403.1686541352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1815403.1686541352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7531.2788778096456</v>
      </c>
      <c r="L661" s="444">
        <f t="shared" ca="1" si="54"/>
        <v>1815038.2095521246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1815038.2095521246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7529.7582148846022</v>
      </c>
      <c r="L662" s="444">
        <f t="shared" ca="1" si="54"/>
        <v>1814671.729787189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1814671.729787189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7528.2312158640352</v>
      </c>
      <c r="L663" s="444">
        <f t="shared" ca="1" si="54"/>
        <v>1814303.7230232328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1814303.7230232328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7526.6978543475534</v>
      </c>
      <c r="L664" s="444">
        <f t="shared" ca="1" si="54"/>
        <v>1813934.1828977601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1813934.1828977601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7525.1581038247496</v>
      </c>
      <c r="L665" s="444">
        <f t="shared" ca="1" si="54"/>
        <v>1813563.1030217647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1813563.1030217647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7523.6119376747693</v>
      </c>
      <c r="L666" s="444">
        <f t="shared" ca="1" si="54"/>
        <v>1813190.4769796191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1813190.4769796191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7522.0593291658288</v>
      </c>
      <c r="L667" s="444">
        <f t="shared" ca="1" si="54"/>
        <v>1812816.2983289647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1812816.2983289647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7520.5002514547677</v>
      </c>
      <c r="L668" s="444">
        <f t="shared" ca="1" si="54"/>
        <v>1812440.5606005993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1812440.5606005993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7518.9346775865788</v>
      </c>
      <c r="L669" s="444">
        <f t="shared" ca="1" si="54"/>
        <v>1812063.2572983657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1812063.2572983657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7517.3625804939393</v>
      </c>
      <c r="L670" s="444">
        <f t="shared" ca="1" si="54"/>
        <v>1811684.3818990395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1811684.3818990395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7515.7839329967474</v>
      </c>
      <c r="L671" s="444">
        <f t="shared" ca="1" si="54"/>
        <v>1811303.9278522159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1811303.9278522159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7514.1987078016491</v>
      </c>
      <c r="L672" s="444">
        <f t="shared" ca="1" si="54"/>
        <v>1810921.8885801975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1810921.8885801975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7512.606877501571</v>
      </c>
      <c r="L673" s="444">
        <f t="shared" ca="1" si="54"/>
        <v>1810538.2574778788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1810538.2574778788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7511.0084145752444</v>
      </c>
      <c r="L674" s="444">
        <f t="shared" ca="1" si="54"/>
        <v>1810153.0279126337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1810153.0279126337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7509.403291386724</v>
      </c>
      <c r="L675" s="444">
        <f t="shared" ca="1" si="54"/>
        <v>1809766.1932242003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1809766.1932242003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7507.7914801849165</v>
      </c>
      <c r="L676" s="444">
        <f t="shared" ca="1" si="54"/>
        <v>1809377.746724565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1809377.746724565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7506.1729531031033</v>
      </c>
      <c r="L677" s="444">
        <f t="shared" ca="1" si="54"/>
        <v>1808987.681697848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1808987.681697848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7504.547682158448</v>
      </c>
      <c r="L678" s="444">
        <f t="shared" ca="1" si="54"/>
        <v>1808595.9914001862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1808595.9914001862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7502.9156392515242</v>
      </c>
      <c r="L679" s="444">
        <f t="shared" ca="1" si="54"/>
        <v>1808202.6690596174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1808202.6690596174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7501.2767961658228</v>
      </c>
      <c r="L680" s="444">
        <f t="shared" ca="1" si="54"/>
        <v>1807807.7078759631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1807807.7078759631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7499.6311245672614</v>
      </c>
      <c r="L681" s="444">
        <f t="shared" ca="1" si="54"/>
        <v>1807411.1010207101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1807411.1010207101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7497.978596003707</v>
      </c>
      <c r="L682" s="444">
        <f t="shared" ca="1" si="54"/>
        <v>1807012.8416368936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1807012.8416368936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7496.3191819044723</v>
      </c>
      <c r="L683" s="444">
        <f t="shared" ca="1" si="54"/>
        <v>1806612.9228389778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1806612.9228389778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7494.6528535798234</v>
      </c>
      <c r="L684" s="444">
        <f t="shared" ca="1" si="54"/>
        <v>1806211.3377127373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1806211.3377127373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7492.9795822204878</v>
      </c>
      <c r="L685" s="444">
        <f t="shared" ca="1" si="54"/>
        <v>1805808.0793151376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1805808.0793151376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7491.2993388971554</v>
      </c>
      <c r="L686" s="444">
        <f t="shared" ca="1" si="54"/>
        <v>1805403.1406742146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1805403.1406742146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7489.612094559976</v>
      </c>
      <c r="L687" s="444">
        <f t="shared" ca="1" si="54"/>
        <v>1804996.5147889543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1804996.5147889543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7487.9178200380584</v>
      </c>
      <c r="L688" s="444">
        <f t="shared" ca="1" si="54"/>
        <v>1804588.1946291721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1804588.1946291721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7486.2164860389657</v>
      </c>
      <c r="L689" s="444">
        <f t="shared" ca="1" si="54"/>
        <v>1804178.1731353907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1804178.1731353907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7484.5080631482097</v>
      </c>
      <c r="L690" s="444">
        <f t="shared" ca="1" si="54"/>
        <v>1803766.4432187187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1803766.4432187187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7482.7925218287437</v>
      </c>
      <c r="L691" s="444">
        <f t="shared" ca="1" si="54"/>
        <v>1803352.9977607273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1803352.9977607273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7481.0698324204459</v>
      </c>
      <c r="L692" s="444">
        <f t="shared" ca="1" si="54"/>
        <v>1802937.8296133275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1802937.8296133275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7479.3399651396148</v>
      </c>
      <c r="L693" s="444">
        <f t="shared" ca="1" si="54"/>
        <v>1802520.9315986468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1802520.9315986468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7477.6028900784449</v>
      </c>
      <c r="L694" s="444">
        <f t="shared" ca="1" si="54"/>
        <v>1802102.296508905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1802102.296508905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7475.8585772045199</v>
      </c>
      <c r="L695" s="444">
        <f t="shared" ca="1" si="54"/>
        <v>1801681.9171062894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1801681.9171062894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7474.1069963602868</v>
      </c>
      <c r="L696" s="444">
        <f t="shared" ca="1" si="54"/>
        <v>1801259.7861228294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1801259.7861228294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7472.3481172625379</v>
      </c>
      <c r="L697" s="444">
        <f t="shared" ca="1" si="54"/>
        <v>1800835.8962602718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1800835.8962602718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7470.5819095018815</v>
      </c>
      <c r="L698" s="444">
        <f t="shared" ca="1" si="54"/>
        <v>1800410.2401899535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1800410.2401899535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7468.8083425422228</v>
      </c>
      <c r="L699" s="444">
        <f t="shared" ca="1" si="54"/>
        <v>1799982.8105526755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1799982.8105526755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7467.0273857202301</v>
      </c>
      <c r="L700" s="444">
        <f t="shared" ca="1" si="54"/>
        <v>1799553.5999585756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1799553.5999585756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7465.2390082448137</v>
      </c>
      <c r="L701" s="444">
        <f t="shared" ca="1" si="54"/>
        <v>1799122.6009870002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1799122.6009870002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7463.4431791965817</v>
      </c>
      <c r="L702" s="444">
        <f t="shared" ca="1" si="54"/>
        <v>1798689.8061863766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1798689.8061863766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7461.6398675273194</v>
      </c>
      <c r="L703" s="444">
        <f t="shared" ca="1" si="54"/>
        <v>1798255.2080740838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1798255.2080740838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7459.8290420594321</v>
      </c>
      <c r="L704" s="444">
        <f t="shared" ca="1" si="54"/>
        <v>1797818.7991363229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1797818.7991363229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7458.0106714854273</v>
      </c>
      <c r="L705" s="444">
        <f t="shared" ca="1" si="54"/>
        <v>1797380.5718279881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1797380.5718279881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7456.1847243673665</v>
      </c>
      <c r="L706" s="444">
        <f t="shared" ca="1" si="54"/>
        <v>1796940.5185725354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1796940.5185725354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7454.3511691363137</v>
      </c>
      <c r="L707" s="444">
        <f t="shared" ca="1" si="54"/>
        <v>1796498.6317618515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1796498.6317618515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7452.5099740917976</v>
      </c>
      <c r="L708" s="444">
        <f t="shared" ca="1" si="54"/>
        <v>1796054.903756123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1796054.903756123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7450.6611074012626</v>
      </c>
      <c r="L709" s="444">
        <f t="shared" ca="1" si="54"/>
        <v>1795609.3268837042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1795609.3268837042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7448.804537099516</v>
      </c>
      <c r="L710" s="444">
        <f t="shared" ca="1" si="54"/>
        <v>1795161.8934409835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1795161.8934409835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7446.9402310881815</v>
      </c>
      <c r="L711" s="444">
        <f t="shared" ca="1" si="54"/>
        <v>1794712.5956922513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1794712.5956922513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7445.0681571351288</v>
      </c>
      <c r="L712" s="444">
        <f t="shared" ca="1" si="54"/>
        <v>1794261.4258695662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1794261.4258695662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7443.1882828739408</v>
      </c>
      <c r="L713" s="444">
        <f t="shared" ca="1" si="54"/>
        <v>1793808.3761726199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1793808.3761726199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7441.3005758033314</v>
      </c>
      <c r="L714" s="444">
        <f t="shared" ca="1" si="54"/>
        <v>1793353.4387686029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1793353.4387686029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7439.4050032865935</v>
      </c>
      <c r="L715" s="444">
        <f t="shared" ca="1" si="54"/>
        <v>1792896.6057920693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1792896.6057920693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7437.5015325510385</v>
      </c>
      <c r="L716" s="444">
        <f t="shared" ca="1" si="54"/>
        <v>1792437.8693448002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1792437.8693448002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7435.5901306874166</v>
      </c>
      <c r="L717" s="444">
        <f t="shared" ca="1" si="54"/>
        <v>1791977.2214956675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1791977.2214956675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7433.6707646493633</v>
      </c>
      <c r="L718" s="444">
        <f t="shared" ca="1" si="54"/>
        <v>1791514.6542804965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1791514.6542804965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7431.7434012528174</v>
      </c>
      <c r="L719" s="444">
        <f t="shared" ca="1" si="54"/>
        <v>1791050.1597019292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1791050.1597019292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7429.8080071754539</v>
      </c>
      <c r="L720" s="444">
        <f t="shared" ca="1" si="54"/>
        <v>1790583.7297292845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1790583.7297292845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7427.8645489561022</v>
      </c>
      <c r="L721" s="444">
        <f t="shared" ca="1" si="54"/>
        <v>1790115.3562984203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1790115.3562984203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7425.9129929941682</v>
      </c>
      <c r="L722" s="444">
        <f t="shared" ca="1" si="54"/>
        <v>1789645.0313115942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1789645.0313115942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7423.9533055490583</v>
      </c>
      <c r="L723" s="444">
        <f t="shared" ca="1" si="54"/>
        <v>1789172.7466373229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1789172.7466373229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7421.9854527395946</v>
      </c>
      <c r="L724" s="444">
        <f t="shared" ca="1" si="54"/>
        <v>1788698.4941102422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1788698.4941102422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7420.0094005434248</v>
      </c>
      <c r="L725" s="444">
        <f t="shared" ca="1" si="54"/>
        <v>1788222.2655309655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1788222.2655309655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7418.0251147964382</v>
      </c>
      <c r="L726" s="444">
        <f t="shared" ca="1" si="54"/>
        <v>1787744.0526659417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1787744.0526659417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7416.0325611921726</v>
      </c>
      <c r="L727" s="444">
        <f t="shared" ca="1" si="54"/>
        <v>1787263.8472473137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1787263.8472473137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7414.0317052812225</v>
      </c>
      <c r="L728" s="444">
        <f t="shared" ca="1" si="54"/>
        <v>1786781.6409727747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1786781.6409727747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7412.022512470644</v>
      </c>
      <c r="L729" s="444">
        <f t="shared" ca="1" si="54"/>
        <v>1786297.4255054251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1786297.4255054251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7410.0049480233538</v>
      </c>
      <c r="L730" s="444">
        <f t="shared" ca="1" si="54"/>
        <v>1785811.1924736281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1785811.1924736281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7407.9789770575326</v>
      </c>
      <c r="L731" s="444">
        <f t="shared" ca="1" si="54"/>
        <v>1785322.9334708655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1785322.9334708655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7405.9445645460219</v>
      </c>
      <c r="L732" s="444">
        <f t="shared" ca="1" si="54"/>
        <v>1784832.6400555912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1784832.6400555912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7403.9016753157121</v>
      </c>
      <c r="L733" s="444">
        <f t="shared" ca="1" si="54"/>
        <v>1784340.3037510868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1784340.3037510868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7401.8502740469439</v>
      </c>
      <c r="L734" s="444">
        <f t="shared" ca="1" si="54"/>
        <v>1783845.9160453135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1783845.9160453135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7399.7903252728875</v>
      </c>
      <c r="L735" s="444">
        <f t="shared" ca="1" si="54"/>
        <v>1783349.4683907661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1783349.4683907661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7397.7217933789407</v>
      </c>
      <c r="L736" s="444">
        <f t="shared" ca="1" si="54"/>
        <v>1782850.9522043248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1782850.9522043248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7395.644642602103</v>
      </c>
      <c r="L737" s="444">
        <f t="shared" ca="1" si="54"/>
        <v>1782350.3588671067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1782350.3588671067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7393.5588370303594</v>
      </c>
      <c r="L738" s="444">
        <f t="shared" ca="1" si="54"/>
        <v>1781847.6797243168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1781847.6797243168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7391.4643406020696</v>
      </c>
      <c r="L739" s="444">
        <f t="shared" ca="1" si="54"/>
        <v>1781342.9060850986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1781342.9060850986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7389.3611171053262</v>
      </c>
      <c r="L740" s="444">
        <f t="shared" ca="1" si="54"/>
        <v>1780836.0292223836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1780836.0292223836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7387.2491301773471</v>
      </c>
      <c r="L741" s="444">
        <f t="shared" ca="1" si="54"/>
        <v>1780327.0403727407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1780327.0403727407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7385.1283433038352</v>
      </c>
      <c r="L742" s="444">
        <f t="shared" ca="1" si="54"/>
        <v>1779815.9307362244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1779815.9307362244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7382.9987198183508</v>
      </c>
      <c r="L743" s="444">
        <f t="shared" ca="1" si="54"/>
        <v>1779302.6914762226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1779302.6914762226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7380.860222901676</v>
      </c>
      <c r="L744" s="444">
        <f t="shared" ca="1" si="54"/>
        <v>1778787.313719304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1778787.313719304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7378.7128155811824</v>
      </c>
      <c r="L745" s="444">
        <f t="shared" ca="1" si="54"/>
        <v>1778269.7885550649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1778269.7885550649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7376.5564607301849</v>
      </c>
      <c r="L746" s="444">
        <f t="shared" ca="1" si="54"/>
        <v>1777750.107035975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1777750.107035975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7374.3911210673123</v>
      </c>
      <c r="L747" s="444">
        <f t="shared" ca="1" si="54"/>
        <v>1777228.2601772221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1777228.2601772221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7372.2167591558409</v>
      </c>
      <c r="L748" s="444">
        <f t="shared" ca="1" si="54"/>
        <v>1776704.2389565576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1776704.2389565576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7370.0333374030733</v>
      </c>
      <c r="L749" s="444">
        <f t="shared" ca="1" si="54"/>
        <v>1776178.0343141404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1776178.0343141404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7367.8408180596671</v>
      </c>
      <c r="L750" s="444">
        <f t="shared" ca="1" si="54"/>
        <v>1775649.6371523798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1775649.6371523798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7365.639163218998</v>
      </c>
      <c r="L751" s="444">
        <f t="shared" ca="1" si="54"/>
        <v>1775119.0383357785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1775119.0383357785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7363.4283348164927</v>
      </c>
      <c r="L752" s="444">
        <f t="shared" ca="1" si="54"/>
        <v>1774586.2286907749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1774586.2286907749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7361.2082946289765</v>
      </c>
      <c r="L753" s="444">
        <f t="shared" ca="1" si="54"/>
        <v>1774051.1990055835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1774051.1990055835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7358.9790042740133</v>
      </c>
      <c r="L754" s="444">
        <f t="shared" ca="1" si="54"/>
        <v>1773513.9400300374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1773513.9400300374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7356.7404252092374</v>
      </c>
      <c r="L755" s="444">
        <f t="shared" ca="1" si="54"/>
        <v>1772974.4424754265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1772974.4424754265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7354.4925187316921</v>
      </c>
      <c r="L756" s="444">
        <f t="shared" ca="1" si="54"/>
        <v>1772432.6970143379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1772432.6970143379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7352.2352459771564</v>
      </c>
      <c r="L757" s="444">
        <f t="shared" ca="1" si="54"/>
        <v>1771888.6942804947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1771888.6942804947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7349.9685679194763</v>
      </c>
      <c r="L758" s="444">
        <f t="shared" ca="1" si="54"/>
        <v>1771342.4248685939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1771342.4248685939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7347.6924453698903</v>
      </c>
      <c r="L759" s="444">
        <f t="shared" ca="1" si="54"/>
        <v>1770793.8793341436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1770793.8793341436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7345.406838976347</v>
      </c>
      <c r="L760" s="444">
        <f t="shared" ca="1" si="54"/>
        <v>1770243.0481932997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1770243.0481932997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7343.1117092228305</v>
      </c>
      <c r="L761" s="444">
        <f t="shared" ca="1" si="54"/>
        <v>1769689.9219227023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1769689.9219227023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7340.8070164286755</v>
      </c>
      <c r="L762" s="444">
        <f t="shared" ca="1" si="54"/>
        <v>1769134.4909593107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1769134.4909593107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7338.4927207478759</v>
      </c>
      <c r="L763" s="444">
        <f t="shared" ca="1" si="54"/>
        <v>1768576.7457002383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1768576.7457002383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7336.1687821684081</v>
      </c>
      <c r="L764" s="444">
        <f t="shared" ca="1" si="54"/>
        <v>1768016.6765025863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1768016.6765025863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7333.8351605115249</v>
      </c>
      <c r="L765" s="444">
        <f t="shared" ca="1" si="54"/>
        <v>1767454.2736832777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1767454.2736832777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7331.4918154310726</v>
      </c>
      <c r="L766" s="444">
        <f t="shared" ca="1" si="54"/>
        <v>1766889.5275188885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1766889.5275188885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7329.1387064127839</v>
      </c>
      <c r="L767" s="444">
        <f t="shared" ca="1" si="54"/>
        <v>1766322.4282454811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1766322.4282454811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7326.7757927735856</v>
      </c>
      <c r="L768" s="444">
        <f t="shared" ca="1" si="54"/>
        <v>1765752.9660584345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1765752.9660584345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7324.4030336608921</v>
      </c>
      <c r="L769" s="444">
        <f t="shared" ca="1" si="54"/>
        <v>1765181.1311122752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1765181.1311122752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7322.0203880518948</v>
      </c>
      <c r="L770" s="444">
        <f t="shared" ca="1" si="54"/>
        <v>1764606.9135205068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1764606.9135205068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7319.6278147528601</v>
      </c>
      <c r="L771" s="444">
        <f t="shared" ca="1" si="54"/>
        <v>1764030.3033554393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1764030.3033554393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7317.2252723984138</v>
      </c>
      <c r="L772" s="444">
        <f t="shared" ca="1" si="54"/>
        <v>1763451.2906480175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1763451.2906480175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7314.8127194508224</v>
      </c>
      <c r="L773" s="444">
        <f t="shared" ref="L773:L1027" ca="1" si="80">I773-J773+K773</f>
        <v>1762869.8653876481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1762869.8653876481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7312.3901141992837</v>
      </c>
      <c r="L774" s="444">
        <f t="shared" ca="1" si="80"/>
        <v>1762286.0175220273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1762286.0175220273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7309.9574147591966</v>
      </c>
      <c r="L775" s="444">
        <f t="shared" ca="1" si="80"/>
        <v>1761699.7369569661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1761699.7369569661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7307.5145790714414</v>
      </c>
      <c r="L776" s="444">
        <f t="shared" ca="1" si="80"/>
        <v>1761111.0135562173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1761111.0135562173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7305.0615649016554</v>
      </c>
      <c r="L777" s="444">
        <f t="shared" ca="1" si="80"/>
        <v>1760519.8371412987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1760519.8371412987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7302.5983298394931</v>
      </c>
      <c r="L778" s="444">
        <f t="shared" ca="1" si="80"/>
        <v>1759926.197491318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1759926.197491318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7300.124831297906</v>
      </c>
      <c r="L779" s="444">
        <f t="shared" ca="1" si="80"/>
        <v>1759330.0843427957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1759330.0843427957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7297.6410265123977</v>
      </c>
      <c r="L780" s="444">
        <f t="shared" ca="1" si="80"/>
        <v>1758731.4873894879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1758731.4873894879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7295.1468725402829</v>
      </c>
      <c r="L781" s="444">
        <f t="shared" ca="1" si="80"/>
        <v>1758130.3962822079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1758130.3962822079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7292.6423262599474</v>
      </c>
      <c r="L782" s="444">
        <f t="shared" ca="1" si="80"/>
        <v>1757526.8006286477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1757526.8006286477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7290.1273443701139</v>
      </c>
      <c r="L783" s="444">
        <f t="shared" ca="1" si="80"/>
        <v>1756920.6899931976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1756920.6899931976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7287.6018833890721</v>
      </c>
      <c r="L784" s="444">
        <f t="shared" ca="1" si="80"/>
        <v>1756312.0538967664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1756312.0538967664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7285.0658996539423</v>
      </c>
      <c r="L785" s="444">
        <f t="shared" ca="1" si="80"/>
        <v>1755700.8818166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1755700.8818166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7282.5193493199158</v>
      </c>
      <c r="L786" s="444">
        <f t="shared" ca="1" si="80"/>
        <v>1755087.1631860996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1755087.1631860996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7279.9621883594973</v>
      </c>
      <c r="L787" s="444">
        <f t="shared" ca="1" si="80"/>
        <v>1754470.887394639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1754470.887394639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7277.3943725617446</v>
      </c>
      <c r="L788" s="444">
        <f t="shared" ca="1" si="80"/>
        <v>1753852.0437873804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1753852.0437873804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7274.815857531501</v>
      </c>
      <c r="L789" s="444">
        <f t="shared" ca="1" si="80"/>
        <v>1753230.6216650917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1753230.6216650917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7272.2265986886314</v>
      </c>
      <c r="L790" s="444">
        <f t="shared" ca="1" si="80"/>
        <v>1752606.6102839601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1752606.6102839601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7269.6265512672508</v>
      </c>
      <c r="L791" s="444">
        <f t="shared" ca="1" si="80"/>
        <v>1751979.9988554071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1751979.9988554071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7267.0156703149451</v>
      </c>
      <c r="L792" s="444">
        <f t="shared" ca="1" si="80"/>
        <v>1751350.7765459018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1751350.7765459018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7264.3939106920052</v>
      </c>
      <c r="L793" s="444">
        <f t="shared" ca="1" si="80"/>
        <v>1750718.9324767736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1750718.9324767736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7261.7612270706386</v>
      </c>
      <c r="L794" s="444">
        <f t="shared" ca="1" si="80"/>
        <v>1750084.455724024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1750084.455724024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7259.1175739341825</v>
      </c>
      <c r="L795" s="444">
        <f t="shared" ca="1" si="80"/>
        <v>1749447.3353181379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1749447.3353181379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7256.4629055763244</v>
      </c>
      <c r="L796" s="444">
        <f t="shared" ca="1" si="80"/>
        <v>1748807.5602438939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1748807.5602438939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7253.7971761003073</v>
      </c>
      <c r="L797" s="444">
        <f t="shared" ca="1" si="80"/>
        <v>1748165.119440174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1748165.119440174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7251.1203394181402</v>
      </c>
      <c r="L798" s="444">
        <f t="shared" ca="1" si="80"/>
        <v>1747520.0017997718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1747520.0017997718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7248.4323492497988</v>
      </c>
      <c r="L799" s="444">
        <f t="shared" ca="1" si="80"/>
        <v>1746872.1961692013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1746872.1961692013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7245.7331591224201</v>
      </c>
      <c r="L800" s="444">
        <f t="shared" ca="1" si="80"/>
        <v>1746221.6913485036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1746221.6913485036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7243.0227223695128</v>
      </c>
      <c r="L801" s="444">
        <f t="shared" ca="1" si="80"/>
        <v>1745568.4760910529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1745568.4760910529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7240.3009921301355</v>
      </c>
      <c r="L802" s="444">
        <f t="shared" ca="1" si="80"/>
        <v>1744912.5391033627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1744912.5391033627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7237.5679213480935</v>
      </c>
      <c r="L803" s="444">
        <f t="shared" ca="1" si="80"/>
        <v>1744253.8690448906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1744253.8690448906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7234.8234627711263</v>
      </c>
      <c r="L804" s="444">
        <f t="shared" ca="1" si="80"/>
        <v>1743592.4545278414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1743592.4545278414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7232.0675689500895</v>
      </c>
      <c r="L805" s="444">
        <f t="shared" ca="1" si="80"/>
        <v>1742928.2841169713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1742928.2841169713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7229.3001922381291</v>
      </c>
      <c r="L806" s="444">
        <f t="shared" ca="1" si="80"/>
        <v>1742261.3463293891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1742261.3463293891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7226.5212847898702</v>
      </c>
      <c r="L807" s="444">
        <f t="shared" ca="1" si="80"/>
        <v>1741591.6296343587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1741591.6296343587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7223.7307985605767</v>
      </c>
      <c r="L808" s="444">
        <f t="shared" ca="1" si="80"/>
        <v>1740919.1224530991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1740919.1224530991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7220.9286853053272</v>
      </c>
      <c r="L809" s="444">
        <f t="shared" ca="1" si="80"/>
        <v>1740243.8131585843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1740243.8131585843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7218.1148965781831</v>
      </c>
      <c r="L810" s="444">
        <f t="shared" ca="1" si="80"/>
        <v>1739565.6900753423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1739565.6900753423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7215.2893837313422</v>
      </c>
      <c r="L811" s="444">
        <f t="shared" ca="1" si="80"/>
        <v>1738884.7414792534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1738884.7414792534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7212.4520979143044</v>
      </c>
      <c r="L812" s="444">
        <f t="shared" ca="1" si="80"/>
        <v>1738200.9555973476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1738200.9555973476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7209.6029900730309</v>
      </c>
      <c r="L813" s="444">
        <f t="shared" ca="1" si="80"/>
        <v>1737514.3206076003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1737514.3206076003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7206.7420109490831</v>
      </c>
      <c r="L814" s="444">
        <f t="shared" ca="1" si="80"/>
        <v>1736824.8246387292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1736824.8246387292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7203.8691110787877</v>
      </c>
      <c r="L815" s="444">
        <f t="shared" ca="1" si="80"/>
        <v>1736132.4557699878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1736132.4557699878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7200.9842407923643</v>
      </c>
      <c r="L816" s="444">
        <f t="shared" ca="1" si="80"/>
        <v>1735437.20203096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1735437.20203096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7198.0873502130817</v>
      </c>
      <c r="L817" s="444">
        <f t="shared" ca="1" si="80"/>
        <v>1734739.0514013527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1734739.0514013527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7195.1783892563853</v>
      </c>
      <c r="L818" s="444">
        <f t="shared" ca="1" si="80"/>
        <v>1734037.9918107889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1734037.9918107889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7192.2573076290355</v>
      </c>
      <c r="L819" s="444">
        <f t="shared" ca="1" si="80"/>
        <v>1733334.0111385977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1733334.0111385977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7189.3240548282392</v>
      </c>
      <c r="L820" s="444">
        <f t="shared" ca="1" si="80"/>
        <v>1732627.0972136057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1732627.0972136057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7186.3785801407721</v>
      </c>
      <c r="L821" s="444">
        <f t="shared" ca="1" si="80"/>
        <v>1731917.2378139263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1731917.2378139263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7183.4208326421085</v>
      </c>
      <c r="L822" s="444">
        <f t="shared" ca="1" si="80"/>
        <v>1731204.4206667482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1731204.4206667482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7180.4507611955332</v>
      </c>
      <c r="L823" s="444">
        <f t="shared" ca="1" si="80"/>
        <v>1730488.6334481235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1730488.6334481235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7177.4683144512637</v>
      </c>
      <c r="L824" s="444">
        <f t="shared" ca="1" si="80"/>
        <v>1729769.8637827544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1729769.8637827544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7174.4734408455579</v>
      </c>
      <c r="L825" s="444">
        <f t="shared" ca="1" si="80"/>
        <v>1729048.0992437797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1729048.0992437797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7171.466088599831</v>
      </c>
      <c r="L826" s="444">
        <f t="shared" ca="1" si="80"/>
        <v>1728323.3273525592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1728323.3273525592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7168.4462057197461</v>
      </c>
      <c r="L827" s="444">
        <f t="shared" ca="1" si="80"/>
        <v>1727595.5355784588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1727595.5355784588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7165.4137399943265</v>
      </c>
      <c r="L828" s="444">
        <f t="shared" ca="1" si="80"/>
        <v>1726864.711338633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1726864.711338633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7162.3686389950526</v>
      </c>
      <c r="L829" s="444">
        <f t="shared" ca="1" si="80"/>
        <v>1726130.8419978078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1726130.8419978078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7159.3108500749477</v>
      </c>
      <c r="L830" s="444">
        <f t="shared" ca="1" si="80"/>
        <v>1725393.9148680626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1725393.9148680626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7156.2403203676758</v>
      </c>
      <c r="L831" s="444">
        <f t="shared" ca="1" si="80"/>
        <v>1724653.9172086101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1724653.9172086101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7153.1569967866244</v>
      </c>
      <c r="L832" s="444">
        <f t="shared" ca="1" si="80"/>
        <v>1723910.8362255765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1723910.8362255765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7150.0608260239842</v>
      </c>
      <c r="L833" s="444">
        <f t="shared" ca="1" si="80"/>
        <v>1723164.6590717803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1723164.6590717803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7146.9517545498338</v>
      </c>
      <c r="L834" s="444">
        <f t="shared" ca="1" si="80"/>
        <v>1722415.3728465098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1722415.3728465098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7143.8297286112065</v>
      </c>
      <c r="L835" s="444">
        <f t="shared" ca="1" si="80"/>
        <v>1721662.9645953008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1721662.9645953008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7140.6946942311688</v>
      </c>
      <c r="L836" s="444">
        <f t="shared" ca="1" si="80"/>
        <v>1720907.4213097119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1720907.4213097119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7137.5465972078819</v>
      </c>
      <c r="L837" s="444">
        <f t="shared" ca="1" si="80"/>
        <v>1720148.7299270995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1720148.7299270995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7134.3853831136639</v>
      </c>
      <c r="L838" s="444">
        <f t="shared" ca="1" si="80"/>
        <v>1719386.8773303931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1719386.8773303931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7131.2109972940534</v>
      </c>
      <c r="L839" s="444">
        <f t="shared" ca="1" si="80"/>
        <v>1718621.850347867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1718621.850347867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7128.0233848668604</v>
      </c>
      <c r="L840" s="444">
        <f t="shared" ca="1" si="80"/>
        <v>1717853.6357529135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1717853.6357529135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7124.8224907212216</v>
      </c>
      <c r="L841" s="444">
        <f t="shared" ca="1" si="80"/>
        <v>1717082.2202638146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1717082.2202638146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7121.6082595166426</v>
      </c>
      <c r="L842" s="444">
        <f t="shared" ca="1" si="80"/>
        <v>1716307.5905435109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1716307.5905435109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7118.3806356820442</v>
      </c>
      <c r="L843" s="444">
        <f t="shared" ca="1" si="80"/>
        <v>1715529.7331993727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1715529.7331993727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7115.1395634148021</v>
      </c>
      <c r="L844" s="444">
        <f t="shared" ca="1" si="80"/>
        <v>1714748.6347829672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1714748.6347829672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7111.88498667978</v>
      </c>
      <c r="L845" s="444">
        <f t="shared" ca="1" si="80"/>
        <v>1713964.2817898267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1713964.2817898267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7108.6168492083598</v>
      </c>
      <c r="L846" s="444">
        <f t="shared" ca="1" si="80"/>
        <v>1713176.6606592147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1713176.6606592147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7105.3350944974773</v>
      </c>
      <c r="L847" s="444">
        <f t="shared" ca="1" si="80"/>
        <v>1712385.757773892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1712385.757773892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7102.0396658086329</v>
      </c>
      <c r="L848" s="444">
        <f t="shared" ca="1" si="80"/>
        <v>1711591.5594598805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1711591.5594598805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7098.7305061669176</v>
      </c>
      <c r="L849" s="444">
        <f t="shared" ca="1" si="80"/>
        <v>1710794.051986227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1710794.051986227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7095.4075583600279</v>
      </c>
      <c r="L850" s="444">
        <f t="shared" ca="1" si="80"/>
        <v>1709993.221564767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1709993.221564767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7092.070764937278</v>
      </c>
      <c r="L851" s="444">
        <f t="shared" ca="1" si="80"/>
        <v>1709189.0543498839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1709189.0543498839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7088.7200682085986</v>
      </c>
      <c r="L852" s="444">
        <f t="shared" ca="1" si="80"/>
        <v>1708381.5364382723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1708381.5364382723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7085.355410243551</v>
      </c>
      <c r="L853" s="444">
        <f t="shared" ca="1" si="80"/>
        <v>1707570.6538686957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1707570.6538686957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7081.9767328703147</v>
      </c>
      <c r="L854" s="444">
        <f t="shared" ca="1" si="80"/>
        <v>1706756.3926217458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1706756.3926217458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7078.5839776746898</v>
      </c>
      <c r="L855" s="444">
        <f t="shared" ca="1" si="80"/>
        <v>1705938.7386196002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1705938.7386196002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7075.1770859990829</v>
      </c>
      <c r="L856" s="444">
        <f t="shared" ca="1" si="80"/>
        <v>1705117.6777257791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1705117.6777257791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7071.7559989414958</v>
      </c>
      <c r="L857" s="444">
        <f t="shared" ca="1" si="80"/>
        <v>1704293.1957449005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1704293.1957449005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7068.3206573545012</v>
      </c>
      <c r="L858" s="444">
        <f t="shared" ca="1" si="80"/>
        <v>1703465.2784224348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1703465.2784224348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7064.8710018442271</v>
      </c>
      <c r="L859" s="444">
        <f t="shared" ca="1" si="80"/>
        <v>1702633.9114444589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1702633.9114444589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7061.4069727693286</v>
      </c>
      <c r="L860" s="444">
        <f t="shared" ca="1" si="80"/>
        <v>1701799.0804374081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1701799.0804374081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7057.9285102399499</v>
      </c>
      <c r="L861" s="444">
        <f t="shared" ca="1" si="80"/>
        <v>1700960.7709678279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1700960.7709678279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7054.4355541166988</v>
      </c>
      <c r="L862" s="444">
        <f t="shared" ca="1" si="80"/>
        <v>1700118.9685421244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1700118.9685421244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7050.9280440096009</v>
      </c>
      <c r="L863" s="444">
        <f t="shared" ca="1" si="80"/>
        <v>1699273.6586063136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1699273.6586063136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7047.4059192770555</v>
      </c>
      <c r="L864" s="444">
        <f t="shared" ca="1" si="80"/>
        <v>1698424.8265457705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1698424.8265457705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7043.8691190247928</v>
      </c>
      <c r="L865" s="444">
        <f t="shared" ca="1" si="80"/>
        <v>1697572.4576849751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1697572.4576849751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7040.3175821048117</v>
      </c>
      <c r="L866" s="444">
        <f t="shared" ca="1" si="80"/>
        <v>1696716.5372872597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1696716.5372872597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7036.75124711433</v>
      </c>
      <c r="L867" s="444">
        <f t="shared" ca="1" si="80"/>
        <v>1695857.0505545537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1695857.0505545537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7033.1700523947229</v>
      </c>
      <c r="L868" s="444">
        <f t="shared" ca="1" si="80"/>
        <v>1694993.9826271283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1694993.9826271283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7029.5739360304497</v>
      </c>
      <c r="L869" s="444">
        <f t="shared" ca="1" si="80"/>
        <v>1694127.3185833385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1694127.3185833385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7025.9628358479931</v>
      </c>
      <c r="L870" s="444">
        <f t="shared" ca="1" si="80"/>
        <v>1693257.0434393664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1693257.0434393664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7022.3366894147757</v>
      </c>
      <c r="L871" s="444">
        <f t="shared" ca="1" si="80"/>
        <v>1692383.1421489608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1692383.1421489608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7018.6954340380844</v>
      </c>
      <c r="L872" s="444">
        <f t="shared" ca="1" si="80"/>
        <v>1691505.5996031787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1691505.5996031787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7015.0390067639937</v>
      </c>
      <c r="L873" s="444">
        <f t="shared" ca="1" si="80"/>
        <v>1690624.4006301225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1690624.4006301225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7011.36734437626</v>
      </c>
      <c r="L874" s="444">
        <f t="shared" ca="1" si="80"/>
        <v>1689739.5299946785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1689739.5299946785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7007.6803833952417</v>
      </c>
      <c r="L875" s="444">
        <f t="shared" ca="1" si="80"/>
        <v>1688850.9723982534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1688850.9723982534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7003.9780600768045</v>
      </c>
      <c r="L876" s="444">
        <f t="shared" ca="1" si="80"/>
        <v>1687958.7124785099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1687958.7124785099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7000.2603104112068</v>
      </c>
      <c r="L877" s="444">
        <f t="shared" ca="1" si="80"/>
        <v>1687062.7348091009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1687062.7348091009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6996.5270701220015</v>
      </c>
      <c r="L878" s="444">
        <f t="shared" ca="1" si="80"/>
        <v>1686163.0238994027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1686163.0238994027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6992.7782746649254</v>
      </c>
      <c r="L879" s="444">
        <f t="shared" ca="1" si="80"/>
        <v>1685259.5641942474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1685259.5641942474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6989.0138592267804</v>
      </c>
      <c r="L880" s="444">
        <f t="shared" ca="1" si="80"/>
        <v>1684352.340073654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1684352.340073654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6985.2337587243073</v>
      </c>
      <c r="L881" s="444">
        <f t="shared" ca="1" si="80"/>
        <v>1683441.335852558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1683441.335852558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6981.4379078030743</v>
      </c>
      <c r="L882" s="444">
        <f t="shared" ca="1" si="80"/>
        <v>1682526.5357805409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1682526.5357805409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6977.6262408363364</v>
      </c>
      <c r="L883" s="444">
        <f t="shared" ca="1" si="80"/>
        <v>1681607.9240415569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1681607.9240415569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6973.7986919239029</v>
      </c>
      <c r="L884" s="444">
        <f t="shared" ca="1" si="80"/>
        <v>1680685.4847536606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1680685.4847536606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6969.9551948910002</v>
      </c>
      <c r="L885" s="444">
        <f t="shared" ca="1" si="80"/>
        <v>1679759.2019687314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1679759.2019687314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6966.0956832871298</v>
      </c>
      <c r="L886" s="444">
        <f t="shared" ca="1" si="80"/>
        <v>1678829.0596721983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1678829.0596721983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6962.2200903849089</v>
      </c>
      <c r="L887" s="444">
        <f t="shared" ca="1" si="80"/>
        <v>1677895.0417827629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1677895.0417827629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6958.3283491789271</v>
      </c>
      <c r="L888" s="444">
        <f t="shared" ca="1" si="80"/>
        <v>1676957.1321521215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1676957.1321521215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6954.4203923845889</v>
      </c>
      <c r="L889" s="444">
        <f t="shared" ca="1" si="80"/>
        <v>1676015.3145646858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1676015.3145646858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6950.4961524369401</v>
      </c>
      <c r="L890" s="444">
        <f t="shared" ca="1" si="80"/>
        <v>1675069.5727373024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1675069.5727373024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6946.5555614895102</v>
      </c>
      <c r="L891" s="444">
        <f t="shared" ca="1" si="80"/>
        <v>1674119.8903189716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1674119.8903189716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6942.5985514131307</v>
      </c>
      <c r="L892" s="444">
        <f t="shared" ca="1" si="80"/>
        <v>1673166.2508905644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1673166.2508905644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6938.6250537947681</v>
      </c>
      <c r="L893" s="444">
        <f t="shared" ca="1" si="80"/>
        <v>1672208.637964539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1672208.637964539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6934.6349999363274</v>
      </c>
      <c r="L894" s="444">
        <f t="shared" ca="1" si="80"/>
        <v>1671247.034984655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1671247.034984655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6930.6283208534778</v>
      </c>
      <c r="L895" s="444">
        <f t="shared" ca="1" si="80"/>
        <v>1670281.4253256882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1670281.4253256882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6926.6049472744498</v>
      </c>
      <c r="L896" s="444">
        <f t="shared" ca="1" si="80"/>
        <v>1669311.7922931425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1669311.7922931425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6922.5648096388431</v>
      </c>
      <c r="L897" s="444">
        <f t="shared" ca="1" si="80"/>
        <v>1668338.1191229611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1668338.1191229611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6918.5078380964187</v>
      </c>
      <c r="L898" s="444">
        <f t="shared" ca="1" si="80"/>
        <v>1667360.3889812373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1667360.3889812373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6914.4339625059047</v>
      </c>
      <c r="L899" s="444">
        <f t="shared" ca="1" si="80"/>
        <v>1666378.5849639231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1666378.5849639231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6910.3431124337631</v>
      </c>
      <c r="L900" s="444">
        <f t="shared" ca="1" si="80"/>
        <v>1665392.6900965367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1665392.6900965367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6906.2352171529838</v>
      </c>
      <c r="L901" s="444">
        <f t="shared" ca="1" si="80"/>
        <v>1664402.6873338695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1664402.6873338695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6902.1102056418722</v>
      </c>
      <c r="L902" s="444">
        <f t="shared" ca="1" si="80"/>
        <v>1663408.5595596912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1663408.5595596912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6897.9680065827961</v>
      </c>
      <c r="L903" s="444">
        <f t="shared" ca="1" si="80"/>
        <v>1662410.2895864537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1662410.2895864537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6893.808548360973</v>
      </c>
      <c r="L904" s="444">
        <f t="shared" ca="1" si="80"/>
        <v>1661407.8601549945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1661407.8601549945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6889.6317590632261</v>
      </c>
      <c r="L905" s="444">
        <f t="shared" ca="1" si="80"/>
        <v>1660401.2539342376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1660401.2539342376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6885.4375664767385</v>
      </c>
      <c r="L906" s="444">
        <f t="shared" ca="1" si="80"/>
        <v>1659390.4535208941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1659390.4535208941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6881.2258980878087</v>
      </c>
      <c r="L907" s="444">
        <f t="shared" ca="1" si="80"/>
        <v>1658375.4414391615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1658375.4414391615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6876.996681080589</v>
      </c>
      <c r="L908" s="444">
        <f t="shared" ca="1" si="80"/>
        <v>1657356.200140422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1657356.200140422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6872.7498423358411</v>
      </c>
      <c r="L909" s="444">
        <f t="shared" ca="1" si="80"/>
        <v>1656332.7120029377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1656332.7120029377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6868.4853084296556</v>
      </c>
      <c r="L910" s="444">
        <f t="shared" ca="1" si="80"/>
        <v>1655304.9593315471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1655304.9593315471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6864.2030056321964</v>
      </c>
      <c r="L911" s="444">
        <f t="shared" ca="1" si="80"/>
        <v>1654272.9243573591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1654272.9243573591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6859.9028599064113</v>
      </c>
      <c r="L912" s="444">
        <f t="shared" ca="1" si="80"/>
        <v>1653236.5892374453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1653236.5892374453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6855.5847969067709</v>
      </c>
      <c r="L913" s="444">
        <f t="shared" ca="1" si="80"/>
        <v>1652195.9360545317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1652195.9360545317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6851.2487419779654</v>
      </c>
      <c r="L914" s="444">
        <f t="shared" ca="1" si="80"/>
        <v>1651150.9468166896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1651150.9468166896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6846.8946201536219</v>
      </c>
      <c r="L915" s="444">
        <f t="shared" ca="1" si="80"/>
        <v>1650101.6034570229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1650101.6034570229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6842.5223561550119</v>
      </c>
      <c r="L916" s="444">
        <f t="shared" ca="1" si="80"/>
        <v>1649047.8878333578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1649047.8878333578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6838.1318743897409</v>
      </c>
      <c r="L917" s="444">
        <f t="shared" ca="1" si="80"/>
        <v>1647989.7817279273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1647989.7817279273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6833.7230989504469</v>
      </c>
      <c r="L918" s="444">
        <f t="shared" ca="1" si="80"/>
        <v>1646927.2668470575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1646927.2668470575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6829.2959536134895</v>
      </c>
      <c r="L919" s="444">
        <f t="shared" ca="1" si="80"/>
        <v>1645860.3248208507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1645860.3248208507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6824.850361837628</v>
      </c>
      <c r="L920" s="444">
        <f t="shared" ca="1" si="80"/>
        <v>1644788.9372028681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1644788.9372028681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6820.3862467626996</v>
      </c>
      <c r="L921" s="444">
        <f t="shared" ca="1" si="80"/>
        <v>1643713.0854698105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1643713.0854698105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6815.9035312082915</v>
      </c>
      <c r="L922" s="444">
        <f t="shared" ca="1" si="80"/>
        <v>1642632.7510211987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1642632.7510211987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6811.4021376724095</v>
      </c>
      <c r="L923" s="444">
        <f t="shared" ca="1" si="80"/>
        <v>1641547.9151790508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1641547.9151790508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6806.8819883301267</v>
      </c>
      <c r="L924" s="444">
        <f t="shared" ca="1" si="80"/>
        <v>1640458.5591875606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1640458.5591875606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6802.3430050322513</v>
      </c>
      <c r="L925" s="444">
        <f t="shared" ca="1" si="80"/>
        <v>1639364.6642127726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1639364.6642127726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6797.7851093039681</v>
      </c>
      <c r="L926" s="444">
        <f t="shared" ca="1" si="80"/>
        <v>1638266.2113422563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1638266.2113422563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6793.2082223434836</v>
      </c>
      <c r="L927" s="444">
        <f t="shared" ca="1" si="80"/>
        <v>1637163.1815847796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1637163.1815847796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6788.6122650206644</v>
      </c>
      <c r="L928" s="444">
        <f t="shared" ca="1" si="80"/>
        <v>1636055.55586998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1636055.55586998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6783.9971578756658</v>
      </c>
      <c r="L929" s="444">
        <f t="shared" ca="1" si="80"/>
        <v>1634943.3150480355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1634943.3150480355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6779.3628211175637</v>
      </c>
      <c r="L930" s="444">
        <f t="shared" ca="1" si="80"/>
        <v>1633826.4398893327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1633826.4398893327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6774.7091746229689</v>
      </c>
      <c r="L931" s="444">
        <f t="shared" ca="1" si="80"/>
        <v>1632704.9110841355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1632704.9110841355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6770.0361379346468</v>
      </c>
      <c r="L932" s="444">
        <f t="shared" ca="1" si="80"/>
        <v>1631578.7092422498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1631578.7092422498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6765.3436302601231</v>
      </c>
      <c r="L933" s="444">
        <f t="shared" ca="1" si="80"/>
        <v>1630447.8148926897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1630447.8148926897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6760.6315704702893</v>
      </c>
      <c r="L934" s="444">
        <f t="shared" ca="1" si="80"/>
        <v>1629312.2084833398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1629312.2084833398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6755.8998770979979</v>
      </c>
      <c r="L935" s="444">
        <f t="shared" ca="1" si="80"/>
        <v>1628171.8703806174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1628171.8703806174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6751.1484683366552</v>
      </c>
      <c r="L936" s="444">
        <f t="shared" ca="1" si="80"/>
        <v>1627026.7808691338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1627026.7808691338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6746.3772620388063</v>
      </c>
      <c r="L937" s="444">
        <f t="shared" ca="1" si="80"/>
        <v>1625876.9201513524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1625876.9201513524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6741.5861757147177</v>
      </c>
      <c r="L938" s="444">
        <f t="shared" ca="1" si="80"/>
        <v>1624722.2683472468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1624722.2683472468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6736.7751265309444</v>
      </c>
      <c r="L939" s="444">
        <f t="shared" ca="1" si="80"/>
        <v>1623562.8054939576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1623562.8054939576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6731.9440313089053</v>
      </c>
      <c r="L940" s="444">
        <f t="shared" ca="1" si="80"/>
        <v>1622398.5115454462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1622398.5115454462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6727.0928065234411</v>
      </c>
      <c r="L941" s="444">
        <f t="shared" ca="1" si="80"/>
        <v>1621229.3663721494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1621229.3663721494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6722.2213683013715</v>
      </c>
      <c r="L942" s="444">
        <f t="shared" ca="1" si="80"/>
        <v>1620055.3497606306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1620055.3497606306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6717.3296324200428</v>
      </c>
      <c r="L943" s="444">
        <f t="shared" ca="1" si="80"/>
        <v>1618876.4414132305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1618876.4414132305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6712.4175143058756</v>
      </c>
      <c r="L944" s="444">
        <f t="shared" ca="1" si="80"/>
        <v>1617692.6209477161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1617692.6209477161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6707.4849290328993</v>
      </c>
      <c r="L945" s="444">
        <f t="shared" ca="1" si="80"/>
        <v>1616503.8678969287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1616503.8678969287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6702.5317913212848</v>
      </c>
      <c r="L946" s="444">
        <f t="shared" ca="1" si="80"/>
        <v>1615310.1617084297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1615310.1617084297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6697.558015535873</v>
      </c>
      <c r="L947" s="444">
        <f t="shared" ca="1" si="80"/>
        <v>1614111.4817441453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1614111.4817441453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6692.5635156846874</v>
      </c>
      <c r="L948" s="444">
        <f t="shared" ca="1" si="80"/>
        <v>1612907.8072800098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1612907.8072800098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6687.5482054174563</v>
      </c>
      <c r="L949" s="444">
        <f t="shared" ca="1" si="80"/>
        <v>1611699.117505607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1611699.117505607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6682.5119980241116</v>
      </c>
      <c r="L950" s="444">
        <f t="shared" ca="1" si="80"/>
        <v>1610485.3915238108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1610485.3915238108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6677.4548064332939</v>
      </c>
      <c r="L951" s="444">
        <f t="shared" ca="1" si="80"/>
        <v>1609266.6083504239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1609266.6083504239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6672.3765432108485</v>
      </c>
      <c r="L952" s="444">
        <f t="shared" ca="1" si="80"/>
        <v>1608042.7469138145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1608042.7469138145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6667.2771205583094</v>
      </c>
      <c r="L953" s="444">
        <f t="shared" ca="1" si="80"/>
        <v>1606813.7860545525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1606813.7860545525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6662.1564503113841</v>
      </c>
      <c r="L954" s="444">
        <f t="shared" ca="1" si="80"/>
        <v>1605579.7045250437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1605579.7045250437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6657.0144439384312</v>
      </c>
      <c r="L955" s="444">
        <f t="shared" ca="1" si="80"/>
        <v>1604340.4809891619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1604340.4809891619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6651.851012538923</v>
      </c>
      <c r="L956" s="444">
        <f t="shared" ca="1" si="80"/>
        <v>1603096.0940218805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1603096.0940218805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6646.6660668419181</v>
      </c>
      <c r="L957" s="444">
        <f t="shared" ca="1" si="80"/>
        <v>1601846.5221089022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1601846.5221089022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6641.4595172045083</v>
      </c>
      <c r="L958" s="444">
        <f t="shared" ca="1" si="80"/>
        <v>1600591.7436462864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1600591.7436462864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6636.2312736102758</v>
      </c>
      <c r="L959" s="444">
        <f t="shared" ca="1" si="80"/>
        <v>1599331.7369400766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1599331.7369400766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6630.9812456677346</v>
      </c>
      <c r="L960" s="444">
        <f t="shared" ca="1" si="80"/>
        <v>1598066.480205924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1598066.480205924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6625.7093426087658</v>
      </c>
      <c r="L961" s="444">
        <f t="shared" ca="1" si="80"/>
        <v>1596795.9515687125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1596795.9515687125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6620.4154732870511</v>
      </c>
      <c r="L962" s="444">
        <f t="shared" ca="1" si="80"/>
        <v>1595520.1290621792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1595520.1290621792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6615.099546176496</v>
      </c>
      <c r="L963" s="444">
        <f t="shared" ca="1" si="80"/>
        <v>1594238.9906285354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1594238.9906285354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6609.761469369646</v>
      </c>
      <c r="L964" s="444">
        <f t="shared" ca="1" si="80"/>
        <v>1592952.5141180849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1592952.5141180849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6604.4011505761027</v>
      </c>
      <c r="L965" s="444">
        <f t="shared" ca="1" si="80"/>
        <v>1591660.6772888408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1591660.6772888408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6599.0184971209192</v>
      </c>
      <c r="L966" s="444">
        <f t="shared" ca="1" si="80"/>
        <v>1590363.4578061413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1590363.4578061413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6593.6134159430048</v>
      </c>
      <c r="L967" s="444">
        <f t="shared" ca="1" si="80"/>
        <v>1589060.8332422641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1589060.8332422641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6588.1858135935163</v>
      </c>
      <c r="L968" s="444">
        <f t="shared" ca="1" si="80"/>
        <v>1587752.7810760373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1587752.7810760373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6582.7355962342381</v>
      </c>
      <c r="L969" s="444">
        <f t="shared" ca="1" si="80"/>
        <v>1586439.2786924513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1586439.2786924513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6577.262669635963</v>
      </c>
      <c r="L970" s="444">
        <f t="shared" ca="1" si="80"/>
        <v>1585120.303382267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1585120.303382267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6571.7669391768613</v>
      </c>
      <c r="L971" s="444">
        <f t="shared" ca="1" si="80"/>
        <v>1583795.8323416237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1583795.8323416237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6566.2483098408475</v>
      </c>
      <c r="L972" s="444">
        <f t="shared" ca="1" si="80"/>
        <v>1582465.8426716444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1582465.8426716444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6560.7066862159336</v>
      </c>
      <c r="L973" s="444">
        <f t="shared" ca="1" si="80"/>
        <v>1581130.3113780401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1581130.3113780401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6555.1419724925827</v>
      </c>
      <c r="L974" s="444">
        <f t="shared" ca="1" si="80"/>
        <v>1579789.2153707126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1579789.2153707126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6549.5540724620514</v>
      </c>
      <c r="L975" s="444">
        <f t="shared" ca="1" si="80"/>
        <v>1578442.5314633544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1578442.5314633544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6543.9428895147257</v>
      </c>
      <c r="L976" s="444">
        <f t="shared" ca="1" si="80"/>
        <v>1577090.2363730487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1577090.2363730487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6538.3083266384519</v>
      </c>
      <c r="L977" s="444">
        <f t="shared" ca="1" si="80"/>
        <v>1575732.306719867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1575732.306719867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6532.6502864168615</v>
      </c>
      <c r="L978" s="444">
        <f t="shared" ca="1" si="80"/>
        <v>1574368.7190264636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1574368.7190264636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6526.9686710276801</v>
      </c>
      <c r="L979" s="444">
        <f t="shared" ca="1" si="80"/>
        <v>1572999.4497176709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1572999.4497176709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6521.2633822410444</v>
      </c>
      <c r="L980" s="444">
        <f t="shared" ca="1" si="80"/>
        <v>1571624.4751200918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1571624.4751200918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6515.5343214177983</v>
      </c>
      <c r="L981" s="444">
        <f t="shared" ca="1" si="80"/>
        <v>1570243.7714616894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1570243.7714616894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6509.7813895077879</v>
      </c>
      <c r="L982" s="444">
        <f t="shared" ca="1" si="80"/>
        <v>1568857.3148713768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1568857.3148713768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6504.0044870481524</v>
      </c>
      <c r="L983" s="444">
        <f t="shared" ca="1" si="80"/>
        <v>1567465.0813786048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1567465.0813786048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6498.2035141616025</v>
      </c>
      <c r="L984" s="444">
        <f t="shared" ca="1" si="80"/>
        <v>1566067.046912946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1566067.046912946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6492.3783705546912</v>
      </c>
      <c r="L985" s="444">
        <f t="shared" ca="1" si="80"/>
        <v>1564663.1873036805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1564663.1873036805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6486.5289555160844</v>
      </c>
      <c r="L986" s="444">
        <f t="shared" ca="1" si="80"/>
        <v>1563253.4782793764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1563253.4782793764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6480.655167914817</v>
      </c>
      <c r="L987" s="444">
        <f t="shared" ca="1" si="80"/>
        <v>1561837.8954674711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1561837.8954674711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6474.756906198545</v>
      </c>
      <c r="L988" s="444">
        <f t="shared" ca="1" si="80"/>
        <v>1560416.4143938494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1560416.4143938494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6468.8340683917886</v>
      </c>
      <c r="L989" s="444">
        <f t="shared" ca="1" si="80"/>
        <v>1558989.0104824209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1558989.0104824209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6462.886552094169</v>
      </c>
      <c r="L990" s="444">
        <f t="shared" ca="1" si="80"/>
        <v>1557555.6590546949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1557555.6590546949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6456.9142544786446</v>
      </c>
      <c r="L991" s="444">
        <f t="shared" ca="1" si="80"/>
        <v>1556116.3353293533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1556116.3353293533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6450.9170722897215</v>
      </c>
      <c r="L992" s="444">
        <f t="shared" ca="1" si="80"/>
        <v>1554671.0144218227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1554671.0144218227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6444.894901841677</v>
      </c>
      <c r="L993" s="444">
        <f t="shared" ca="1" si="80"/>
        <v>1553219.6713438442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1553219.6713438442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6438.8476390167662</v>
      </c>
      <c r="L994" s="444">
        <f t="shared" ca="1" si="80"/>
        <v>1551762.2810030407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1551762.2810030407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6432.775179263419</v>
      </c>
      <c r="L995" s="444">
        <f t="shared" ca="1" si="80"/>
        <v>1550298.8182024839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1550298.8182024839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6426.677417594432</v>
      </c>
      <c r="L996" s="444">
        <f t="shared" ca="1" si="80"/>
        <v>1548829.2576402582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1548829.2576402582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6420.5542485851583</v>
      </c>
      <c r="L997" s="444">
        <f t="shared" ca="1" si="80"/>
        <v>1547353.5739090231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1547353.5739090231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6414.4055663716781</v>
      </c>
      <c r="L998" s="444">
        <f t="shared" ca="1" si="80"/>
        <v>1545871.7414955746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1545871.7414955746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6408.2312646489763</v>
      </c>
      <c r="L999" s="444">
        <f t="shared" ca="1" si="80"/>
        <v>1544383.7347804033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1544383.7347804033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6402.031236669096</v>
      </c>
      <c r="L1000" s="444">
        <f t="shared" ca="1" si="80"/>
        <v>1542889.5280372521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1542889.5280372521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6395.8053752392998</v>
      </c>
      <c r="L1001" s="444">
        <f t="shared" ca="1" si="80"/>
        <v>1541389.0954326713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1541389.0954326713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6389.5535727202123</v>
      </c>
      <c r="L1002" s="444">
        <f t="shared" ca="1" si="80"/>
        <v>1539882.4110255712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1539882.4110255712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6383.2757210239624</v>
      </c>
      <c r="L1003" s="444">
        <f t="shared" ca="1" si="80"/>
        <v>1538369.448766775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1538369.448766775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6376.9717116123111</v>
      </c>
      <c r="L1004" s="444">
        <f t="shared" ca="1" si="80"/>
        <v>1536850.182498567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1536850.182498567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6370.6414354947783</v>
      </c>
      <c r="L1005" s="444">
        <f t="shared" ca="1" si="80"/>
        <v>1535324.5859542417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1535324.5859542417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6364.2847832267562</v>
      </c>
      <c r="L1006" s="444">
        <f t="shared" ca="1" si="80"/>
        <v>1533792.6327576481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1533792.6327576481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6357.9016449076162</v>
      </c>
      <c r="L1007" s="444">
        <f t="shared" ca="1" si="80"/>
        <v>1532254.2964227356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1532254.2964227356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6351.4919101788137</v>
      </c>
      <c r="L1008" s="444">
        <f t="shared" ca="1" si="80"/>
        <v>1530709.5503530942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1530709.5503530942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6345.0554682219754</v>
      </c>
      <c r="L1009" s="444">
        <f t="shared" ca="1" si="80"/>
        <v>1529158.3678414959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1529158.3678414959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6338.5922077569821</v>
      </c>
      <c r="L1010" s="444">
        <f t="shared" ca="1" si="80"/>
        <v>1527600.7220694327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1527600.7220694327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6332.1020170400516</v>
      </c>
      <c r="L1011" s="444">
        <f t="shared" ca="1" si="80"/>
        <v>1526036.5861066526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1526036.5861066526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6325.584783861802</v>
      </c>
      <c r="L1012" s="444">
        <f t="shared" ca="1" si="80"/>
        <v>1524465.9329106943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1524465.9329106943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6319.0403955453085</v>
      </c>
      <c r="L1013" s="444">
        <f t="shared" ca="1" si="80"/>
        <v>1522888.7353264194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1522888.7353264194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6312.4687389441633</v>
      </c>
      <c r="L1014" s="444">
        <f t="shared" ca="1" si="80"/>
        <v>1521304.9660855434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1521304.9660855434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6305.869700440513</v>
      </c>
      <c r="L1015" s="444">
        <f t="shared" ca="1" si="80"/>
        <v>1519714.5978061636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1519714.5978061636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6299.2431659430977</v>
      </c>
      <c r="L1016" s="444">
        <f t="shared" ca="1" si="80"/>
        <v>1518117.6029922864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1518117.6029922864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6292.5890208852761</v>
      </c>
      <c r="L1017" s="444">
        <f t="shared" ca="1" si="80"/>
        <v>1516513.9540333515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1516513.9540333515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6285.9071502230472</v>
      </c>
      <c r="L1018" s="444">
        <f t="shared" ca="1" si="80"/>
        <v>1514903.6232037544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1514903.6232037544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6279.1974384330588</v>
      </c>
      <c r="L1019" s="444">
        <f t="shared" ca="1" si="80"/>
        <v>1513286.5826623673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1513286.5826623673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6272.4597695106122</v>
      </c>
      <c r="L1020" s="444">
        <f t="shared" ca="1" si="80"/>
        <v>1511662.8044520577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1511662.8044520577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6265.6940269676561</v>
      </c>
      <c r="L1021" s="444">
        <f t="shared" ca="1" si="80"/>
        <v>1510032.2604992052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1510032.2604992052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6258.9000938307709</v>
      </c>
      <c r="L1022" s="444">
        <f t="shared" ca="1" si="80"/>
        <v>1508394.9226132156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1508394.9226132156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6252.0778526391477</v>
      </c>
      <c r="L1023" s="444">
        <f t="shared" ca="1" si="80"/>
        <v>1506750.7624860345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1506750.7624860345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6245.2271854425599</v>
      </c>
      <c r="L1024" s="444">
        <f t="shared" ca="1" si="80"/>
        <v>1505099.7516916569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1505099.7516916569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6238.3479737993193</v>
      </c>
      <c r="L1025" s="444">
        <f t="shared" ca="1" si="80"/>
        <v>1503441.861685636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1503441.861685636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6231.440098774232</v>
      </c>
      <c r="L1026" s="444">
        <f t="shared" ca="1" si="80"/>
        <v>1501777.0638045899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1501777.0638045899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6224.5034409365398</v>
      </c>
      <c r="L1027" s="444">
        <f t="shared" ca="1" si="80"/>
        <v>1500105.3292657062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1500105.3292657062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6217.5378803578587</v>
      </c>
      <c r="L1028" s="444">
        <f t="shared" ref="L1028:L1282" ca="1" si="106">I1028-J1028+K1028</f>
        <v>1498426.6291662438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1498426.6291662438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6210.543296610098</v>
      </c>
      <c r="L1029" s="444">
        <f t="shared" ca="1" si="106"/>
        <v>1496740.9344830336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1496740.9344830336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6203.5195687633886</v>
      </c>
      <c r="L1030" s="444">
        <f t="shared" ca="1" si="106"/>
        <v>1495048.2160719768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1495048.2160719768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6196.4665753839854</v>
      </c>
      <c r="L1031" s="444">
        <f t="shared" ca="1" si="106"/>
        <v>1493348.4446675405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1493348.4446675405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6189.3841945321674</v>
      </c>
      <c r="L1032" s="444">
        <f t="shared" ca="1" si="106"/>
        <v>1491641.5908822524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1491641.5908822524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6182.2723037601345</v>
      </c>
      <c r="L1033" s="444">
        <f t="shared" ca="1" si="106"/>
        <v>1489927.6252061923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1489927.6252061923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6175.1307801098837</v>
      </c>
      <c r="L1034" s="444">
        <f t="shared" ca="1" si="106"/>
        <v>1488206.5180064819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1488206.5180064819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6167.9595001110902</v>
      </c>
      <c r="L1035" s="444">
        <f t="shared" ca="1" si="106"/>
        <v>1486478.2395267729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1486478.2395267729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6160.7583397789695</v>
      </c>
      <c r="L1036" s="444">
        <f t="shared" ca="1" si="106"/>
        <v>1484742.7598867316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1484742.7598867316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6153.5271746121307</v>
      </c>
      <c r="L1037" s="444">
        <f t="shared" ca="1" si="106"/>
        <v>1483000.0490815234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1483000.0490815234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6146.2658795904299</v>
      </c>
      <c r="L1038" s="444">
        <f t="shared" ca="1" si="106"/>
        <v>1481250.0769812937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1481250.0769812937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6138.9743291728064</v>
      </c>
      <c r="L1039" s="444">
        <f t="shared" ca="1" si="106"/>
        <v>1479492.8133306464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1479492.8133306464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6131.652397295109</v>
      </c>
      <c r="L1040" s="444">
        <f t="shared" ca="1" si="106"/>
        <v>1477728.2277481211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1477728.2277481211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6124.2999573679208</v>
      </c>
      <c r="L1041" s="444">
        <f t="shared" ca="1" si="106"/>
        <v>1475956.2897256687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1475956.2897256687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6116.9168822743686</v>
      </c>
      <c r="L1042" s="444">
        <f t="shared" ca="1" si="106"/>
        <v>1474176.9686281229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1474176.9686281229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6109.5030443679279</v>
      </c>
      <c r="L1043" s="444">
        <f t="shared" ca="1" si="106"/>
        <v>1472390.2336926707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1472390.2336926707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6102.0583154702099</v>
      </c>
      <c r="L1044" s="444">
        <f t="shared" ca="1" si="106"/>
        <v>1470596.0540283206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1470596.0540283206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6094.5825668687512</v>
      </c>
      <c r="L1045" s="444">
        <f t="shared" ca="1" si="106"/>
        <v>1468794.3986153691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1468794.3986153691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6087.0756693147869</v>
      </c>
      <c r="L1046" s="444">
        <f t="shared" ca="1" si="106"/>
        <v>1466985.2363048636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1466985.2363048636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6079.5374930210137</v>
      </c>
      <c r="L1047" s="444">
        <f t="shared" ca="1" si="106"/>
        <v>1465168.5358180644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1465168.5358180644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6071.9679076593502</v>
      </c>
      <c r="L1048" s="444">
        <f t="shared" ca="1" si="106"/>
        <v>1463344.2657459034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1463344.2657459034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6064.3667823586793</v>
      </c>
      <c r="L1049" s="444">
        <f t="shared" ca="1" si="106"/>
        <v>1461512.3945484417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1461512.3945484417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6056.73398570259</v>
      </c>
      <c r="L1050" s="444">
        <f t="shared" ca="1" si="106"/>
        <v>1459672.890554324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1459672.890554324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6049.069385727099</v>
      </c>
      <c r="L1051" s="444">
        <f t="shared" ca="1" si="106"/>
        <v>1457825.721960231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1457825.721960231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6041.3728499183781</v>
      </c>
      <c r="L1052" s="444">
        <f t="shared" ca="1" si="106"/>
        <v>1455970.8568303292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1455970.8568303292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6033.6442452104538</v>
      </c>
      <c r="L1053" s="444">
        <f t="shared" ca="1" si="106"/>
        <v>1454108.2630957195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1454108.2630957195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6025.8834379829132</v>
      </c>
      <c r="L1054" s="444">
        <f t="shared" ca="1" si="106"/>
        <v>1452237.9085538823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1452237.9085538823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6018.090294058592</v>
      </c>
      <c r="L1055" s="444">
        <f t="shared" ca="1" si="106"/>
        <v>1450359.7608681207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1450359.7608681207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6010.2646787012518</v>
      </c>
      <c r="L1056" s="444">
        <f t="shared" ca="1" si="106"/>
        <v>1448473.7875670018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1448473.7875670018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6002.4064566132565</v>
      </c>
      <c r="L1057" s="444">
        <f t="shared" ca="1" si="106"/>
        <v>1446579.9560437948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1446579.9560437948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5994.5154919332272</v>
      </c>
      <c r="L1058" s="444">
        <f t="shared" ca="1" si="106"/>
        <v>1444678.2335559078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1444678.2335559078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5986.5916482336979</v>
      </c>
      <c r="L1059" s="444">
        <f t="shared" ca="1" si="106"/>
        <v>1442768.5872243212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1442768.5872243212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5978.6347885187542</v>
      </c>
      <c r="L1060" s="444">
        <f t="shared" ca="1" si="106"/>
        <v>1440850.9840330197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1440850.9840330197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5970.6447752216645</v>
      </c>
      <c r="L1061" s="444">
        <f t="shared" ca="1" si="106"/>
        <v>1438925.3908284211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1438925.3908284211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5962.6214702025036</v>
      </c>
      <c r="L1062" s="444">
        <f t="shared" ca="1" si="106"/>
        <v>1436991.7743188033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1436991.7743188033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5954.5647347457625</v>
      </c>
      <c r="L1063" s="444">
        <f t="shared" ca="1" si="106"/>
        <v>1435050.1010737289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1435050.1010737289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5946.474429557953</v>
      </c>
      <c r="L1064" s="444">
        <f t="shared" ca="1" si="106"/>
        <v>1433100.3375234667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1433100.3375234667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5938.3504147651938</v>
      </c>
      <c r="L1065" s="444">
        <f t="shared" ca="1" si="106"/>
        <v>1431142.4499584117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1431142.4499584117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5930.1925499107983</v>
      </c>
      <c r="L1066" s="444">
        <f t="shared" ca="1" si="106"/>
        <v>1429176.4045285024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1429176.4045285024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5922.0006939528421</v>
      </c>
      <c r="L1067" s="444">
        <f t="shared" ca="1" si="106"/>
        <v>1427202.167242635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1427202.167242635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5913.7747052617287</v>
      </c>
      <c r="L1068" s="444">
        <f t="shared" ca="1" si="106"/>
        <v>1425219.7039680765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1425219.7039680765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5905.5144416177345</v>
      </c>
      <c r="L1069" s="444">
        <f t="shared" ca="1" si="106"/>
        <v>1423228.980429874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1423228.980429874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5897.2197602085571</v>
      </c>
      <c r="L1070" s="444">
        <f t="shared" ca="1" si="106"/>
        <v>1421229.9622102624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1421229.9622102624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5888.8905176268427</v>
      </c>
      <c r="L1071" s="444">
        <f t="shared" ca="1" si="106"/>
        <v>1419222.6147480691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1419222.6147480691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5880.5265698677031</v>
      </c>
      <c r="L1072" s="444">
        <f t="shared" ca="1" si="106"/>
        <v>1417206.9033381166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1417206.9033381166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5872.1277723262347</v>
      </c>
      <c r="L1073" s="444">
        <f t="shared" ca="1" si="106"/>
        <v>1415182.7931306227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1415182.7931306227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5863.6939797950099</v>
      </c>
      <c r="L1074" s="444">
        <f t="shared" ca="1" si="106"/>
        <v>1413150.2491305976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1413150.2491305976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5855.2250464615718</v>
      </c>
      <c r="L1075" s="444">
        <f t="shared" ca="1" si="106"/>
        <v>1411109.236197239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1411109.236197239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5846.7208259059116</v>
      </c>
      <c r="L1076" s="444">
        <f t="shared" ca="1" si="106"/>
        <v>1409059.7190433247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1409059.7190433247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5838.1811710979355</v>
      </c>
      <c r="L1077" s="444">
        <f t="shared" ca="1" si="106"/>
        <v>1407001.6622346025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1407001.6622346025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5829.6059343949264</v>
      </c>
      <c r="L1078" s="444">
        <f t="shared" ca="1" si="106"/>
        <v>1404935.0301891773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1404935.0301891773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5820.9949675389871</v>
      </c>
      <c r="L1079" s="444">
        <f t="shared" ca="1" si="106"/>
        <v>1402859.7871768961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1402859.7871768961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5812.3481216544824</v>
      </c>
      <c r="L1080" s="444">
        <f t="shared" ca="1" si="106"/>
        <v>1400775.8973187304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1400775.8973187304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5803.6652472454589</v>
      </c>
      <c r="L1081" s="444">
        <f t="shared" ca="1" si="106"/>
        <v>1398683.3245861556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1398683.3245861556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5794.946194193064</v>
      </c>
      <c r="L1082" s="444">
        <f t="shared" ca="1" si="106"/>
        <v>1396582.0328005285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1396582.0328005285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5786.190811752951</v>
      </c>
      <c r="L1083" s="444">
        <f t="shared" ca="1" si="106"/>
        <v>1394471.9856324613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1394471.9856324613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5777.3989485526708</v>
      </c>
      <c r="L1084" s="444">
        <f t="shared" ca="1" si="106"/>
        <v>1392353.1466011938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1392353.1466011938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5768.5704525890569</v>
      </c>
      <c r="L1085" s="444">
        <f t="shared" ca="1" si="106"/>
        <v>1390225.4790739627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1390225.4790739627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5759.7051712255934</v>
      </c>
      <c r="L1086" s="444">
        <f t="shared" ca="1" si="106"/>
        <v>1388088.946265368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1388088.946265368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5750.8029511897821</v>
      </c>
      <c r="L1087" s="444">
        <f t="shared" ca="1" si="106"/>
        <v>1385943.5112367375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1385943.5112367375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5741.8636385704885</v>
      </c>
      <c r="L1088" s="444">
        <f t="shared" ca="1" si="106"/>
        <v>1383789.1368954878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1383789.1368954878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5732.8870788152817</v>
      </c>
      <c r="L1089" s="444">
        <f t="shared" ca="1" si="106"/>
        <v>1381625.7859944829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1381625.7859944829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5723.873116727761</v>
      </c>
      <c r="L1090" s="444">
        <f t="shared" ca="1" si="106"/>
        <v>1379453.4211313904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1379453.4211313904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5714.8215964648753</v>
      </c>
      <c r="L1091" s="444">
        <f t="shared" ca="1" si="106"/>
        <v>1377272.004748035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1377272.004748035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5705.7323615342284</v>
      </c>
      <c r="L1092" s="444">
        <f t="shared" ca="1" si="106"/>
        <v>1375081.4991297489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1375081.4991297489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5696.6052547913696</v>
      </c>
      <c r="L1093" s="444">
        <f t="shared" ca="1" si="106"/>
        <v>1372881.8664047201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1372881.8664047201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5687.4401184370827</v>
      </c>
      <c r="L1094" s="444">
        <f t="shared" ca="1" si="106"/>
        <v>1370673.0685433371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1370673.0685433371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5678.2367940146532</v>
      </c>
      <c r="L1095" s="444">
        <f t="shared" ca="1" si="106"/>
        <v>1368455.0673575315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1368455.0673575315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5668.9951224071301</v>
      </c>
      <c r="L1096" s="444">
        <f t="shared" ca="1" si="106"/>
        <v>1366227.8245001184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1366227.8245001184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5659.7149438345759</v>
      </c>
      <c r="L1097" s="444">
        <f t="shared" ca="1" si="106"/>
        <v>1363991.3014641327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1363991.3014641327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5650.3960978513023</v>
      </c>
      <c r="L1098" s="444">
        <f t="shared" ca="1" si="106"/>
        <v>1361745.4595821637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1361745.4595821637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5641.0384233430977</v>
      </c>
      <c r="L1099" s="444">
        <f t="shared" ca="1" si="106"/>
        <v>1359490.2600256866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1359490.2600256866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5631.6417585244435</v>
      </c>
      <c r="L1100" s="444">
        <f t="shared" ca="1" si="106"/>
        <v>1357225.6638043907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1357225.6638043907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5622.2059409357098</v>
      </c>
      <c r="L1101" s="444">
        <f t="shared" ca="1" si="106"/>
        <v>1354951.6317655062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1354951.6317655062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5612.7308074403581</v>
      </c>
      <c r="L1102" s="444">
        <f t="shared" ca="1" si="106"/>
        <v>1352668.1245931264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1352668.1245931264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5603.2161942221092</v>
      </c>
      <c r="L1103" s="444">
        <f t="shared" ca="1" si="106"/>
        <v>1350375.1028075283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1350375.1028075283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5593.6619367821168</v>
      </c>
      <c r="L1104" s="444">
        <f t="shared" ca="1" si="106"/>
        <v>1348072.5267644902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1348072.5267644902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5584.0678699361251</v>
      </c>
      <c r="L1105" s="444">
        <f t="shared" ca="1" si="106"/>
        <v>1345760.3566546061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1345760.3566546061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5574.4338278116074</v>
      </c>
      <c r="L1106" s="444">
        <f t="shared" ca="1" si="106"/>
        <v>1343438.5525025974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1343438.5525025974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5564.7596438449054</v>
      </c>
      <c r="L1107" s="444">
        <f t="shared" ca="1" si="106"/>
        <v>1341107.074166622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1341107.074166622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5555.0451507783409</v>
      </c>
      <c r="L1108" s="444">
        <f t="shared" ca="1" si="106"/>
        <v>1338765.88133758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1338765.88133758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5545.2901806573327</v>
      </c>
      <c r="L1109" s="444">
        <f t="shared" ca="1" si="106"/>
        <v>1336414.9335384171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1336414.9335384171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5535.494564827487</v>
      </c>
      <c r="L1110" s="444">
        <f t="shared" ca="1" si="106"/>
        <v>1334054.1901234244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1334054.1901234244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5525.6581339316836</v>
      </c>
      <c r="L1111" s="444">
        <f t="shared" ca="1" si="106"/>
        <v>1331683.6102775359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1331683.6102775359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5515.7807179071488</v>
      </c>
      <c r="L1112" s="444">
        <f t="shared" ca="1" si="106"/>
        <v>1329303.1530156229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1329303.1530156229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5505.8621459825108</v>
      </c>
      <c r="L1113" s="444">
        <f t="shared" ca="1" si="106"/>
        <v>1326912.7771817851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1326912.7771817851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5495.9022466748538</v>
      </c>
      <c r="L1114" s="444">
        <f t="shared" ca="1" si="106"/>
        <v>1324512.4414486396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1324512.4414486396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5485.9008477867474</v>
      </c>
      <c r="L1115" s="444">
        <f t="shared" ca="1" si="106"/>
        <v>1322102.1043166062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1322102.1043166062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5475.8577764032743</v>
      </c>
      <c r="L1116" s="444">
        <f t="shared" ca="1" si="106"/>
        <v>1319681.7241131891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1319681.7241131891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5465.7728588890368</v>
      </c>
      <c r="L1117" s="444">
        <f t="shared" ca="1" si="106"/>
        <v>1317251.258992258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1317251.258992258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5455.6459208851575</v>
      </c>
      <c r="L1118" s="444">
        <f t="shared" ca="1" si="106"/>
        <v>1314810.666933323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1314810.666933323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5445.4767873062619</v>
      </c>
      <c r="L1119" s="444">
        <f t="shared" ca="1" si="106"/>
        <v>1312359.9057408092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1312359.9057408092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5435.2652823374538</v>
      </c>
      <c r="L1120" s="444">
        <f t="shared" ca="1" si="106"/>
        <v>1309898.9330433265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1309898.9330433265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5425.0112294312758</v>
      </c>
      <c r="L1121" s="444">
        <f t="shared" ca="1" si="106"/>
        <v>1307427.7062929375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1307427.7062929375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5414.7144513046551</v>
      </c>
      <c r="L1122" s="444">
        <f t="shared" ca="1" si="106"/>
        <v>1304946.1827644219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1304946.1827644219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5404.37476993584</v>
      </c>
      <c r="L1123" s="444">
        <f t="shared" ca="1" si="106"/>
        <v>1302454.3195545375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1302454.3195545375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5393.9920065613223</v>
      </c>
      <c r="L1124" s="444">
        <f t="shared" ca="1" si="106"/>
        <v>1299952.0735812786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1299952.0735812786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5383.565981672743</v>
      </c>
      <c r="L1125" s="444">
        <f t="shared" ca="1" si="106"/>
        <v>1297439.4015831312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1297439.4015831312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5373.0965150137954</v>
      </c>
      <c r="L1126" s="444">
        <f t="shared" ca="1" si="106"/>
        <v>1294916.2601183248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1294916.2601183248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5362.5834255771024</v>
      </c>
      <c r="L1127" s="444">
        <f t="shared" ca="1" si="106"/>
        <v>1292382.6055640816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1292382.6055640816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5352.0265316010891</v>
      </c>
      <c r="L1128" s="444">
        <f t="shared" ca="1" si="106"/>
        <v>1289838.3941158624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1289838.3941158624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5341.4256505668427</v>
      </c>
      <c r="L1129" s="444">
        <f t="shared" ca="1" si="106"/>
        <v>1287283.581786609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1287283.581786609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5330.7805991949535</v>
      </c>
      <c r="L1130" s="444">
        <f t="shared" ca="1" si="106"/>
        <v>1284718.1244059838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1284718.1244059838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5320.0911934423484</v>
      </c>
      <c r="L1131" s="444">
        <f t="shared" ca="1" si="106"/>
        <v>1282141.9776196058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1282141.9776196058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5309.3572484991064</v>
      </c>
      <c r="L1132" s="444">
        <f t="shared" ca="1" si="106"/>
        <v>1279555.0968882847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1279555.0968882847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5298.5785787852683</v>
      </c>
      <c r="L1133" s="444">
        <f t="shared" ca="1" si="106"/>
        <v>1276957.4374872497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1276957.4374872497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5287.7549979476225</v>
      </c>
      <c r="L1134" s="444">
        <f t="shared" ca="1" si="106"/>
        <v>1274348.9545053772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1274348.9545053772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5276.8863188564874</v>
      </c>
      <c r="L1135" s="444">
        <f t="shared" ca="1" si="106"/>
        <v>1271729.6028444134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1271729.6028444134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5265.9723536024712</v>
      </c>
      <c r="L1136" s="444">
        <f t="shared" ca="1" si="106"/>
        <v>1269099.3372181957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1269099.3372181957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5255.0129134932313</v>
      </c>
      <c r="L1137" s="444">
        <f t="shared" ca="1" si="106"/>
        <v>1266458.1121518686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1266458.1121518686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5244.007809050202</v>
      </c>
      <c r="L1138" s="444">
        <f t="shared" ca="1" si="106"/>
        <v>1263805.8819810986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1263805.8819810986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5232.9568500053265</v>
      </c>
      <c r="L1139" s="444">
        <f t="shared" ca="1" si="106"/>
        <v>1261142.6008512836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1261142.6008512836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5221.859845297764</v>
      </c>
      <c r="L1140" s="444">
        <f t="shared" ca="1" si="106"/>
        <v>1258468.2227167613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1258468.2227167613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5210.7166030705876</v>
      </c>
      <c r="L1141" s="444">
        <f t="shared" ca="1" si="106"/>
        <v>1255782.7013400116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1255782.7013400116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5199.5269306674636</v>
      </c>
      <c r="L1142" s="444">
        <f t="shared" ca="1" si="106"/>
        <v>1253085.9902908588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1253085.9902908588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5188.2906346293275</v>
      </c>
      <c r="L1143" s="444">
        <f t="shared" ca="1" si="106"/>
        <v>1250378.0429456679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1250378.0429456679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5177.0075206910315</v>
      </c>
      <c r="L1144" s="444">
        <f t="shared" ca="1" si="106"/>
        <v>1247658.8124865387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1247658.8124865387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5165.6773937779935</v>
      </c>
      <c r="L1145" s="444">
        <f t="shared" ca="1" si="106"/>
        <v>1244928.2519004964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1244928.2519004964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5154.3000580028174</v>
      </c>
      <c r="L1146" s="444">
        <f t="shared" ca="1" si="106"/>
        <v>1242186.313978679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1242186.313978679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5142.8753166619117</v>
      </c>
      <c r="L1147" s="444">
        <f t="shared" ca="1" si="106"/>
        <v>1239432.9513155208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1239432.9513155208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5131.4029722320856</v>
      </c>
      <c r="L1148" s="444">
        <f t="shared" ca="1" si="106"/>
        <v>1236668.1163079327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1236668.1163079327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5119.8828263671348</v>
      </c>
      <c r="L1149" s="444">
        <f t="shared" ca="1" si="106"/>
        <v>1233891.7611544796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1233891.7611544796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5108.3146798944135</v>
      </c>
      <c r="L1150" s="444">
        <f t="shared" ca="1" si="106"/>
        <v>1231103.8378545537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1231103.8378545537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5096.6983328113893</v>
      </c>
      <c r="L1151" s="444">
        <f t="shared" ca="1" si="106"/>
        <v>1228304.298207545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1228304.298207545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5085.033584282186</v>
      </c>
      <c r="L1152" s="444">
        <f t="shared" ca="1" si="106"/>
        <v>1225493.093812007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1225493.093812007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5073.3202326341116</v>
      </c>
      <c r="L1153" s="444">
        <f t="shared" ca="1" si="106"/>
        <v>1222670.176064821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1222670.176064821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5061.5580753541699</v>
      </c>
      <c r="L1154" s="444">
        <f t="shared" ca="1" si="106"/>
        <v>1219835.4961603549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1219835.4961603549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5049.7469090855611</v>
      </c>
      <c r="L1155" s="444">
        <f t="shared" ca="1" si="106"/>
        <v>1216989.0050896204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1216989.0050896204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5037.8865296241675</v>
      </c>
      <c r="L1156" s="444">
        <f t="shared" ca="1" si="106"/>
        <v>1214130.6536394244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1214130.6536394244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5025.9767319150169</v>
      </c>
      <c r="L1157" s="444">
        <f t="shared" ca="1" si="106"/>
        <v>1211260.3923915192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1211260.3923915192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5014.0173100487455</v>
      </c>
      <c r="L1158" s="444">
        <f t="shared" ca="1" si="106"/>
        <v>1208378.1717217476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1208378.1717217476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5002.0080572580309</v>
      </c>
      <c r="L1159" s="444">
        <f t="shared" ca="1" si="106"/>
        <v>1205483.9417991855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1205483.9417991855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4989.9487659140214</v>
      </c>
      <c r="L1160" s="444">
        <f t="shared" ca="1" si="106"/>
        <v>1202577.6525852792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1202577.6525852792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4977.8392275227452</v>
      </c>
      <c r="L1161" s="444">
        <f t="shared" ca="1" si="106"/>
        <v>1199659.2538329817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1199659.2538329817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4965.6792327215062</v>
      </c>
      <c r="L1162" s="444">
        <f t="shared" ca="1" si="106"/>
        <v>1196728.6950858829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1196728.6950858829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4953.4685712752607</v>
      </c>
      <c r="L1163" s="444">
        <f t="shared" ca="1" si="106"/>
        <v>1193785.9256773379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1193785.9256773379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4941.2070320729899</v>
      </c>
      <c r="L1164" s="444">
        <f t="shared" ca="1" si="106"/>
        <v>1190830.8947295907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1190830.8947295907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4928.8944031240435</v>
      </c>
      <c r="L1165" s="444">
        <f t="shared" ca="1" si="106"/>
        <v>1187863.5511528945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1187863.5511528945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4916.5304715544762</v>
      </c>
      <c r="L1166" s="444">
        <f t="shared" ca="1" si="106"/>
        <v>1184883.8436446288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1184883.8436446288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4904.1150236033691</v>
      </c>
      <c r="L1167" s="444">
        <f t="shared" ca="1" si="106"/>
        <v>1181891.720688412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1181891.720688412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4891.6478446191322</v>
      </c>
      <c r="L1168" s="444">
        <f t="shared" ca="1" si="106"/>
        <v>1178887.1305532109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1178887.1305532109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4912.0297106383787</v>
      </c>
      <c r="L1169" s="444">
        <f t="shared" ca="1" si="106"/>
        <v>1183799.1602638492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1183799.1602638492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4932.4965010993719</v>
      </c>
      <c r="L1170" s="444">
        <f t="shared" ca="1" si="106"/>
        <v>1188731.6567649485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1188731.6567649485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4953.0485698539524</v>
      </c>
      <c r="L1171" s="444">
        <f t="shared" ca="1" si="106"/>
        <v>1193684.7053348024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1193684.7053348024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4973.6862722283431</v>
      </c>
      <c r="L1172" s="444">
        <f t="shared" ca="1" si="106"/>
        <v>1198658.3916070308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1198658.3916070308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4994.4099650292947</v>
      </c>
      <c r="L1173" s="444">
        <f t="shared" ca="1" si="106"/>
        <v>1203652.80157206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1203652.80157206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5015.2200065502502</v>
      </c>
      <c r="L1174" s="444">
        <f t="shared" ca="1" si="106"/>
        <v>1208668.0215786102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1208668.0215786102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5036.1167565775422</v>
      </c>
      <c r="L1175" s="444">
        <f t="shared" ca="1" si="106"/>
        <v>1213704.1383351877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1213704.1383351877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5057.100576396615</v>
      </c>
      <c r="L1176" s="444">
        <f t="shared" ca="1" si="106"/>
        <v>1218761.2389115843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1218761.2389115843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5078.1718287982676</v>
      </c>
      <c r="L1177" s="444">
        <f t="shared" ca="1" si="106"/>
        <v>1223839.4107403825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1223839.4107403825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5099.3308780849275</v>
      </c>
      <c r="L1178" s="444">
        <f t="shared" ca="1" si="106"/>
        <v>1228938.7416184675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1228938.7416184675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5120.5780900769478</v>
      </c>
      <c r="L1179" s="444">
        <f t="shared" ca="1" si="106"/>
        <v>1234059.3197085445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1234059.3197085445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5141.9138321189357</v>
      </c>
      <c r="L1180" s="444">
        <f t="shared" ca="1" si="106"/>
        <v>1239201.2335406635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1239201.2335406635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5163.338473086098</v>
      </c>
      <c r="L1181" s="444">
        <f t="shared" ca="1" si="106"/>
        <v>1244364.5720137495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1244364.5720137495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5184.8523833906229</v>
      </c>
      <c r="L1182" s="444">
        <f t="shared" ca="1" si="106"/>
        <v>1249549.42439714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1249549.42439714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5206.4559349880838</v>
      </c>
      <c r="L1183" s="444">
        <f t="shared" ca="1" si="106"/>
        <v>1254755.8803321281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1254755.8803321281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5228.1495013838676</v>
      </c>
      <c r="L1184" s="444">
        <f t="shared" ca="1" si="106"/>
        <v>1259984.0298335119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1259984.0298335119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5249.9334576396332</v>
      </c>
      <c r="L1185" s="444">
        <f t="shared" ca="1" si="106"/>
        <v>1265233.9632911514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1265233.9632911514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5271.8081803797977</v>
      </c>
      <c r="L1186" s="444">
        <f t="shared" ca="1" si="106"/>
        <v>1270505.7714715311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1270505.7714715311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5293.774047798046</v>
      </c>
      <c r="L1187" s="444">
        <f t="shared" ca="1" si="106"/>
        <v>1275799.5455193291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1275799.5455193291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5315.8314396638716</v>
      </c>
      <c r="L1188" s="444">
        <f t="shared" ca="1" si="106"/>
        <v>1281115.376958993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1281115.376958993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5337.9807373291378</v>
      </c>
      <c r="L1189" s="444">
        <f t="shared" ca="1" si="106"/>
        <v>1286453.3576963223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1286453.3576963223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5360.2223237346761</v>
      </c>
      <c r="L1190" s="444">
        <f t="shared" ca="1" si="106"/>
        <v>1291813.580020057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1291813.580020057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5382.5565834169047</v>
      </c>
      <c r="L1191" s="444">
        <f t="shared" ca="1" si="106"/>
        <v>1297196.1366034739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1297196.1366034739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5404.9839025144747</v>
      </c>
      <c r="L1192" s="444">
        <f t="shared" ca="1" si="106"/>
        <v>1302601.1205059884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1302601.1205059884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5427.5046687749518</v>
      </c>
      <c r="L1193" s="444">
        <f t="shared" ca="1" si="106"/>
        <v>1308028.6251747634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1308028.6251747634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5450.1192715615143</v>
      </c>
      <c r="L1194" s="444">
        <f t="shared" ca="1" si="106"/>
        <v>1313478.7444463249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1313478.7444463249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5472.8281018596872</v>
      </c>
      <c r="L1195" s="444">
        <f t="shared" ca="1" si="106"/>
        <v>1318951.5725481845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1318951.5725481845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5495.6315522841023</v>
      </c>
      <c r="L1196" s="444">
        <f t="shared" ca="1" si="106"/>
        <v>1324447.2041004687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1324447.2041004687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5518.5300170852861</v>
      </c>
      <c r="L1197" s="444">
        <f t="shared" ca="1" si="106"/>
        <v>1329965.734117554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1329965.734117554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5541.5238921564751</v>
      </c>
      <c r="L1198" s="444">
        <f t="shared" ca="1" si="106"/>
        <v>1335507.2580097106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1335507.2580097106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5564.613575040461</v>
      </c>
      <c r="L1199" s="444">
        <f t="shared" ca="1" si="106"/>
        <v>1341071.8715847509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1341071.8715847509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5587.7994649364618</v>
      </c>
      <c r="L1200" s="444">
        <f t="shared" ca="1" si="106"/>
        <v>1346659.6710496873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1346659.6710496873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5611.0819627070305</v>
      </c>
      <c r="L1201" s="444">
        <f t="shared" ca="1" si="106"/>
        <v>1352270.7530123943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1352270.7530123943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5634.4614708849758</v>
      </c>
      <c r="L1202" s="444">
        <f t="shared" ca="1" si="106"/>
        <v>1357905.2144832793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1357905.2144832793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5657.9383936803306</v>
      </c>
      <c r="L1203" s="444">
        <f t="shared" ca="1" si="106"/>
        <v>1363563.1528769596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1363563.1528769596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5681.5131369873316</v>
      </c>
      <c r="L1204" s="444">
        <f t="shared" ca="1" si="106"/>
        <v>1369244.666013947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1369244.666013947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5705.1861083914455</v>
      </c>
      <c r="L1205" s="444">
        <f t="shared" ca="1" si="106"/>
        <v>1374949.8521223385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1374949.8521223385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5728.9577171764104</v>
      </c>
      <c r="L1206" s="444">
        <f t="shared" ca="1" si="106"/>
        <v>1380678.809839515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1380678.809839515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5752.8283743313123</v>
      </c>
      <c r="L1207" s="444">
        <f t="shared" ca="1" si="106"/>
        <v>1386431.6382138464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1386431.6382138464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5776.798492557693</v>
      </c>
      <c r="L1208" s="444">
        <f t="shared" ca="1" si="106"/>
        <v>1392208.436706404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1392208.436706404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5800.8684862766831</v>
      </c>
      <c r="L1209" s="444">
        <f t="shared" ca="1" si="106"/>
        <v>1398009.3051926806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1398009.3051926806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5825.0387716361693</v>
      </c>
      <c r="L1210" s="444">
        <f t="shared" ca="1" si="106"/>
        <v>1403834.3439643166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1403834.3439643166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5849.3097665179857</v>
      </c>
      <c r="L1211" s="444">
        <f t="shared" ca="1" si="106"/>
        <v>1409683.6537308346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1409683.6537308346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5873.6818905451437</v>
      </c>
      <c r="L1212" s="444">
        <f t="shared" ca="1" si="106"/>
        <v>1415557.3356213798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1415557.3356213798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5898.1555650890823</v>
      </c>
      <c r="L1213" s="444">
        <f t="shared" ca="1" si="106"/>
        <v>1421455.4911864689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1421455.4911864689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5922.7312132769539</v>
      </c>
      <c r="L1214" s="444">
        <f t="shared" ca="1" si="106"/>
        <v>1427378.2223997458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1427378.2223997458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5947.4092599989408</v>
      </c>
      <c r="L1215" s="444">
        <f t="shared" ca="1" si="106"/>
        <v>1433325.6316597448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1433325.6316597448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5972.1901319156032</v>
      </c>
      <c r="L1216" s="444">
        <f t="shared" ca="1" si="106"/>
        <v>1439297.8217916603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1439297.8217916603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5997.0742574652513</v>
      </c>
      <c r="L1217" s="444">
        <f t="shared" ca="1" si="106"/>
        <v>1445294.8960491256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1445294.8960491256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6022.0620668713564</v>
      </c>
      <c r="L1218" s="444">
        <f t="shared" ca="1" si="106"/>
        <v>1451316.958115997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1451316.958115997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6047.153992149988</v>
      </c>
      <c r="L1219" s="444">
        <f t="shared" ca="1" si="106"/>
        <v>1457364.112108147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1457364.112108147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6072.3504671172795</v>
      </c>
      <c r="L1220" s="444">
        <f t="shared" ca="1" si="106"/>
        <v>1463436.4625752643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1463436.4625752643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6097.6519273969343</v>
      </c>
      <c r="L1221" s="444">
        <f t="shared" ca="1" si="106"/>
        <v>1469534.1145026612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1469534.1145026612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6123.0588104277549</v>
      </c>
      <c r="L1222" s="444">
        <f t="shared" ca="1" si="106"/>
        <v>1475657.1733130889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1475657.1733130889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6148.5715554712042</v>
      </c>
      <c r="L1223" s="444">
        <f t="shared" ca="1" si="106"/>
        <v>1481805.7448685602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1481805.7448685602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6174.1906036190012</v>
      </c>
      <c r="L1224" s="444">
        <f t="shared" ca="1" si="106"/>
        <v>1487979.9354721792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1487979.9354721792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6199.9163978007464</v>
      </c>
      <c r="L1225" s="444">
        <f t="shared" ca="1" si="106"/>
        <v>1494179.8518699799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1494179.8518699799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6225.7493827915823</v>
      </c>
      <c r="L1226" s="444">
        <f t="shared" ca="1" si="106"/>
        <v>1500405.6012527714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1500405.6012527714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6251.6900052198807</v>
      </c>
      <c r="L1227" s="444">
        <f t="shared" ca="1" si="106"/>
        <v>1506657.2912579912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1506657.2912579912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6277.7387135749632</v>
      </c>
      <c r="L1228" s="444">
        <f t="shared" ca="1" si="106"/>
        <v>1512935.0299715663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1512935.0299715663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6303.8959582148591</v>
      </c>
      <c r="L1229" s="444">
        <f t="shared" ca="1" si="106"/>
        <v>1519238.925929781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1519238.925929781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6330.1621913740873</v>
      </c>
      <c r="L1230" s="444">
        <f t="shared" ca="1" si="106"/>
        <v>1525569.088121155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1525569.088121155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6356.5378671714789</v>
      </c>
      <c r="L1231" s="444">
        <f t="shared" ca="1" si="106"/>
        <v>1531925.6259883265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1531925.6259883265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6383.0234416180274</v>
      </c>
      <c r="L1232" s="444">
        <f t="shared" ca="1" si="106"/>
        <v>1538308.6494299446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1538308.6494299446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6409.6193726247693</v>
      </c>
      <c r="L1233" s="444">
        <f t="shared" ca="1" si="106"/>
        <v>1544718.2688025692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1544718.2688025692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6436.3261200107054</v>
      </c>
      <c r="L1234" s="444">
        <f t="shared" ca="1" si="106"/>
        <v>1551154.5949225801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1551154.5949225801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6463.1441455107506</v>
      </c>
      <c r="L1235" s="444">
        <f t="shared" ca="1" si="106"/>
        <v>1557617.7390680909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1557617.7390680909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6490.0739127837123</v>
      </c>
      <c r="L1236" s="444">
        <f t="shared" ca="1" si="106"/>
        <v>1564107.8129808747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1564107.8129808747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6517.1158874203111</v>
      </c>
      <c r="L1237" s="444">
        <f t="shared" ca="1" si="106"/>
        <v>1570624.9288682949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1570624.9288682949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6544.2705369512287</v>
      </c>
      <c r="L1238" s="444">
        <f t="shared" ca="1" si="106"/>
        <v>1577169.1994052462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1577169.1994052462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6571.5383308551927</v>
      </c>
      <c r="L1239" s="444">
        <f t="shared" ca="1" si="106"/>
        <v>1583740.7377361013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1583740.7377361013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6598.9197405670884</v>
      </c>
      <c r="L1240" s="444">
        <f t="shared" ca="1" si="106"/>
        <v>1590339.6574766682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1590339.6574766682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6626.4152394861176</v>
      </c>
      <c r="L1241" s="444">
        <f t="shared" ca="1" si="106"/>
        <v>1596966.0727161544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1596966.0727161544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6654.0253029839769</v>
      </c>
      <c r="L1242" s="444">
        <f t="shared" ca="1" si="106"/>
        <v>1603620.0980191384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1603620.0980191384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6681.7504084130769</v>
      </c>
      <c r="L1243" s="444">
        <f t="shared" ca="1" si="106"/>
        <v>1610301.8484275516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1610301.8484275516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6709.5910351147977</v>
      </c>
      <c r="L1244" s="444">
        <f t="shared" ca="1" si="106"/>
        <v>1617011.4394626664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1617011.4394626664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6737.5476644277769</v>
      </c>
      <c r="L1245" s="444">
        <f t="shared" ca="1" si="106"/>
        <v>1623748.9871270941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1623748.9871270941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6765.6207796962253</v>
      </c>
      <c r="L1246" s="444">
        <f t="shared" ca="1" si="106"/>
        <v>1630514.6079067902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1630514.6079067902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6793.8108662782925</v>
      </c>
      <c r="L1247" s="444">
        <f t="shared" ca="1" si="106"/>
        <v>1637308.4187730686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1637308.4187730686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6822.118411554452</v>
      </c>
      <c r="L1248" s="444">
        <f t="shared" ca="1" si="106"/>
        <v>1644130.5371846231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1644130.5371846231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6850.5439049359284</v>
      </c>
      <c r="L1249" s="444">
        <f t="shared" ca="1" si="106"/>
        <v>1650981.081089559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1650981.081089559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6879.0878378731622</v>
      </c>
      <c r="L1250" s="444">
        <f t="shared" ca="1" si="106"/>
        <v>1657860.1689274323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1657860.1689274323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6907.7507038643007</v>
      </c>
      <c r="L1251" s="444">
        <f t="shared" ca="1" si="106"/>
        <v>1664767.9196312965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1664767.9196312965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6936.5329984637365</v>
      </c>
      <c r="L1252" s="444">
        <f t="shared" ca="1" si="106"/>
        <v>1671704.4526297604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1671704.4526297604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6965.4352192906681</v>
      </c>
      <c r="L1253" s="444">
        <f t="shared" ca="1" si="106"/>
        <v>1678669.887849051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1678669.887849051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6994.4578660377128</v>
      </c>
      <c r="L1254" s="444">
        <f t="shared" ca="1" si="106"/>
        <v>1685664.3457150888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1685664.3457150888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7023.601440479536</v>
      </c>
      <c r="L1255" s="444">
        <f t="shared" ca="1" si="106"/>
        <v>1692687.9471555683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1692687.9471555683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7052.8664464815338</v>
      </c>
      <c r="L1256" s="444">
        <f t="shared" ca="1" si="106"/>
        <v>1699740.8136020498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1699740.8136020498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7082.2533900085418</v>
      </c>
      <c r="L1257" s="444">
        <f t="shared" ca="1" si="106"/>
        <v>1706823.0669920584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1706823.0669920584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7111.7627791335763</v>
      </c>
      <c r="L1258" s="444">
        <f t="shared" ca="1" si="106"/>
        <v>1713934.829771192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1713934.829771192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7141.3951240466331</v>
      </c>
      <c r="L1259" s="444">
        <f t="shared" ca="1" si="106"/>
        <v>1721076.2248952386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1721076.2248952386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7171.150937063494</v>
      </c>
      <c r="L1260" s="444">
        <f t="shared" ca="1" si="106"/>
        <v>1728247.375832302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1728247.375832302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7201.0307326345928</v>
      </c>
      <c r="L1261" s="444">
        <f t="shared" ca="1" si="106"/>
        <v>1735448.4065649365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1735448.4065649365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7231.0350273539016</v>
      </c>
      <c r="L1262" s="444">
        <f t="shared" ca="1" si="106"/>
        <v>1742679.4415922903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1742679.4415922903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7261.1643399678751</v>
      </c>
      <c r="L1263" s="444">
        <f t="shared" ca="1" si="106"/>
        <v>1749940.6059322581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1749940.6059322581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7291.4191913844088</v>
      </c>
      <c r="L1264" s="444">
        <f t="shared" ca="1" si="106"/>
        <v>1757232.0251236425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1757232.0251236425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7321.8001046818435</v>
      </c>
      <c r="L1265" s="444">
        <f t="shared" ca="1" si="106"/>
        <v>1764553.8252283244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1764553.8252283244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7352.3076051180178</v>
      </c>
      <c r="L1266" s="444">
        <f t="shared" ca="1" si="106"/>
        <v>1771906.1328334424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1771906.1328334424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7382.9422201393436</v>
      </c>
      <c r="L1267" s="444">
        <f t="shared" ca="1" si="106"/>
        <v>1779289.0750535817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1779289.0750535817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7413.704479389924</v>
      </c>
      <c r="L1268" s="444">
        <f t="shared" ca="1" si="106"/>
        <v>1786702.7795329716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1786702.7795329716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7444.5949147207148</v>
      </c>
      <c r="L1269" s="444">
        <f t="shared" ca="1" si="106"/>
        <v>1794147.3744476922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1794147.3744476922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7475.6140601987172</v>
      </c>
      <c r="L1270" s="444">
        <f t="shared" ca="1" si="106"/>
        <v>1801622.9885078908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1801622.9885078908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7506.7624521162115</v>
      </c>
      <c r="L1271" s="444">
        <f t="shared" ca="1" si="106"/>
        <v>1809129.7509600071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1809129.7509600071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7538.0406290000283</v>
      </c>
      <c r="L1272" s="444">
        <f t="shared" ca="1" si="106"/>
        <v>1816667.791589007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1816667.791589007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7569.4491316208623</v>
      </c>
      <c r="L1273" s="444">
        <f t="shared" ca="1" si="106"/>
        <v>1824237.2407206278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1824237.2407206278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7600.9885030026162</v>
      </c>
      <c r="L1274" s="444">
        <f t="shared" ca="1" si="106"/>
        <v>1831838.2292236304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1831838.2292236304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7632.6592884317934</v>
      </c>
      <c r="L1275" s="444">
        <f t="shared" ca="1" si="106"/>
        <v>1839470.8885120621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1839470.8885120621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7664.462035466925</v>
      </c>
      <c r="L1276" s="444">
        <f t="shared" ca="1" si="106"/>
        <v>1847135.3505475291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1847135.3505475291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7696.3972939480373</v>
      </c>
      <c r="L1277" s="444">
        <f t="shared" ca="1" si="106"/>
        <v>1854831.7478414772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1854831.7478414772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7728.465616006155</v>
      </c>
      <c r="L1278" s="444">
        <f t="shared" ca="1" si="106"/>
        <v>1862560.2134574833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1862560.2134574833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7760.6675560728463</v>
      </c>
      <c r="L1279" s="444">
        <f t="shared" ca="1" si="106"/>
        <v>1870320.8810135562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1870320.8810135562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7793.0036708898178</v>
      </c>
      <c r="L1280" s="444">
        <f t="shared" ca="1" si="106"/>
        <v>1878113.884684446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1878113.884684446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7825.4745195185242</v>
      </c>
      <c r="L1281" s="444">
        <f t="shared" ca="1" si="106"/>
        <v>1885939.3592039645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1885939.3592039645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7858.0806633498514</v>
      </c>
      <c r="L1282" s="444">
        <f t="shared" ca="1" si="106"/>
        <v>1893797.4398673144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1893797.4398673144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7890.8226661138106</v>
      </c>
      <c r="L1283" s="444">
        <f t="shared" ref="L1283:L1537" ca="1" si="127">I1283-J1283+K1283</f>
        <v>1901688.2625334281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1901688.2625334281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7923.7010938892836</v>
      </c>
      <c r="L1284" s="444">
        <f t="shared" ca="1" si="127"/>
        <v>1909611.9636273175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1909611.9636273175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7956.7165151138224</v>
      </c>
      <c r="L1285" s="444">
        <f t="shared" ca="1" si="127"/>
        <v>1917568.6801424313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1917568.6801424313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7989.8695005934633</v>
      </c>
      <c r="L1286" s="444">
        <f t="shared" ca="1" si="127"/>
        <v>1925558.5496430248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1925558.5496430248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8023.1606235126019</v>
      </c>
      <c r="L1287" s="444">
        <f t="shared" ca="1" si="127"/>
        <v>1933581.7102665375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1933581.7102665375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8056.5904594439062</v>
      </c>
      <c r="L1288" s="444">
        <f t="shared" ca="1" si="127"/>
        <v>1941638.3007259814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1941638.3007259814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8090.1595863582543</v>
      </c>
      <c r="L1289" s="444">
        <f t="shared" ca="1" si="127"/>
        <v>1949728.4603123397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1949728.4603123397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8123.8685846347489</v>
      </c>
      <c r="L1290" s="444">
        <f t="shared" ca="1" si="127"/>
        <v>1957852.3288969744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1957852.3288969744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8157.7180370707274</v>
      </c>
      <c r="L1291" s="444">
        <f t="shared" ca="1" si="127"/>
        <v>1966010.0469340452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1966010.0469340452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8191.7085288918543</v>
      </c>
      <c r="L1292" s="444">
        <f t="shared" ca="1" si="127"/>
        <v>1974201.7554629371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1974201.7554629371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8225.8406477622375</v>
      </c>
      <c r="L1293" s="444">
        <f t="shared" ca="1" si="127"/>
        <v>1982427.5961106992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1982427.5961106992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8260.1149837945795</v>
      </c>
      <c r="L1294" s="444">
        <f t="shared" ca="1" si="127"/>
        <v>1990687.7110944937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1990687.7110944937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8294.5321295603899</v>
      </c>
      <c r="L1295" s="444">
        <f t="shared" ca="1" si="127"/>
        <v>1998982.2432240541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1998982.2432240541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8329.0926801002242</v>
      </c>
      <c r="L1296" s="444">
        <f t="shared" ca="1" si="127"/>
        <v>2007311.3359041542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2007311.3359041542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8363.7972329339755</v>
      </c>
      <c r="L1297" s="444">
        <f t="shared" ca="1" si="127"/>
        <v>2015675.1331370883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2015675.1331370883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8398.6463880712017</v>
      </c>
      <c r="L1298" s="444">
        <f t="shared" ca="1" si="127"/>
        <v>2024073.7795251594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2024073.7795251594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8433.6407480214966</v>
      </c>
      <c r="L1299" s="444">
        <f t="shared" ca="1" si="127"/>
        <v>2032507.4202731808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2032507.4202731808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8468.7809178049192</v>
      </c>
      <c r="L1300" s="444">
        <f t="shared" ca="1" si="127"/>
        <v>2040976.2011909857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2040976.2011909857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8504.0675049624406</v>
      </c>
      <c r="L1301" s="444">
        <f t="shared" ca="1" si="127"/>
        <v>2049480.2686959482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2049480.2686959482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8539.5011195664501</v>
      </c>
      <c r="L1302" s="444">
        <f t="shared" ca="1" si="127"/>
        <v>2058019.7698155146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2058019.7698155146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8575.0823742313114</v>
      </c>
      <c r="L1303" s="444">
        <f t="shared" ca="1" si="127"/>
        <v>2066594.852189746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2066594.852189746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8610.8118841239411</v>
      </c>
      <c r="L1304" s="444">
        <f t="shared" ca="1" si="127"/>
        <v>2075205.6640738698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2075205.6640738698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8646.6902669744577</v>
      </c>
      <c r="L1305" s="444">
        <f t="shared" ca="1" si="127"/>
        <v>2083852.3543408443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2083852.3543408443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8682.7181430868513</v>
      </c>
      <c r="L1306" s="444">
        <f t="shared" ca="1" si="127"/>
        <v>2092535.0724839312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2092535.0724839312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8718.8961353497125</v>
      </c>
      <c r="L1307" s="444">
        <f t="shared" ca="1" si="127"/>
        <v>2101253.968619281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2101253.968619281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8755.2248692470039</v>
      </c>
      <c r="L1308" s="444">
        <f t="shared" ca="1" si="127"/>
        <v>2110009.193488528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2110009.193488528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8791.7049728688671</v>
      </c>
      <c r="L1309" s="444">
        <f t="shared" ca="1" si="127"/>
        <v>2118800.8984613968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2118800.8984613968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8828.3370769224857</v>
      </c>
      <c r="L1310" s="444">
        <f t="shared" ca="1" si="127"/>
        <v>2127629.2355383192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2127629.2355383192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8865.1218147429972</v>
      </c>
      <c r="L1311" s="444">
        <f t="shared" ca="1" si="127"/>
        <v>2136494.3573530624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2136494.3573530624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8902.0598223044271</v>
      </c>
      <c r="L1312" s="444">
        <f t="shared" ca="1" si="127"/>
        <v>2145396.417175367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2145396.417175367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8939.1517382306956</v>
      </c>
      <c r="L1313" s="444">
        <f t="shared" ca="1" si="127"/>
        <v>2154335.5689135976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2154335.5689135976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8976.398203806657</v>
      </c>
      <c r="L1314" s="444">
        <f t="shared" ca="1" si="127"/>
        <v>2163311.9671174041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2163311.9671174041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9013.7998629891845</v>
      </c>
      <c r="L1315" s="444">
        <f t="shared" ca="1" si="127"/>
        <v>2172325.7669803933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2172325.7669803933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9051.3573624183045</v>
      </c>
      <c r="L1316" s="444">
        <f t="shared" ca="1" si="127"/>
        <v>2181377.1243428118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2181377.1243428118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9089.0713514283816</v>
      </c>
      <c r="L1317" s="444">
        <f t="shared" ca="1" si="127"/>
        <v>2190466.1956942403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2190466.1956942403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9126.942482059334</v>
      </c>
      <c r="L1318" s="444">
        <f t="shared" ca="1" si="127"/>
        <v>2199593.1381762996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2199593.1381762996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9164.9714090679154</v>
      </c>
      <c r="L1319" s="444">
        <f t="shared" ca="1" si="127"/>
        <v>2208758.1095853676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2208758.1095853676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9203.1587899390324</v>
      </c>
      <c r="L1320" s="444">
        <f t="shared" ca="1" si="127"/>
        <v>2217961.2683753069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2217961.2683753069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9241.5052848971118</v>
      </c>
      <c r="L1321" s="444">
        <f t="shared" ca="1" si="127"/>
        <v>2227202.7736602039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2227202.7736602039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9280.0115569175159</v>
      </c>
      <c r="L1322" s="444">
        <f t="shared" ca="1" si="127"/>
        <v>2236482.7852171212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2236482.7852171212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9318.6782717380047</v>
      </c>
      <c r="L1323" s="444">
        <f t="shared" ca="1" si="127"/>
        <v>2245801.4634888591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2245801.4634888591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9357.5060978702459</v>
      </c>
      <c r="L1324" s="444">
        <f t="shared" ca="1" si="127"/>
        <v>2255158.9695867295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2255158.9695867295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9396.495706611373</v>
      </c>
      <c r="L1325" s="444">
        <f t="shared" ca="1" si="127"/>
        <v>2264555.4652933409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2264555.4652933409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9435.6477720555868</v>
      </c>
      <c r="L1326" s="444">
        <f t="shared" ca="1" si="127"/>
        <v>2273991.1130653964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2273991.1130653964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9474.9629711058187</v>
      </c>
      <c r="L1327" s="444">
        <f t="shared" ca="1" si="127"/>
        <v>2283466.0760365021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2283466.0760365021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9514.4419834854252</v>
      </c>
      <c r="L1328" s="444">
        <f t="shared" ca="1" si="127"/>
        <v>2292980.5180199877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2292980.5180199877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9554.0854917499491</v>
      </c>
      <c r="L1329" s="444">
        <f t="shared" ca="1" si="127"/>
        <v>2302534.6035117377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2302534.6035117377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9593.8941812989069</v>
      </c>
      <c r="L1330" s="444">
        <f t="shared" ca="1" si="127"/>
        <v>2312128.4976930367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2312128.4976930367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9633.868740387652</v>
      </c>
      <c r="L1331" s="444">
        <f t="shared" ca="1" si="127"/>
        <v>2321762.3664334244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2321762.3664334244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9674.0098601392674</v>
      </c>
      <c r="L1332" s="444">
        <f t="shared" ca="1" si="127"/>
        <v>2331436.3762935637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2331436.3762935637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9714.3182345565147</v>
      </c>
      <c r="L1333" s="444">
        <f t="shared" ca="1" si="127"/>
        <v>2341150.6945281201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2341150.6945281201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9754.7945605338336</v>
      </c>
      <c r="L1334" s="444">
        <f t="shared" ca="1" si="127"/>
        <v>2350905.4890886541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2350905.4890886541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9795.4395378693916</v>
      </c>
      <c r="L1335" s="444">
        <f t="shared" ca="1" si="127"/>
        <v>2360700.9286265234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2360700.9286265234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9836.2538692771814</v>
      </c>
      <c r="L1336" s="444">
        <f t="shared" ca="1" si="127"/>
        <v>2370537.1824958003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2370537.1824958003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9877.2382603991682</v>
      </c>
      <c r="L1337" s="444">
        <f t="shared" ca="1" si="127"/>
        <v>2380414.4207561994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2380414.4207561994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9918.3934198174975</v>
      </c>
      <c r="L1338" s="444">
        <f t="shared" ca="1" si="127"/>
        <v>2390332.814176017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2390332.814176017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9959.720059066738</v>
      </c>
      <c r="L1339" s="444">
        <f t="shared" ca="1" si="127"/>
        <v>2400292.5342350835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2400292.5342350835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10001.21889264618</v>
      </c>
      <c r="L1340" s="444">
        <f t="shared" ca="1" si="127"/>
        <v>2410293.7531277295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2410293.7531277295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10042.890638032206</v>
      </c>
      <c r="L1341" s="444">
        <f t="shared" ca="1" si="127"/>
        <v>2420336.6437657615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2420336.6437657615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10084.736015690673</v>
      </c>
      <c r="L1342" s="444">
        <f t="shared" ca="1" si="127"/>
        <v>2430421.379781452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2430421.379781452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10126.755749089383</v>
      </c>
      <c r="L1343" s="444">
        <f t="shared" ca="1" si="127"/>
        <v>2440548.1355305412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2440548.1355305412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10168.950564710589</v>
      </c>
      <c r="L1344" s="444">
        <f t="shared" ca="1" si="127"/>
        <v>2450717.0860952516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2450717.0860952516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10211.321192063548</v>
      </c>
      <c r="L1345" s="444">
        <f t="shared" ca="1" si="127"/>
        <v>2460928.407287315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2460928.407287315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10253.868363697145</v>
      </c>
      <c r="L1346" s="444">
        <f t="shared" ca="1" si="127"/>
        <v>2471182.2756510121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2471182.2756510121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10296.592815212551</v>
      </c>
      <c r="L1347" s="444">
        <f t="shared" ca="1" si="127"/>
        <v>2481478.8684662245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2481478.8684662245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10339.495285275936</v>
      </c>
      <c r="L1348" s="444">
        <f t="shared" ca="1" si="127"/>
        <v>2491818.3637515004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2491818.3637515004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10382.576515631252</v>
      </c>
      <c r="L1349" s="444">
        <f t="shared" ca="1" si="127"/>
        <v>2502200.9402671317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2502200.9402671317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10425.837251113049</v>
      </c>
      <c r="L1350" s="444">
        <f t="shared" ca="1" si="127"/>
        <v>2512626.7775182449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2512626.7775182449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10469.278239659354</v>
      </c>
      <c r="L1351" s="444">
        <f t="shared" ca="1" si="127"/>
        <v>2523096.0557579044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2523096.0557579044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10512.900232324602</v>
      </c>
      <c r="L1352" s="444">
        <f t="shared" ca="1" si="127"/>
        <v>2533608.9559902288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2533608.9559902288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10556.70398329262</v>
      </c>
      <c r="L1353" s="444">
        <f t="shared" ca="1" si="127"/>
        <v>2544165.6599735213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2544165.6599735213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10600.690249889672</v>
      </c>
      <c r="L1354" s="444">
        <f t="shared" ca="1" si="127"/>
        <v>2554766.3502234109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2554766.3502234109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10644.859792597545</v>
      </c>
      <c r="L1355" s="444">
        <f t="shared" ca="1" si="127"/>
        <v>2565411.2100160085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2565411.2100160085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10689.213375066702</v>
      </c>
      <c r="L1356" s="444">
        <f t="shared" ca="1" si="127"/>
        <v>2576100.4233910753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2576100.4233910753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10733.75176412948</v>
      </c>
      <c r="L1357" s="444">
        <f t="shared" ca="1" si="127"/>
        <v>2586834.1751552047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2586834.1751552047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10778.475729813354</v>
      </c>
      <c r="L1358" s="444">
        <f t="shared" ca="1" si="127"/>
        <v>2597612.6508850181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2597612.6508850181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10823.386045354242</v>
      </c>
      <c r="L1359" s="444">
        <f t="shared" ca="1" si="127"/>
        <v>2608436.0369303725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2608436.0369303725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10868.483487209885</v>
      </c>
      <c r="L1360" s="444">
        <f t="shared" ca="1" si="127"/>
        <v>2619304.5204175822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2619304.5204175822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10913.768835073259</v>
      </c>
      <c r="L1361" s="444">
        <f t="shared" ca="1" si="127"/>
        <v>2630218.2892526556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2630218.2892526556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10959.242871886065</v>
      </c>
      <c r="L1362" s="444">
        <f t="shared" ca="1" si="127"/>
        <v>2641177.5321245417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2641177.5321245417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11004.906383852256</v>
      </c>
      <c r="L1363" s="444">
        <f t="shared" ca="1" si="127"/>
        <v>2652182.4385083942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2652182.4385083942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11050.760160451642</v>
      </c>
      <c r="L1364" s="444">
        <f t="shared" ca="1" si="127"/>
        <v>2663233.1986688459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2663233.1986688459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11096.804994453525</v>
      </c>
      <c r="L1365" s="444">
        <f t="shared" ca="1" si="127"/>
        <v>2674330.0036632996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2674330.0036632996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11143.041681930416</v>
      </c>
      <c r="L1366" s="444">
        <f t="shared" ca="1" si="127"/>
        <v>2685473.04534523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2685473.04534523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11189.471022271791</v>
      </c>
      <c r="L1367" s="444">
        <f t="shared" ca="1" si="127"/>
        <v>2696662.516367502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2696662.516367502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11236.093818197925</v>
      </c>
      <c r="L1368" s="444">
        <f t="shared" ca="1" si="127"/>
        <v>2707898.6101857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2707898.6101857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11282.91087577375</v>
      </c>
      <c r="L1369" s="444">
        <f t="shared" ca="1" si="127"/>
        <v>2719181.5210614735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2719181.5210614735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11329.923004422806</v>
      </c>
      <c r="L1370" s="444">
        <f t="shared" ca="1" si="127"/>
        <v>2730511.4440658963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2730511.4440658963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11377.131016941235</v>
      </c>
      <c r="L1371" s="444">
        <f t="shared" ca="1" si="127"/>
        <v>2741888.5750828376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2741888.5750828376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11424.535729511823</v>
      </c>
      <c r="L1372" s="444">
        <f t="shared" ca="1" si="127"/>
        <v>2753313.1108123492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2753313.1108123492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11472.137961718121</v>
      </c>
      <c r="L1373" s="444">
        <f t="shared" ca="1" si="127"/>
        <v>2764785.2487740675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2764785.2487740675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11519.938536558615</v>
      </c>
      <c r="L1374" s="444">
        <f t="shared" ca="1" si="127"/>
        <v>2776305.1873106263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2776305.1873106263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11567.938280460943</v>
      </c>
      <c r="L1375" s="444">
        <f t="shared" ca="1" si="127"/>
        <v>2787873.1255910872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2787873.1255910872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11616.138023296196</v>
      </c>
      <c r="L1376" s="444">
        <f t="shared" ca="1" si="127"/>
        <v>2799489.2636143835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2799489.2636143835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11664.538598393265</v>
      </c>
      <c r="L1377" s="444">
        <f t="shared" ca="1" si="127"/>
        <v>2811153.8022127766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2811153.8022127766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11713.140842553235</v>
      </c>
      <c r="L1378" s="444">
        <f t="shared" ca="1" si="127"/>
        <v>2822866.9430553298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2822866.9430553298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11761.945596063873</v>
      </c>
      <c r="L1379" s="444">
        <f t="shared" ca="1" si="127"/>
        <v>2834628.8886513938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2834628.8886513938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11810.953702714141</v>
      </c>
      <c r="L1380" s="444">
        <f t="shared" ca="1" si="127"/>
        <v>2846439.8423541081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2846439.8423541081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11860.166009808783</v>
      </c>
      <c r="L1381" s="444">
        <f t="shared" ca="1" si="127"/>
        <v>2858300.008363917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2858300.008363917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11909.583368182988</v>
      </c>
      <c r="L1382" s="444">
        <f t="shared" ca="1" si="127"/>
        <v>2870209.5917321001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2870209.5917321001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11959.206632217083</v>
      </c>
      <c r="L1383" s="444">
        <f t="shared" ca="1" si="127"/>
        <v>2882168.798364317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2882168.798364317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12009.036659851321</v>
      </c>
      <c r="L1384" s="444">
        <f t="shared" ca="1" si="127"/>
        <v>2894177.8350241682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2894177.8350241682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12059.0743126007</v>
      </c>
      <c r="L1385" s="444">
        <f t="shared" ca="1" si="127"/>
        <v>2906236.909336769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2906236.909336769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12109.32045556987</v>
      </c>
      <c r="L1386" s="444">
        <f t="shared" ca="1" si="127"/>
        <v>2918346.2297923388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2918346.2297923388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12159.775957468079</v>
      </c>
      <c r="L1387" s="444">
        <f t="shared" ca="1" si="127"/>
        <v>2930506.0057498068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2930506.0057498068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12210.441690624195</v>
      </c>
      <c r="L1388" s="444">
        <f t="shared" ca="1" si="127"/>
        <v>2942716.447440431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2942716.447440431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12261.318531001796</v>
      </c>
      <c r="L1389" s="444">
        <f t="shared" ca="1" si="127"/>
        <v>2954977.7659714329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2954977.7659714329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12312.407358214303</v>
      </c>
      <c r="L1390" s="444">
        <f t="shared" ca="1" si="127"/>
        <v>2967290.1733296472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2967290.1733296472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12363.709055540196</v>
      </c>
      <c r="L1391" s="444">
        <f t="shared" ca="1" si="127"/>
        <v>2979653.8823851873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2979653.8823851873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12415.22450993828</v>
      </c>
      <c r="L1392" s="444">
        <f t="shared" ca="1" si="127"/>
        <v>2992069.1068951255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2992069.1068951255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12466.954612063022</v>
      </c>
      <c r="L1393" s="444">
        <f t="shared" ca="1" si="127"/>
        <v>3004536.0615071887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3004536.0615071887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12518.900256279952</v>
      </c>
      <c r="L1394" s="444">
        <f t="shared" ca="1" si="127"/>
        <v>3017054.9617634686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3017054.9617634686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12571.062340681119</v>
      </c>
      <c r="L1395" s="444">
        <f t="shared" ca="1" si="127"/>
        <v>3029626.0241041495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3029626.0241041495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12623.441767100623</v>
      </c>
      <c r="L1396" s="444">
        <f t="shared" ca="1" si="127"/>
        <v>3042249.4658712503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3042249.4658712503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12676.03944113021</v>
      </c>
      <c r="L1397" s="444">
        <f t="shared" ca="1" si="127"/>
        <v>3054925.5053123804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3054925.5053123804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12728.856272134919</v>
      </c>
      <c r="L1398" s="444">
        <f t="shared" ca="1" si="127"/>
        <v>3067654.3615845153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3067654.3615845153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12781.893173268814</v>
      </c>
      <c r="L1399" s="444">
        <f t="shared" ca="1" si="127"/>
        <v>3080436.2547577843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3080436.2547577843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12835.151061490767</v>
      </c>
      <c r="L1400" s="444">
        <f t="shared" ca="1" si="127"/>
        <v>3093271.405819275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3093271.405819275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12888.630857580312</v>
      </c>
      <c r="L1401" s="444">
        <f t="shared" ca="1" si="127"/>
        <v>3106160.0366768553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3106160.0366768553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12942.333486153564</v>
      </c>
      <c r="L1402" s="444">
        <f t="shared" ca="1" si="127"/>
        <v>3119102.370163009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3119102.370163009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12996.259875679205</v>
      </c>
      <c r="L1403" s="444">
        <f t="shared" ca="1" si="127"/>
        <v>3132098.6300386884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3132098.6300386884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13050.410958494534</v>
      </c>
      <c r="L1404" s="444">
        <f t="shared" ca="1" si="127"/>
        <v>3145149.040997183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3145149.040997183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13104.787670821595</v>
      </c>
      <c r="L1405" s="444">
        <f t="shared" ca="1" si="127"/>
        <v>3158253.8286680044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3158253.8286680044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13159.390952783351</v>
      </c>
      <c r="L1406" s="444">
        <f t="shared" ca="1" si="127"/>
        <v>3171413.2196207875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3171413.2196207875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13214.221748419948</v>
      </c>
      <c r="L1407" s="444">
        <f t="shared" ca="1" si="127"/>
        <v>3184627.4413692076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3184627.4413692076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13269.281005705032</v>
      </c>
      <c r="L1408" s="444">
        <f t="shared" ca="1" si="127"/>
        <v>3197896.7223749128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3197896.7223749128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13324.569676562136</v>
      </c>
      <c r="L1409" s="444">
        <f t="shared" ca="1" si="127"/>
        <v>3211221.292051475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3211221.292051475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13380.088716881146</v>
      </c>
      <c r="L1410" s="444">
        <f t="shared" ca="1" si="127"/>
        <v>3224601.3807683564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3224601.3807683564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13435.839086534817</v>
      </c>
      <c r="L1411" s="444">
        <f t="shared" ca="1" si="127"/>
        <v>3238037.2198548913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3238037.2198548913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13491.82174939538</v>
      </c>
      <c r="L1412" s="444">
        <f t="shared" ca="1" si="127"/>
        <v>3251529.0416042865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3251529.0416042865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13548.037673351193</v>
      </c>
      <c r="L1413" s="444">
        <f t="shared" ca="1" si="127"/>
        <v>3265077.0792776379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3265077.0792776379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13604.487830323491</v>
      </c>
      <c r="L1414" s="444">
        <f t="shared" ca="1" si="127"/>
        <v>3278681.5671079615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3278681.5671079615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13661.173196283171</v>
      </c>
      <c r="L1415" s="444">
        <f t="shared" ca="1" si="127"/>
        <v>3292342.7403042447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3292342.7403042447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13718.094751267687</v>
      </c>
      <c r="L1416" s="444">
        <f t="shared" ca="1" si="127"/>
        <v>3306060.8350555124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3306060.8350555124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13775.25347939797</v>
      </c>
      <c r="L1417" s="444">
        <f t="shared" ca="1" si="127"/>
        <v>3319836.0885349102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3319836.0885349102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13832.65036889546</v>
      </c>
      <c r="L1418" s="444">
        <f t="shared" ca="1" si="127"/>
        <v>3333668.7389038056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3333668.7389038056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13890.286412099189</v>
      </c>
      <c r="L1419" s="444">
        <f t="shared" ca="1" si="127"/>
        <v>3347559.025315905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3347559.025315905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13948.162605482938</v>
      </c>
      <c r="L1420" s="444">
        <f t="shared" ca="1" si="127"/>
        <v>3361507.1879213881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3361507.1879213881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14006.279949672449</v>
      </c>
      <c r="L1421" s="444">
        <f t="shared" ca="1" si="127"/>
        <v>3375513.4678710606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3375513.4678710606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14064.639449462751</v>
      </c>
      <c r="L1422" s="444">
        <f t="shared" ca="1" si="127"/>
        <v>3389578.1073205234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3389578.1073205234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14123.242113835513</v>
      </c>
      <c r="L1423" s="444">
        <f t="shared" ca="1" si="127"/>
        <v>3403701.349434359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3403701.349434359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14182.088955976498</v>
      </c>
      <c r="L1424" s="444">
        <f t="shared" ca="1" si="127"/>
        <v>3417883.4383903355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3417883.4383903355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14241.180993293065</v>
      </c>
      <c r="L1425" s="444">
        <f t="shared" ca="1" si="127"/>
        <v>3432124.6193836285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3432124.6193836285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14300.519247431785</v>
      </c>
      <c r="L1426" s="444">
        <f t="shared" ca="1" si="127"/>
        <v>3446425.1386310603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3446425.1386310603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14360.104744296084</v>
      </c>
      <c r="L1427" s="444">
        <f t="shared" ca="1" si="127"/>
        <v>3460785.2433753563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3460785.2433753563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14419.938514063984</v>
      </c>
      <c r="L1428" s="444">
        <f t="shared" ca="1" si="127"/>
        <v>3475205.1818894204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3475205.1818894204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14480.021591205916</v>
      </c>
      <c r="L1429" s="444">
        <f t="shared" ca="1" si="127"/>
        <v>3489685.2034806265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3489685.2034806265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14540.355014502607</v>
      </c>
      <c r="L1430" s="444">
        <f t="shared" ca="1" si="127"/>
        <v>3504225.558495129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3504225.558495129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14600.939827063035</v>
      </c>
      <c r="L1431" s="444">
        <f t="shared" ca="1" si="127"/>
        <v>3518826.4983221921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3518826.4983221921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14661.777076342467</v>
      </c>
      <c r="L1432" s="444">
        <f t="shared" ca="1" si="127"/>
        <v>3533488.2753985347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3533488.2753985347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14722.86781416056</v>
      </c>
      <c r="L1433" s="444">
        <f t="shared" ca="1" si="127"/>
        <v>3548211.1432126951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3548211.1432126951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14784.213096719563</v>
      </c>
      <c r="L1434" s="444">
        <f t="shared" ca="1" si="127"/>
        <v>3562995.3563094148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3562995.3563094148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14845.81398462256</v>
      </c>
      <c r="L1435" s="444">
        <f t="shared" ca="1" si="127"/>
        <v>3577841.1702940376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3577841.1702940376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14907.671542891825</v>
      </c>
      <c r="L1436" s="444">
        <f t="shared" ca="1" si="127"/>
        <v>3592748.8418369293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3592748.8418369293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14969.786840987204</v>
      </c>
      <c r="L1437" s="444">
        <f t="shared" ca="1" si="127"/>
        <v>3607718.6286779167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3607718.6286779167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15032.160952824654</v>
      </c>
      <c r="L1438" s="444">
        <f t="shared" ca="1" si="127"/>
        <v>3622750.7896307413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3622750.7896307413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15094.794956794756</v>
      </c>
      <c r="L1439" s="444">
        <f t="shared" ca="1" si="127"/>
        <v>3637845.5845875363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3637845.5845875363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15157.689935781404</v>
      </c>
      <c r="L1440" s="444">
        <f t="shared" ca="1" si="127"/>
        <v>3653003.2745233178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3653003.2745233178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15220.846977180492</v>
      </c>
      <c r="L1441" s="444">
        <f t="shared" ca="1" si="127"/>
        <v>3668224.1215004981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3668224.1215004981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15284.267172918744</v>
      </c>
      <c r="L1442" s="444">
        <f t="shared" ca="1" si="127"/>
        <v>3683508.3886734168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3683508.3886734168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15347.951619472571</v>
      </c>
      <c r="L1443" s="444">
        <f t="shared" ca="1" si="127"/>
        <v>3698856.3402928892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3698856.3402928892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15411.90141788704</v>
      </c>
      <c r="L1444" s="444">
        <f t="shared" ca="1" si="127"/>
        <v>3714268.241710776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3714268.241710776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15476.117673794899</v>
      </c>
      <c r="L1445" s="444">
        <f t="shared" ca="1" si="127"/>
        <v>3729744.3593845707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3729744.3593845707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15540.601497435711</v>
      </c>
      <c r="L1446" s="444">
        <f t="shared" ca="1" si="127"/>
        <v>3745284.9608820067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3745284.9608820067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15605.354003675026</v>
      </c>
      <c r="L1447" s="444">
        <f t="shared" ca="1" si="127"/>
        <v>3760890.3148856815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3760890.3148856815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15670.376312023671</v>
      </c>
      <c r="L1448" s="444">
        <f t="shared" ca="1" si="127"/>
        <v>3776560.691197705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3776560.691197705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15735.669546657104</v>
      </c>
      <c r="L1449" s="444">
        <f t="shared" ca="1" si="127"/>
        <v>3792296.3607443622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3792296.3607443622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15801.23483643484</v>
      </c>
      <c r="L1450" s="444">
        <f t="shared" ca="1" si="127"/>
        <v>3808097.5955807972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3808097.5955807972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15867.073314919988</v>
      </c>
      <c r="L1451" s="444">
        <f t="shared" ca="1" si="127"/>
        <v>3823964.6688957172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3823964.6688957172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15933.186120398823</v>
      </c>
      <c r="L1452" s="444">
        <f t="shared" ca="1" si="127"/>
        <v>3839897.8550161161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3839897.8550161161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15999.574395900483</v>
      </c>
      <c r="L1453" s="444">
        <f t="shared" ca="1" si="127"/>
        <v>3855897.4294120166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3855897.4294120166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16066.239289216735</v>
      </c>
      <c r="L1454" s="444">
        <f t="shared" ca="1" si="127"/>
        <v>3871963.6687012333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3871963.6687012333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16133.181952921805</v>
      </c>
      <c r="L1455" s="444">
        <f t="shared" ca="1" si="127"/>
        <v>3888096.850654155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3888096.850654155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16200.403544392313</v>
      </c>
      <c r="L1456" s="444">
        <f t="shared" ca="1" si="127"/>
        <v>3904297.2541985475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3904297.2541985475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16267.90522582728</v>
      </c>
      <c r="L1457" s="444">
        <f t="shared" ca="1" si="127"/>
        <v>3920565.1594243748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3920565.1594243748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16335.688164268226</v>
      </c>
      <c r="L1458" s="444">
        <f t="shared" ca="1" si="127"/>
        <v>3936900.847588643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3936900.847588643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16403.753531619343</v>
      </c>
      <c r="L1459" s="444">
        <f t="shared" ca="1" si="127"/>
        <v>3953304.6011202624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3953304.6011202624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16472.102504667761</v>
      </c>
      <c r="L1460" s="444">
        <f t="shared" ca="1" si="127"/>
        <v>3969776.7036249302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3969776.7036249302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16540.736265103875</v>
      </c>
      <c r="L1461" s="444">
        <f t="shared" ca="1" si="127"/>
        <v>3986317.439890034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3986317.439890034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16609.655999541807</v>
      </c>
      <c r="L1462" s="444">
        <f t="shared" ca="1" si="127"/>
        <v>4002927.0958895758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4002927.0958895758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16678.862899539898</v>
      </c>
      <c r="L1463" s="444">
        <f t="shared" ca="1" si="127"/>
        <v>4019605.9587891158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4019605.9587891158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16748.358161621316</v>
      </c>
      <c r="L1464" s="444">
        <f t="shared" ca="1" si="127"/>
        <v>4036354.316950737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4036354.316950737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16818.142987294737</v>
      </c>
      <c r="L1465" s="444">
        <f t="shared" ca="1" si="127"/>
        <v>4053172.4599380316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4053172.4599380316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16888.21858307513</v>
      </c>
      <c r="L1466" s="444">
        <f t="shared" ca="1" si="127"/>
        <v>4070060.678521107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4070060.678521107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16958.586160504612</v>
      </c>
      <c r="L1467" s="444">
        <f t="shared" ca="1" si="127"/>
        <v>4087019.2646816117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4087019.2646816117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17029.246936173382</v>
      </c>
      <c r="L1468" s="444">
        <f t="shared" ca="1" si="127"/>
        <v>4104048.5116177849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4104048.5116177849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17100.202131740771</v>
      </c>
      <c r="L1469" s="444">
        <f t="shared" ca="1" si="127"/>
        <v>4121148.7137495256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4121148.7137495256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17171.452973956355</v>
      </c>
      <c r="L1470" s="444">
        <f t="shared" ca="1" si="127"/>
        <v>4138320.1667234818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4138320.1667234818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17243.000694681174</v>
      </c>
      <c r="L1471" s="444">
        <f t="shared" ca="1" si="127"/>
        <v>4155563.1674181628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4155563.1674181628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17314.84653090901</v>
      </c>
      <c r="L1472" s="444">
        <f t="shared" ca="1" si="127"/>
        <v>4172878.013949072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4172878.013949072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17386.991724787797</v>
      </c>
      <c r="L1473" s="444">
        <f t="shared" ca="1" si="127"/>
        <v>4190265.0056738597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4190265.0056738597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17459.437523641081</v>
      </c>
      <c r="L1474" s="444">
        <f t="shared" ca="1" si="127"/>
        <v>4207724.4431975009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4207724.4431975009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17532.185179989589</v>
      </c>
      <c r="L1475" s="444">
        <f t="shared" ca="1" si="127"/>
        <v>4225256.6283774907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4225256.6283774907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17605.235951572879</v>
      </c>
      <c r="L1476" s="444">
        <f t="shared" ca="1" si="127"/>
        <v>4242861.8643290633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4242861.8643290633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17678.591101371097</v>
      </c>
      <c r="L1477" s="444">
        <f t="shared" ca="1" si="127"/>
        <v>4260540.4554304341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4260540.4554304341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17752.251897626807</v>
      </c>
      <c r="L1478" s="444">
        <f t="shared" ca="1" si="127"/>
        <v>4278292.7073280606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4278292.7073280606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17826.219613866921</v>
      </c>
      <c r="L1479" s="444">
        <f t="shared" ca="1" si="127"/>
        <v>4296118.9269419275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4296118.9269419275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17900.495528924697</v>
      </c>
      <c r="L1480" s="444">
        <f t="shared" ca="1" si="127"/>
        <v>4314019.4224708518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4314019.4224708518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17975.080926961884</v>
      </c>
      <c r="L1481" s="444">
        <f t="shared" ca="1" si="127"/>
        <v>4331994.503397814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4331994.503397814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18049.97709749089</v>
      </c>
      <c r="L1482" s="444">
        <f t="shared" ca="1" si="127"/>
        <v>4350044.4804953048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4350044.4804953048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18125.185335397102</v>
      </c>
      <c r="L1483" s="444">
        <f t="shared" ca="1" si="127"/>
        <v>4368169.6658307016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4368169.6658307016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18200.706940961256</v>
      </c>
      <c r="L1484" s="444">
        <f t="shared" ca="1" si="127"/>
        <v>4386370.3727716627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4386370.3727716627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18276.543219881929</v>
      </c>
      <c r="L1485" s="444">
        <f t="shared" ca="1" si="127"/>
        <v>4404646.9159915447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4404646.9159915447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18352.695483298103</v>
      </c>
      <c r="L1486" s="444">
        <f t="shared" ca="1" si="127"/>
        <v>4422999.6114748428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4422999.6114748428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18429.165047811846</v>
      </c>
      <c r="L1487" s="444">
        <f t="shared" ca="1" si="127"/>
        <v>4441428.776522655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4441428.776522655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18505.953235511064</v>
      </c>
      <c r="L1488" s="444">
        <f t="shared" ca="1" si="127"/>
        <v>4459934.7297581658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4459934.7297581658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18583.061373992357</v>
      </c>
      <c r="L1489" s="444">
        <f t="shared" ca="1" si="127"/>
        <v>4478517.7911321577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4478517.7911321577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18660.490796383991</v>
      </c>
      <c r="L1490" s="444">
        <f t="shared" ca="1" si="127"/>
        <v>4497178.2819285421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4497178.2819285421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18738.242841368927</v>
      </c>
      <c r="L1491" s="444">
        <f t="shared" ca="1" si="127"/>
        <v>4515916.5247699106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4515916.5247699106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18816.318853207962</v>
      </c>
      <c r="L1492" s="444">
        <f t="shared" ca="1" si="127"/>
        <v>4534732.8436231185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4534732.8436231185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18894.720181762994</v>
      </c>
      <c r="L1493" s="444">
        <f t="shared" ca="1" si="127"/>
        <v>4553627.5638048816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4553627.5638048816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18973.44818252034</v>
      </c>
      <c r="L1494" s="444">
        <f t="shared" ca="1" si="127"/>
        <v>4572601.0119874021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4572601.0119874021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19052.504216614176</v>
      </c>
      <c r="L1495" s="444">
        <f t="shared" ca="1" si="127"/>
        <v>4591653.5162040163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4591653.5162040163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19131.889650850069</v>
      </c>
      <c r="L1496" s="444">
        <f t="shared" ca="1" si="127"/>
        <v>4610785.4058548659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4610785.4058548659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19211.605857728609</v>
      </c>
      <c r="L1497" s="444">
        <f t="shared" ca="1" si="127"/>
        <v>4629997.0117125949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4629997.0117125949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19291.654215469145</v>
      </c>
      <c r="L1498" s="444">
        <f t="shared" ca="1" si="127"/>
        <v>4649288.6659280639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4649288.6659280639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19372.036108033601</v>
      </c>
      <c r="L1499" s="444">
        <f t="shared" ca="1" si="127"/>
        <v>4668660.7020360976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4668660.7020360976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19452.752925150406</v>
      </c>
      <c r="L1500" s="444">
        <f t="shared" ca="1" si="127"/>
        <v>4688113.4549612477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4688113.4549612477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19533.806062338532</v>
      </c>
      <c r="L1501" s="444">
        <f t="shared" ca="1" si="127"/>
        <v>4707647.2610235866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4707647.2610235866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19615.196920931612</v>
      </c>
      <c r="L1502" s="444">
        <f t="shared" ca="1" si="127"/>
        <v>4727262.457944518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4727262.457944518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19696.926908102159</v>
      </c>
      <c r="L1503" s="444">
        <f t="shared" ca="1" si="127"/>
        <v>4746959.3848526198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4746959.3848526198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19778.997436885915</v>
      </c>
      <c r="L1504" s="444">
        <f t="shared" ca="1" si="127"/>
        <v>4766738.3822895056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4766738.3822895056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19861.409926206274</v>
      </c>
      <c r="L1505" s="444">
        <f t="shared" ca="1" si="127"/>
        <v>4786599.7922157114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4786599.7922157114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19944.165800898798</v>
      </c>
      <c r="L1506" s="444">
        <f t="shared" ca="1" si="127"/>
        <v>4806543.9580166098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4806543.9580166098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20027.266491735874</v>
      </c>
      <c r="L1507" s="444">
        <f t="shared" ca="1" si="127"/>
        <v>4826571.2245083461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4826571.2245083461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20110.713435451442</v>
      </c>
      <c r="L1508" s="444">
        <f t="shared" ca="1" si="127"/>
        <v>4846681.9379437976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4846681.9379437976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20194.508074765821</v>
      </c>
      <c r="L1509" s="444">
        <f t="shared" ca="1" si="127"/>
        <v>4866876.4460185636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4866876.4460185636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20278.651858410682</v>
      </c>
      <c r="L1510" s="444">
        <f t="shared" ca="1" si="127"/>
        <v>4887155.0978769744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4887155.0978769744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20363.14624115406</v>
      </c>
      <c r="L1511" s="444">
        <f t="shared" ca="1" si="127"/>
        <v>4907518.2441181289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4907518.2441181289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20447.992683825538</v>
      </c>
      <c r="L1512" s="444">
        <f t="shared" ca="1" si="127"/>
        <v>4927966.236801954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4927966.236801954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20533.192653341473</v>
      </c>
      <c r="L1513" s="444">
        <f t="shared" ca="1" si="127"/>
        <v>4948499.4294552952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4948499.4294552952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20618.747622730396</v>
      </c>
      <c r="L1514" s="444">
        <f t="shared" ca="1" si="127"/>
        <v>4969118.1770780254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4969118.1770780254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20704.659071158439</v>
      </c>
      <c r="L1515" s="444">
        <f t="shared" ca="1" si="127"/>
        <v>4989822.836149184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4989822.836149184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20790.928483954933</v>
      </c>
      <c r="L1516" s="444">
        <f t="shared" ca="1" si="127"/>
        <v>5010613.7646331387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5010613.7646331387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20877.557352638076</v>
      </c>
      <c r="L1517" s="444">
        <f t="shared" ca="1" si="127"/>
        <v>5031491.3219857765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5031491.3219857765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20964.547174940737</v>
      </c>
      <c r="L1518" s="444">
        <f t="shared" ca="1" si="127"/>
        <v>5052455.8691607174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5052455.8691607174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21051.899454836323</v>
      </c>
      <c r="L1519" s="444">
        <f t="shared" ca="1" si="127"/>
        <v>5073507.7686155541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5073507.7686155541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21139.61570256481</v>
      </c>
      <c r="L1520" s="444">
        <f t="shared" ca="1" si="127"/>
        <v>5094647.3843181189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5094647.3843181189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21227.697434658829</v>
      </c>
      <c r="L1521" s="444">
        <f t="shared" ca="1" si="127"/>
        <v>5115875.081752778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5115875.081752778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21316.146173969908</v>
      </c>
      <c r="L1522" s="444">
        <f t="shared" ca="1" si="127"/>
        <v>5137191.2279267479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5137191.2279267479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21404.963449694784</v>
      </c>
      <c r="L1523" s="444">
        <f t="shared" ca="1" si="127"/>
        <v>5158596.191376443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5158596.191376443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21494.150797401846</v>
      </c>
      <c r="L1524" s="444">
        <f t="shared" ca="1" si="127"/>
        <v>5180090.3421738446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5180090.3421738446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21583.709759057685</v>
      </c>
      <c r="L1525" s="444">
        <f t="shared" ca="1" si="127"/>
        <v>5201674.0519329021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5201674.0519329021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21673.641883053759</v>
      </c>
      <c r="L1526" s="444">
        <f t="shared" ca="1" si="127"/>
        <v>5223347.6938159559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5223347.6938159559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21763.948724233149</v>
      </c>
      <c r="L1527" s="444">
        <f t="shared" ca="1" si="127"/>
        <v>5245111.6425401894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5245111.6425401894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21854.631843917457</v>
      </c>
      <c r="L1528" s="444">
        <f t="shared" ca="1" si="127"/>
        <v>5266966.2743841065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5266966.2743841065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21945.692809933778</v>
      </c>
      <c r="L1529" s="444">
        <f t="shared" ca="1" si="127"/>
        <v>5288911.9671940403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5288911.9671940403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22037.133196641833</v>
      </c>
      <c r="L1530" s="444">
        <f t="shared" ca="1" si="127"/>
        <v>5310949.100390682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5310949.100390682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22128.954584961175</v>
      </c>
      <c r="L1531" s="444">
        <f t="shared" ca="1" si="127"/>
        <v>5333078.0549756428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5333078.0549756428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22221.158562398512</v>
      </c>
      <c r="L1532" s="444">
        <f t="shared" ca="1" si="127"/>
        <v>5355299.2135380413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5355299.2135380413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22313.746723075172</v>
      </c>
      <c r="L1533" s="444">
        <f t="shared" ca="1" si="127"/>
        <v>5377612.9602611167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5377612.9602611167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22406.720667754653</v>
      </c>
      <c r="L1534" s="444">
        <f t="shared" ca="1" si="127"/>
        <v>5400019.680928871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5400019.680928871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22500.082003870295</v>
      </c>
      <c r="L1535" s="444">
        <f t="shared" ca="1" si="127"/>
        <v>5422519.7629327411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5422519.7629327411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22593.832345553088</v>
      </c>
      <c r="L1536" s="444">
        <f t="shared" ca="1" si="127"/>
        <v>5445113.5952782938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5445113.5952782938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22687.973313659557</v>
      </c>
      <c r="L1537" s="444">
        <f t="shared" ca="1" si="127"/>
        <v>5467801.5685919533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5467801.5685919533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22782.506535799806</v>
      </c>
      <c r="L1538" s="444">
        <f t="shared" ref="L1538:L1792" ca="1" si="132">I1538-J1538+K1538</f>
        <v>5490584.0751277534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5490584.0751277534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22877.43364636564</v>
      </c>
      <c r="L1539" s="444">
        <f t="shared" ca="1" si="132"/>
        <v>5513461.5087741194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5513461.5087741194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22972.75628655883</v>
      </c>
      <c r="L1540" s="444">
        <f t="shared" ca="1" si="132"/>
        <v>5536434.2650606781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5536434.2650606781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23068.476104419493</v>
      </c>
      <c r="L1541" s="444">
        <f t="shared" ca="1" si="132"/>
        <v>5559502.7411650978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5559502.7411650978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23164.594754854574</v>
      </c>
      <c r="L1542" s="444">
        <f t="shared" ca="1" si="132"/>
        <v>5582667.335919952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5582667.335919952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23261.113899666467</v>
      </c>
      <c r="L1543" s="444">
        <f t="shared" ca="1" si="132"/>
        <v>5605928.4498196188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5605928.4498196188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23358.035207581746</v>
      </c>
      <c r="L1544" s="444">
        <f t="shared" ca="1" si="132"/>
        <v>5629286.4850272005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5629286.4850272005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23455.360354280001</v>
      </c>
      <c r="L1545" s="444">
        <f t="shared" ca="1" si="132"/>
        <v>5652741.8453814806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5652741.8453814806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23553.091022422836</v>
      </c>
      <c r="L1546" s="444">
        <f t="shared" ca="1" si="132"/>
        <v>5676294.9364039032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5676294.9364039032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23651.228901682931</v>
      </c>
      <c r="L1547" s="444">
        <f t="shared" ca="1" si="132"/>
        <v>5699946.1653055865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5699946.1653055865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23749.775688773276</v>
      </c>
      <c r="L1548" s="444">
        <f t="shared" ca="1" si="132"/>
        <v>5723695.9409943596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5723695.9409943596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23848.733087476499</v>
      </c>
      <c r="L1549" s="444">
        <f t="shared" ca="1" si="132"/>
        <v>5747544.6740818359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5747544.6740818359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23948.102808674317</v>
      </c>
      <c r="L1550" s="444">
        <f t="shared" ca="1" si="132"/>
        <v>5771492.7768905098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5771492.7768905098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24047.886570377123</v>
      </c>
      <c r="L1551" s="444">
        <f t="shared" ca="1" si="132"/>
        <v>5795540.663460887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5795540.663460887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24148.086097753694</v>
      </c>
      <c r="L1552" s="444">
        <f t="shared" ca="1" si="132"/>
        <v>5819688.7495586406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5819688.7495586406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24248.703123161002</v>
      </c>
      <c r="L1553" s="444">
        <f t="shared" ca="1" si="132"/>
        <v>5843937.4526818013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5843937.4526818013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24349.739386174173</v>
      </c>
      <c r="L1554" s="444">
        <f t="shared" ca="1" si="132"/>
        <v>5868287.1920679752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5868287.1920679752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24451.196633616564</v>
      </c>
      <c r="L1555" s="444">
        <f t="shared" ca="1" si="132"/>
        <v>5892738.3887015916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5892738.3887015916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24553.076619589963</v>
      </c>
      <c r="L1556" s="444">
        <f t="shared" ca="1" si="132"/>
        <v>5917291.4653211813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5917291.4653211813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24655.381105504923</v>
      </c>
      <c r="L1557" s="444">
        <f t="shared" ca="1" si="132"/>
        <v>5941946.8464266863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5941946.8464266863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24758.111860111192</v>
      </c>
      <c r="L1558" s="444">
        <f t="shared" ca="1" si="132"/>
        <v>5966704.9582867976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5966704.9582867976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24861.270659528323</v>
      </c>
      <c r="L1559" s="444">
        <f t="shared" ca="1" si="132"/>
        <v>5991566.2289463263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5991566.2289463263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24964.859287276358</v>
      </c>
      <c r="L1560" s="444">
        <f t="shared" ca="1" si="132"/>
        <v>6016531.0882336022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6016531.0882336022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25068.879534306674</v>
      </c>
      <c r="L1561" s="444">
        <f t="shared" ca="1" si="132"/>
        <v>6041599.9677679092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6041599.9677679092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25173.333199032953</v>
      </c>
      <c r="L1562" s="444">
        <f t="shared" ca="1" si="132"/>
        <v>6066773.3009669418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6066773.3009669418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25278.222087362257</v>
      </c>
      <c r="L1563" s="444">
        <f t="shared" ca="1" si="132"/>
        <v>6092051.5230543036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6092051.5230543036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25383.548012726264</v>
      </c>
      <c r="L1564" s="444">
        <f t="shared" ca="1" si="132"/>
        <v>6117435.0710670296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6117435.0710670296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25489.312796112623</v>
      </c>
      <c r="L1565" s="444">
        <f t="shared" ca="1" si="132"/>
        <v>6142924.3838631427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6142924.3838631427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25595.518266096427</v>
      </c>
      <c r="L1566" s="444">
        <f t="shared" ca="1" si="132"/>
        <v>6168519.9021292394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6168519.9021292394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25702.166258871832</v>
      </c>
      <c r="L1567" s="444">
        <f t="shared" ca="1" si="132"/>
        <v>6194222.068388111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6194222.068388111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25809.258618283795</v>
      </c>
      <c r="L1568" s="444">
        <f t="shared" ca="1" si="132"/>
        <v>6220031.327006395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6220031.327006395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25916.797195859977</v>
      </c>
      <c r="L1569" s="444">
        <f t="shared" ca="1" si="132"/>
        <v>6245948.1242022552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6245948.1242022552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26024.78385084273</v>
      </c>
      <c r="L1570" s="444">
        <f t="shared" ca="1" si="132"/>
        <v>6271972.9080530982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6271972.9080530982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26133.220450221241</v>
      </c>
      <c r="L1571" s="444">
        <f t="shared" ca="1" si="132"/>
        <v>6298106.1285033198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6298106.1285033198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26242.108868763833</v>
      </c>
      <c r="L1572" s="444">
        <f t="shared" ca="1" si="132"/>
        <v>6324348.2373720836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6324348.2373720836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26351.450989050347</v>
      </c>
      <c r="L1573" s="444">
        <f t="shared" ca="1" si="132"/>
        <v>6350699.6883611344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6350699.6883611344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26461.248701504726</v>
      </c>
      <c r="L1574" s="444">
        <f t="shared" ca="1" si="132"/>
        <v>6377160.9370626388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6377160.9370626388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26571.50390442766</v>
      </c>
      <c r="L1575" s="444">
        <f t="shared" ca="1" si="132"/>
        <v>6403732.4409670662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6403732.4409670662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26682.218504029443</v>
      </c>
      <c r="L1576" s="444">
        <f t="shared" ca="1" si="132"/>
        <v>6430414.6594710955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6430414.6594710955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26793.394414462899</v>
      </c>
      <c r="L1577" s="444">
        <f t="shared" ca="1" si="132"/>
        <v>6457208.0538855586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6457208.0538855586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26905.033557856495</v>
      </c>
      <c r="L1578" s="444">
        <f t="shared" ca="1" si="132"/>
        <v>6484113.0874434151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6484113.0874434151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27017.137864347562</v>
      </c>
      <c r="L1579" s="444">
        <f t="shared" ca="1" si="132"/>
        <v>6511130.2253077626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6511130.2253077626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27129.709272115677</v>
      </c>
      <c r="L1580" s="444">
        <f t="shared" ca="1" si="132"/>
        <v>6538259.9345798781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6538259.9345798781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27242.749727416161</v>
      </c>
      <c r="L1581" s="444">
        <f t="shared" ca="1" si="132"/>
        <v>6565502.684307294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6565502.684307294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27356.261184613726</v>
      </c>
      <c r="L1582" s="444">
        <f t="shared" ca="1" si="132"/>
        <v>6592858.9454919081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6592858.9454919081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27470.245606216278</v>
      </c>
      <c r="L1583" s="444">
        <f t="shared" ca="1" si="132"/>
        <v>6620329.1910981247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6620329.1910981247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27584.704962908847</v>
      </c>
      <c r="L1584" s="444">
        <f t="shared" ca="1" si="132"/>
        <v>6647913.8960610339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6647913.8960610339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27699.641233587641</v>
      </c>
      <c r="L1585" s="444">
        <f t="shared" ca="1" si="132"/>
        <v>6675613.5372946216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6675613.5372946216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27815.056405394262</v>
      </c>
      <c r="L1586" s="444">
        <f t="shared" ca="1" si="132"/>
        <v>6703428.5937000159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6703428.5937000159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27930.952473750065</v>
      </c>
      <c r="L1587" s="444">
        <f t="shared" ca="1" si="132"/>
        <v>6731359.5461737663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6731359.5461737663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28047.331442390692</v>
      </c>
      <c r="L1588" s="444">
        <f t="shared" ca="1" si="132"/>
        <v>6759406.8776161568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6759406.8776161568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28164.195323400654</v>
      </c>
      <c r="L1589" s="444">
        <f t="shared" ca="1" si="132"/>
        <v>6787571.072939557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6787571.072939557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28281.546137248159</v>
      </c>
      <c r="L1590" s="444">
        <f t="shared" ca="1" si="132"/>
        <v>6815852.6190768052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6815852.6190768052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28399.38591282002</v>
      </c>
      <c r="L1591" s="444">
        <f t="shared" ca="1" si="132"/>
        <v>6844252.004989625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6844252.004989625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28517.71668745677</v>
      </c>
      <c r="L1592" s="444">
        <f t="shared" ca="1" si="132"/>
        <v>6872769.7216770817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6872769.7216770817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28636.540506987836</v>
      </c>
      <c r="L1593" s="444">
        <f t="shared" ca="1" si="132"/>
        <v>6901406.2621840695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6901406.2621840695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28755.859425766957</v>
      </c>
      <c r="L1594" s="444">
        <f t="shared" ca="1" si="132"/>
        <v>6930162.1216098368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6930162.1216098368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28875.675506707652</v>
      </c>
      <c r="L1595" s="444">
        <f t="shared" ca="1" si="132"/>
        <v>6959037.7971165441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6959037.7971165441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28995.990821318934</v>
      </c>
      <c r="L1596" s="444">
        <f t="shared" ca="1" si="132"/>
        <v>6988033.7879378628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6988033.7879378628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29116.807449741096</v>
      </c>
      <c r="L1597" s="444">
        <f t="shared" ca="1" si="132"/>
        <v>7017150.5953876041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7017150.5953876041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29238.127480781684</v>
      </c>
      <c r="L1598" s="444">
        <f t="shared" ca="1" si="132"/>
        <v>7046388.7228683857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7046388.7228683857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29359.953011951606</v>
      </c>
      <c r="L1599" s="444">
        <f t="shared" ca="1" si="132"/>
        <v>7075748.6758803371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7075748.6758803371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29482.286149501404</v>
      </c>
      <c r="L1600" s="444">
        <f t="shared" ca="1" si="132"/>
        <v>7105230.9620298389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7105230.9620298389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29605.129008457658</v>
      </c>
      <c r="L1601" s="444">
        <f t="shared" ca="1" si="132"/>
        <v>7134836.0910382969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7134836.0910382969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29728.48371265957</v>
      </c>
      <c r="L1602" s="444">
        <f t="shared" ca="1" si="132"/>
        <v>7164564.5747509561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7164564.5747509561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29852.352394795649</v>
      </c>
      <c r="L1603" s="444">
        <f t="shared" ca="1" si="132"/>
        <v>7194416.9271457521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7194416.9271457521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29976.737196440637</v>
      </c>
      <c r="L1604" s="444">
        <f t="shared" ca="1" si="132"/>
        <v>7224393.6643421929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7224393.6643421929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30101.640268092469</v>
      </c>
      <c r="L1605" s="444">
        <f t="shared" ca="1" si="132"/>
        <v>7254495.304610285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7254495.304610285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30227.063769209522</v>
      </c>
      <c r="L1606" s="444">
        <f t="shared" ca="1" si="132"/>
        <v>7284722.3683794942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7284722.3683794942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30353.009868247893</v>
      </c>
      <c r="L1607" s="444">
        <f t="shared" ca="1" si="132"/>
        <v>7315075.3782477416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7315075.3782477416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30479.480742698925</v>
      </c>
      <c r="L1608" s="444">
        <f t="shared" ca="1" si="132"/>
        <v>7345554.8589904401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7345554.8589904401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30606.478579126833</v>
      </c>
      <c r="L1609" s="444">
        <f t="shared" ca="1" si="132"/>
        <v>7376161.3375695674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7376161.3375695674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30734.00557320653</v>
      </c>
      <c r="L1610" s="444">
        <f t="shared" ca="1" si="132"/>
        <v>7406895.343142774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7406895.343142774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30862.063929761553</v>
      </c>
      <c r="L1611" s="444">
        <f t="shared" ca="1" si="132"/>
        <v>7437757.4070725357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7437757.4070725357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30990.655862802232</v>
      </c>
      <c r="L1612" s="444">
        <f t="shared" ca="1" si="132"/>
        <v>7468748.0629353384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7468748.0629353384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31119.783595563909</v>
      </c>
      <c r="L1613" s="444">
        <f t="shared" ca="1" si="132"/>
        <v>7499867.8465309022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7499867.8465309022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31249.449360545423</v>
      </c>
      <c r="L1614" s="444">
        <f t="shared" ca="1" si="132"/>
        <v>7531117.2958914479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7531117.2958914479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31379.655399547697</v>
      </c>
      <c r="L1615" s="444">
        <f t="shared" ca="1" si="132"/>
        <v>7562496.9512909958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7562496.9512909958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31510.403963712484</v>
      </c>
      <c r="L1616" s="444">
        <f t="shared" ca="1" si="132"/>
        <v>7594007.3552547079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7594007.3552547079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31641.697313561282</v>
      </c>
      <c r="L1617" s="444">
        <f t="shared" ca="1" si="132"/>
        <v>7625649.052568269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7625649.052568269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31773.537719034455</v>
      </c>
      <c r="L1618" s="444">
        <f t="shared" ca="1" si="132"/>
        <v>7657422.5902873036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7657422.5902873036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31905.927459530427</v>
      </c>
      <c r="L1619" s="444">
        <f t="shared" ca="1" si="132"/>
        <v>7689328.5177468341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7689328.5177468341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32038.868823945137</v>
      </c>
      <c r="L1620" s="444">
        <f t="shared" ca="1" si="132"/>
        <v>7721367.3865707796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7721367.3865707796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32172.36411071158</v>
      </c>
      <c r="L1621" s="444">
        <f t="shared" ca="1" si="132"/>
        <v>7753539.7506814916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7753539.7506814916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32306.415627839549</v>
      </c>
      <c r="L1622" s="444">
        <f t="shared" ca="1" si="132"/>
        <v>7785846.1663093315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7785846.1663093315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32441.025692955547</v>
      </c>
      <c r="L1623" s="444">
        <f t="shared" ca="1" si="132"/>
        <v>7818287.1920022871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7818287.1920022871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32576.196633342861</v>
      </c>
      <c r="L1624" s="444">
        <f t="shared" ca="1" si="132"/>
        <v>7850863.3886356298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7850863.3886356298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32711.930785981793</v>
      </c>
      <c r="L1625" s="444">
        <f t="shared" ca="1" si="132"/>
        <v>7883575.3194216117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7883575.3194216117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32848.230497590048</v>
      </c>
      <c r="L1626" s="444">
        <f t="shared" ca="1" si="132"/>
        <v>7916423.549919202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7916423.549919202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32985.098124663338</v>
      </c>
      <c r="L1627" s="444">
        <f t="shared" ca="1" si="132"/>
        <v>7949408.6480438653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7949408.6480438653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33122.536033516102</v>
      </c>
      <c r="L1628" s="444">
        <f t="shared" ca="1" si="132"/>
        <v>7982531.1840773812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7982531.1840773812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33260.546600322421</v>
      </c>
      <c r="L1629" s="444">
        <f t="shared" ca="1" si="132"/>
        <v>8015791.7306777034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8015791.7306777034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33399.132211157099</v>
      </c>
      <c r="L1630" s="444">
        <f t="shared" ca="1" si="132"/>
        <v>8049190.8628888605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8049190.8628888605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33538.295262036918</v>
      </c>
      <c r="L1631" s="444">
        <f t="shared" ca="1" si="132"/>
        <v>8082729.1581508974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8082729.1581508974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33678.038158962074</v>
      </c>
      <c r="L1632" s="444">
        <f t="shared" ca="1" si="132"/>
        <v>8116407.1963098599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8116407.1963098599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33818.363317957745</v>
      </c>
      <c r="L1633" s="444">
        <f t="shared" ca="1" si="132"/>
        <v>8150225.5596278179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8150225.5596278179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33959.273165115905</v>
      </c>
      <c r="L1634" s="444">
        <f t="shared" ca="1" si="132"/>
        <v>8184184.832792934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8184184.832792934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34100.770136637228</v>
      </c>
      <c r="L1635" s="444">
        <f t="shared" ca="1" si="132"/>
        <v>8218285.6029295716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8218285.6029295716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34242.856678873213</v>
      </c>
      <c r="L1636" s="444">
        <f t="shared" ca="1" si="132"/>
        <v>8252528.4596084449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8252528.4596084449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34385.53524836852</v>
      </c>
      <c r="L1637" s="444">
        <f t="shared" ca="1" si="132"/>
        <v>8286913.9948568139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8286913.9948568139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34528.808311903384</v>
      </c>
      <c r="L1638" s="444">
        <f t="shared" ca="1" si="132"/>
        <v>8321442.8031687178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8321442.8031687178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34672.678346536326</v>
      </c>
      <c r="L1639" s="444">
        <f t="shared" ca="1" si="132"/>
        <v>8356115.4815152539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8356115.4815152539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34817.147839646888</v>
      </c>
      <c r="L1640" s="444">
        <f t="shared" ca="1" si="132"/>
        <v>8390932.6293549016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8390932.6293549016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34962.219288978755</v>
      </c>
      <c r="L1641" s="444">
        <f t="shared" ca="1" si="132"/>
        <v>8425894.8486438803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8425894.8486438803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35107.895202682834</v>
      </c>
      <c r="L1642" s="444">
        <f t="shared" ca="1" si="132"/>
        <v>8461002.7438465636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8461002.7438465636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35254.178099360681</v>
      </c>
      <c r="L1643" s="444">
        <f t="shared" ca="1" si="132"/>
        <v>8496256.9219459239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8496256.9219459239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35401.070508108016</v>
      </c>
      <c r="L1644" s="444">
        <f t="shared" ca="1" si="132"/>
        <v>8531657.9924540315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8531657.9924540315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35548.574968558467</v>
      </c>
      <c r="L1645" s="444">
        <f t="shared" ca="1" si="132"/>
        <v>8567206.5674225893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8567206.5674225893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35696.694030927458</v>
      </c>
      <c r="L1646" s="444">
        <f t="shared" ca="1" si="132"/>
        <v>8602903.2614535168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8602903.2614535168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35845.430256056323</v>
      </c>
      <c r="L1647" s="444">
        <f t="shared" ca="1" si="132"/>
        <v>8638748.6917095724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8638748.6917095724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35994.786215456552</v>
      </c>
      <c r="L1648" s="444">
        <f t="shared" ca="1" si="132"/>
        <v>8674743.4779250287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8674743.4779250287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36144.764491354283</v>
      </c>
      <c r="L1649" s="444">
        <f t="shared" ca="1" si="132"/>
        <v>8710888.2424163837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8710888.2424163837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36295.367676734932</v>
      </c>
      <c r="L1650" s="444">
        <f t="shared" ca="1" si="132"/>
        <v>8747183.6100931186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8747183.6100931186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36446.598375387992</v>
      </c>
      <c r="L1651" s="444">
        <f t="shared" ca="1" si="132"/>
        <v>8783630.2084685061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8783630.2084685061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36598.459201952108</v>
      </c>
      <c r="L1652" s="444">
        <f t="shared" ca="1" si="132"/>
        <v>8820228.6676704586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8820228.6676704586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36750.952781960244</v>
      </c>
      <c r="L1653" s="444">
        <f t="shared" ca="1" si="132"/>
        <v>8856979.6204524189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8856979.6204524189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36904.081751885082</v>
      </c>
      <c r="L1654" s="444">
        <f t="shared" ca="1" si="132"/>
        <v>8893883.7022043038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8893883.7022043038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37057.848759184599</v>
      </c>
      <c r="L1655" s="444">
        <f t="shared" ca="1" si="132"/>
        <v>8930941.5509634893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8930941.5509634893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37212.256462347868</v>
      </c>
      <c r="L1656" s="444">
        <f t="shared" ca="1" si="132"/>
        <v>8968153.807425838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8968153.807425838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37367.307530940991</v>
      </c>
      <c r="L1657" s="444">
        <f t="shared" ca="1" si="132"/>
        <v>9005521.1149567794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9005521.1149567794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37523.004645653244</v>
      </c>
      <c r="L1658" s="444">
        <f t="shared" ca="1" si="132"/>
        <v>9043044.1196024325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9043044.1196024325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37679.350498343469</v>
      </c>
      <c r="L1659" s="444">
        <f t="shared" ca="1" si="132"/>
        <v>9080723.4701007754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9080723.4701007754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37836.347792086563</v>
      </c>
      <c r="L1660" s="444">
        <f t="shared" ca="1" si="132"/>
        <v>9118559.8178928625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9118559.8178928625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37993.999241220263</v>
      </c>
      <c r="L1661" s="444">
        <f t="shared" ca="1" si="132"/>
        <v>9156553.8171340823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9156553.8171340823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38152.307571392012</v>
      </c>
      <c r="L1662" s="444">
        <f t="shared" ca="1" si="132"/>
        <v>9194706.1247054748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9194706.1247054748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38311.275519606148</v>
      </c>
      <c r="L1663" s="444">
        <f t="shared" ca="1" si="132"/>
        <v>9233017.4002250805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9233017.4002250805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38470.905834271165</v>
      </c>
      <c r="L1664" s="444">
        <f t="shared" ca="1" si="132"/>
        <v>9271488.3060593512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9271488.3060593512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38631.201275247295</v>
      </c>
      <c r="L1665" s="444">
        <f t="shared" ca="1" si="132"/>
        <v>9310119.5073345993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9310119.5073345993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38792.164613894165</v>
      </c>
      <c r="L1666" s="444">
        <f t="shared" ca="1" si="132"/>
        <v>9348911.6719484925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9348911.6719484925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38953.79863311872</v>
      </c>
      <c r="L1667" s="444">
        <f t="shared" ca="1" si="132"/>
        <v>9387865.4705816116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9387865.4705816116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39116.10612742338</v>
      </c>
      <c r="L1668" s="444">
        <f t="shared" ca="1" si="132"/>
        <v>9426981.5767090358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9426981.5767090358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39279.089902954314</v>
      </c>
      <c r="L1669" s="444">
        <f t="shared" ca="1" si="132"/>
        <v>9466260.66661199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9466260.66661199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39442.752777549955</v>
      </c>
      <c r="L1670" s="444">
        <f t="shared" ca="1" si="132"/>
        <v>9505703.4193895403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9505703.4193895403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39607.097580789748</v>
      </c>
      <c r="L1671" s="444">
        <f t="shared" ca="1" si="132"/>
        <v>9545310.5169703308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9545310.5169703308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39772.127154043046</v>
      </c>
      <c r="L1672" s="444">
        <f t="shared" ca="1" si="132"/>
        <v>9585082.6441243738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9585082.6441243738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39937.844350518222</v>
      </c>
      <c r="L1673" s="444">
        <f t="shared" ca="1" si="132"/>
        <v>9625020.4884748925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9625020.4884748925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40104.252035312049</v>
      </c>
      <c r="L1674" s="444">
        <f t="shared" ca="1" si="132"/>
        <v>9665124.7405102048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9665124.7405102048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40271.353085459188</v>
      </c>
      <c r="L1675" s="444">
        <f t="shared" ca="1" si="132"/>
        <v>9705396.0935956631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9705396.0935956631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40439.150389981929</v>
      </c>
      <c r="L1676" s="444">
        <f t="shared" ca="1" si="132"/>
        <v>9745835.2439856455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9745835.2439856455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40607.646849940189</v>
      </c>
      <c r="L1677" s="444">
        <f t="shared" ca="1" si="132"/>
        <v>9786442.8908355851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9786442.8908355851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40776.845378481601</v>
      </c>
      <c r="L1678" s="444">
        <f t="shared" ca="1" si="132"/>
        <v>9827219.7362140659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9827219.7362140659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40946.748900891944</v>
      </c>
      <c r="L1679" s="444">
        <f t="shared" ca="1" si="132"/>
        <v>9868166.4851149581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9868166.4851149581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41117.360354645658</v>
      </c>
      <c r="L1680" s="444">
        <f t="shared" ca="1" si="132"/>
        <v>9909283.8454696033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9909283.8454696033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41288.682689456677</v>
      </c>
      <c r="L1681" s="444">
        <f t="shared" ca="1" si="132"/>
        <v>9950572.5281590596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9950572.5281590596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41460.718867329415</v>
      </c>
      <c r="L1682" s="444">
        <f t="shared" ca="1" si="132"/>
        <v>9992033.2470263895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9992033.2470263895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41633.471862609957</v>
      </c>
      <c r="L1683" s="444">
        <f t="shared" ca="1" si="132"/>
        <v>10033666.718889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10033666.718889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41806.944662037502</v>
      </c>
      <c r="L1684" s="444">
        <f t="shared" ca="1" si="132"/>
        <v>10075473.663551038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10075473.663551038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41981.140264795991</v>
      </c>
      <c r="L1685" s="444">
        <f t="shared" ca="1" si="132"/>
        <v>10117454.803815834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10117454.803815834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42156.061682565974</v>
      </c>
      <c r="L1686" s="444">
        <f t="shared" ca="1" si="132"/>
        <v>10159610.865498399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10159610.865498399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42331.711939576664</v>
      </c>
      <c r="L1687" s="444">
        <f t="shared" ca="1" si="132"/>
        <v>10201942.577437976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10201942.577437976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42508.094072658234</v>
      </c>
      <c r="L1688" s="444">
        <f t="shared" ca="1" si="132"/>
        <v>10244450.671510635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10244450.671510635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42685.211131294309</v>
      </c>
      <c r="L1689" s="444">
        <f t="shared" ca="1" si="132"/>
        <v>10287135.88264193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10287135.88264193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42863.066177674707</v>
      </c>
      <c r="L1690" s="444">
        <f t="shared" ca="1" si="132"/>
        <v>10329998.948819606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10329998.948819606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43041.662286748353</v>
      </c>
      <c r="L1691" s="444">
        <f t="shared" ca="1" si="132"/>
        <v>10373040.611106355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10373040.611106355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43221.002546276475</v>
      </c>
      <c r="L1692" s="444">
        <f t="shared" ca="1" si="132"/>
        <v>10416261.613652632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10416261.613652632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43401.090056885965</v>
      </c>
      <c r="L1693" s="444">
        <f t="shared" ca="1" si="132"/>
        <v>10459662.703709517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10459662.703709517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43581.927932122984</v>
      </c>
      <c r="L1694" s="444">
        <f t="shared" ca="1" si="132"/>
        <v>10503244.631641639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10503244.631641639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43763.519298506828</v>
      </c>
      <c r="L1695" s="444">
        <f t="shared" ca="1" si="132"/>
        <v>10547008.150940146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10547008.150940146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43945.867295583943</v>
      </c>
      <c r="L1696" s="444">
        <f t="shared" ca="1" si="132"/>
        <v>10590954.01823573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10590954.01823573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44128.975075982205</v>
      </c>
      <c r="L1697" s="444">
        <f t="shared" ca="1" si="132"/>
        <v>10635082.993311713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10635082.993311713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44312.845805465469</v>
      </c>
      <c r="L1698" s="444">
        <f t="shared" ca="1" si="132"/>
        <v>10679395.839117179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10679395.839117179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44497.482662988245</v>
      </c>
      <c r="L1699" s="444">
        <f t="shared" ca="1" si="132"/>
        <v>10723893.321780168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10723893.321780168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44682.888840750697</v>
      </c>
      <c r="L1700" s="444">
        <f t="shared" ca="1" si="132"/>
        <v>10768576.210620917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10768576.210620917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44869.06754425382</v>
      </c>
      <c r="L1701" s="444">
        <f t="shared" ca="1" si="132"/>
        <v>10813445.278165171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10813445.278165171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45056.021992354879</v>
      </c>
      <c r="L1702" s="444">
        <f t="shared" ca="1" si="132"/>
        <v>10858501.300157527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10858501.300157527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45243.755417323024</v>
      </c>
      <c r="L1703" s="444">
        <f t="shared" ca="1" si="132"/>
        <v>10903745.055574849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10903745.055574849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45432.271064895205</v>
      </c>
      <c r="L1704" s="444">
        <f t="shared" ca="1" si="132"/>
        <v>10949177.326639745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10949177.326639745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45621.572194332271</v>
      </c>
      <c r="L1705" s="444">
        <f t="shared" ca="1" si="132"/>
        <v>10994798.898834078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10994798.898834078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45811.662078475325</v>
      </c>
      <c r="L1706" s="444">
        <f t="shared" ca="1" si="132"/>
        <v>11040610.560912553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11040610.560912553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46002.544003802308</v>
      </c>
      <c r="L1707" s="444">
        <f t="shared" ca="1" si="132"/>
        <v>11086613.104916355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11086613.104916355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46194.221270484813</v>
      </c>
      <c r="L1708" s="444">
        <f t="shared" ca="1" si="132"/>
        <v>11132807.326186839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11132807.326186839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46386.697192445165</v>
      </c>
      <c r="L1709" s="444">
        <f t="shared" ca="1" si="132"/>
        <v>11179194.023379285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11179194.023379285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46579.975097413684</v>
      </c>
      <c r="L1710" s="444">
        <f t="shared" ca="1" si="132"/>
        <v>11225773.998476699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11225773.998476699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46774.058326986247</v>
      </c>
      <c r="L1711" s="444">
        <f t="shared" ca="1" si="132"/>
        <v>11272548.056803685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11272548.056803685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46968.950236682016</v>
      </c>
      <c r="L1712" s="444">
        <f t="shared" ca="1" si="132"/>
        <v>11319517.007040367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11319517.007040367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47164.654196001524</v>
      </c>
      <c r="L1713" s="444">
        <f t="shared" ca="1" si="132"/>
        <v>11366681.661236368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11366681.661236368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47361.173588484868</v>
      </c>
      <c r="L1714" s="444">
        <f t="shared" ca="1" si="132"/>
        <v>11414042.834824853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11414042.834824853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47558.511811770222</v>
      </c>
      <c r="L1715" s="444">
        <f t="shared" ca="1" si="132"/>
        <v>11461601.346636623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11461601.346636623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47756.672277652593</v>
      </c>
      <c r="L1716" s="444">
        <f t="shared" ca="1" si="132"/>
        <v>11509358.018914275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11509358.018914275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47955.65841214281</v>
      </c>
      <c r="L1717" s="444">
        <f t="shared" ca="1" si="132"/>
        <v>11557313.677326418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11557313.677326418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48155.473655526745</v>
      </c>
      <c r="L1718" s="444">
        <f t="shared" ca="1" si="132"/>
        <v>11605469.150981946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11605469.150981946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48356.121462424773</v>
      </c>
      <c r="L1719" s="444">
        <f t="shared" ca="1" si="132"/>
        <v>11653825.272444371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11653825.272444371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48557.605301851545</v>
      </c>
      <c r="L1720" s="444">
        <f t="shared" ca="1" si="132"/>
        <v>11702382.877746223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11702382.877746223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48759.92865727593</v>
      </c>
      <c r="L1721" s="444">
        <f t="shared" ca="1" si="132"/>
        <v>11751142.806403499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11751142.806403499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48963.095026681243</v>
      </c>
      <c r="L1722" s="444">
        <f t="shared" ca="1" si="132"/>
        <v>11800105.90143018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11800105.90143018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49167.10792262575</v>
      </c>
      <c r="L1723" s="444">
        <f t="shared" ca="1" si="132"/>
        <v>11849273.009352807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11849273.009352807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49371.970872303362</v>
      </c>
      <c r="L1724" s="444">
        <f t="shared" ca="1" si="132"/>
        <v>11898644.98022511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11898644.98022511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49577.687417604626</v>
      </c>
      <c r="L1725" s="444">
        <f t="shared" ca="1" si="132"/>
        <v>11948222.667642714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11948222.667642714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49784.261115177978</v>
      </c>
      <c r="L1726" s="444">
        <f t="shared" ca="1" si="132"/>
        <v>11998006.928757893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11998006.928757893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49991.695536491221</v>
      </c>
      <c r="L1727" s="444">
        <f t="shared" ca="1" si="132"/>
        <v>12047998.624294383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12047998.624294383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50199.994267893264</v>
      </c>
      <c r="L1728" s="444">
        <f t="shared" ca="1" si="132"/>
        <v>12098198.618562277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12098198.618562277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50409.160910676153</v>
      </c>
      <c r="L1729" s="444">
        <f t="shared" ca="1" si="132"/>
        <v>12148607.779472953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12148607.779472953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50619.199081137303</v>
      </c>
      <c r="L1730" s="444">
        <f t="shared" ca="1" si="132"/>
        <v>12199226.97855409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12199226.97855409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50830.112410642047</v>
      </c>
      <c r="L1731" s="444">
        <f t="shared" ca="1" si="132"/>
        <v>12250057.090964733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12250057.090964733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51041.904545686382</v>
      </c>
      <c r="L1732" s="444">
        <f t="shared" ca="1" si="132"/>
        <v>12301098.99551042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12301098.99551042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51254.579147960081</v>
      </c>
      <c r="L1733" s="444">
        <f t="shared" ca="1" si="132"/>
        <v>12352353.574658381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12352353.574658381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51468.13989440992</v>
      </c>
      <c r="L1734" s="444">
        <f t="shared" ca="1" si="132"/>
        <v>12403821.71455279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12403821.71455279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51682.590477303289</v>
      </c>
      <c r="L1735" s="444">
        <f t="shared" ca="1" si="132"/>
        <v>12455504.305030093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12455504.305030093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51897.934604292052</v>
      </c>
      <c r="L1736" s="444">
        <f t="shared" ca="1" si="132"/>
        <v>12507402.239634385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12507402.239634385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52114.175998476603</v>
      </c>
      <c r="L1737" s="444">
        <f t="shared" ca="1" si="132"/>
        <v>12559516.415632863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12559516.415632863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52331.318398470263</v>
      </c>
      <c r="L1738" s="444">
        <f t="shared" ca="1" si="132"/>
        <v>12611847.734031333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12611847.734031333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52549.365558463884</v>
      </c>
      <c r="L1739" s="444">
        <f t="shared" ca="1" si="132"/>
        <v>12664397.099589797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12664397.099589797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52768.32124829082</v>
      </c>
      <c r="L1740" s="444">
        <f t="shared" ca="1" si="132"/>
        <v>12717165.420838088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12717165.420838088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52988.189253492033</v>
      </c>
      <c r="L1741" s="444">
        <f t="shared" ca="1" si="132"/>
        <v>12770153.61009158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12770153.61009158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53208.973375381582</v>
      </c>
      <c r="L1742" s="444">
        <f t="shared" ca="1" si="132"/>
        <v>12823362.583466962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12823362.583466962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53430.677431112337</v>
      </c>
      <c r="L1743" s="444">
        <f t="shared" ca="1" si="132"/>
        <v>12876793.260898074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12876793.260898074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53653.305253741972</v>
      </c>
      <c r="L1744" s="444">
        <f t="shared" ca="1" si="132"/>
        <v>12930446.566151816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12930446.566151816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53876.860692299233</v>
      </c>
      <c r="L1745" s="444">
        <f t="shared" ca="1" si="132"/>
        <v>12984323.426844116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12984323.426844116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54101.347611850484</v>
      </c>
      <c r="L1746" s="444">
        <f t="shared" ca="1" si="132"/>
        <v>13038424.774455966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13038424.774455966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54326.769893566525</v>
      </c>
      <c r="L1747" s="444">
        <f t="shared" ca="1" si="132"/>
        <v>13092751.544349533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13092751.544349533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54553.131434789721</v>
      </c>
      <c r="L1748" s="444">
        <f t="shared" ca="1" si="132"/>
        <v>13147304.675784322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13147304.675784322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54780.436149101333</v>
      </c>
      <c r="L1749" s="444">
        <f t="shared" ca="1" si="132"/>
        <v>13202085.111933423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13202085.111933423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55008.687966389261</v>
      </c>
      <c r="L1750" s="444">
        <f t="shared" ca="1" si="132"/>
        <v>13257093.799899813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13257093.799899813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55237.890832915888</v>
      </c>
      <c r="L1751" s="444">
        <f t="shared" ca="1" si="132"/>
        <v>13312331.690732729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13312331.690732729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55468.048711386371</v>
      </c>
      <c r="L1752" s="444">
        <f t="shared" ca="1" si="132"/>
        <v>13367799.739444114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13367799.739444114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55699.165581017143</v>
      </c>
      <c r="L1753" s="444">
        <f t="shared" ca="1" si="132"/>
        <v>13423498.905025132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13423498.905025132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55931.245437604724</v>
      </c>
      <c r="L1754" s="444">
        <f t="shared" ca="1" si="132"/>
        <v>13479430.150462737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13479430.150462737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56164.292293594735</v>
      </c>
      <c r="L1755" s="444">
        <f t="shared" ca="1" si="132"/>
        <v>13535594.442756332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13535594.442756332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56398.310178151383</v>
      </c>
      <c r="L1756" s="444">
        <f t="shared" ca="1" si="132"/>
        <v>13591992.752934484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13591992.752934484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56633.303137227012</v>
      </c>
      <c r="L1757" s="444">
        <f t="shared" ca="1" si="132"/>
        <v>13648626.056071712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13648626.056071712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56869.275233632128</v>
      </c>
      <c r="L1758" s="444">
        <f t="shared" ca="1" si="132"/>
        <v>13705495.331305344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13705495.331305344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57106.230547105588</v>
      </c>
      <c r="L1759" s="444">
        <f t="shared" ca="1" si="132"/>
        <v>13762601.56185245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13762601.56185245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57344.173174385207</v>
      </c>
      <c r="L1760" s="444">
        <f t="shared" ca="1" si="132"/>
        <v>13819945.735026835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13819945.735026835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57583.107229278474</v>
      </c>
      <c r="L1761" s="444">
        <f t="shared" ca="1" si="132"/>
        <v>13877528.842256114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13877528.842256114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57823.036842733803</v>
      </c>
      <c r="L1762" s="444">
        <f t="shared" ca="1" si="132"/>
        <v>13935351.879098848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13935351.879098848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58063.966162911864</v>
      </c>
      <c r="L1763" s="444">
        <f t="shared" ca="1" si="132"/>
        <v>13993415.84526176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13993415.84526176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58305.89935525733</v>
      </c>
      <c r="L1764" s="444">
        <f t="shared" ca="1" si="132"/>
        <v>14051721.744617017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14051721.744617017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58548.840602570897</v>
      </c>
      <c r="L1765" s="444">
        <f t="shared" ca="1" si="132"/>
        <v>14110270.585219588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14110270.585219588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58792.794105081615</v>
      </c>
      <c r="L1766" s="444">
        <f t="shared" ca="1" si="132"/>
        <v>14169063.379324669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14169063.379324669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59037.764080519461</v>
      </c>
      <c r="L1767" s="444">
        <f t="shared" ca="1" si="132"/>
        <v>14228101.143405188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14228101.143405188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59283.754764188285</v>
      </c>
      <c r="L1768" s="444">
        <f t="shared" ca="1" si="132"/>
        <v>14287384.898169376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14287384.898169376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59530.770409039076</v>
      </c>
      <c r="L1769" s="444">
        <f t="shared" ca="1" si="132"/>
        <v>14346915.668578414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14346915.668578414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59778.815285743389</v>
      </c>
      <c r="L1770" s="444">
        <f t="shared" ca="1" si="132"/>
        <v>14406694.483864158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14406694.483864158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60027.893682767324</v>
      </c>
      <c r="L1771" s="444">
        <f t="shared" ca="1" si="132"/>
        <v>14466722.377546925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14466722.377546925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60278.009906445521</v>
      </c>
      <c r="L1772" s="444">
        <f t="shared" ca="1" si="132"/>
        <v>14527000.38745337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14527000.38745337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60529.168281055696</v>
      </c>
      <c r="L1773" s="444">
        <f t="shared" ca="1" si="132"/>
        <v>14587529.555734426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14587529.555734426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60781.373148893435</v>
      </c>
      <c r="L1774" s="444">
        <f t="shared" ca="1" si="132"/>
        <v>14648310.92888332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14648310.92888332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61034.628870347166</v>
      </c>
      <c r="L1775" s="444">
        <f t="shared" ca="1" si="132"/>
        <v>14709345.557753667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14709345.557753667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61288.939823973604</v>
      </c>
      <c r="L1776" s="444">
        <f t="shared" ca="1" si="132"/>
        <v>14770634.497577641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14770634.497577641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61544.31040657351</v>
      </c>
      <c r="L1777" s="444">
        <f t="shared" ca="1" si="132"/>
        <v>14832178.807984214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14832178.807984214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61800.745033267558</v>
      </c>
      <c r="L1778" s="444">
        <f t="shared" ca="1" si="132"/>
        <v>14893979.553017482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14893979.553017482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62058.248137572838</v>
      </c>
      <c r="L1779" s="444">
        <f t="shared" ca="1" si="132"/>
        <v>14956037.801155055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14956037.801155055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62316.824171479391</v>
      </c>
      <c r="L1780" s="444">
        <f t="shared" ca="1" si="132"/>
        <v>15018354.625326535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15018354.625326535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62576.47760552723</v>
      </c>
      <c r="L1781" s="444">
        <f t="shared" ca="1" si="132"/>
        <v>15080931.102932062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15080931.102932062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62837.212928883593</v>
      </c>
      <c r="L1782" s="444">
        <f t="shared" ca="1" si="132"/>
        <v>15143768.315860946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15143768.315860946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63099.034649420595</v>
      </c>
      <c r="L1783" s="444">
        <f t="shared" ca="1" si="132"/>
        <v>15206867.350510366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15206867.350510366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63361.947293793201</v>
      </c>
      <c r="L1784" s="444">
        <f t="shared" ca="1" si="132"/>
        <v>15270229.29780416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15270229.29780416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63625.955407517329</v>
      </c>
      <c r="L1785" s="444">
        <f t="shared" ca="1" si="132"/>
        <v>15333855.253211677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15333855.253211677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63891.063555048655</v>
      </c>
      <c r="L1786" s="444">
        <f t="shared" ca="1" si="132"/>
        <v>15397746.316766726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15397746.316766726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64157.276319861354</v>
      </c>
      <c r="L1787" s="444">
        <f t="shared" ca="1" si="132"/>
        <v>15461903.593086587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15461903.593086587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64424.598304527455</v>
      </c>
      <c r="L1788" s="444">
        <f t="shared" ca="1" si="132"/>
        <v>15526328.191391114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15526328.191391114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64693.03413079631</v>
      </c>
      <c r="L1789" s="444">
        <f t="shared" ca="1" si="132"/>
        <v>15591021.225521911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15591021.225521911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64962.588439674619</v>
      </c>
      <c r="L1790" s="444">
        <f t="shared" ca="1" si="132"/>
        <v>15655983.813961586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15655983.813961586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65233.265891506606</v>
      </c>
      <c r="L1791" s="444">
        <f t="shared" ca="1" si="132"/>
        <v>15721217.079853093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15721217.079853093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65505.071166054564</v>
      </c>
      <c r="L1792" s="444">
        <f t="shared" ca="1" si="132"/>
        <v>15786722.151019149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15786722.151019149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65778.008962579785</v>
      </c>
      <c r="L1793" s="444">
        <f t="shared" ref="L1793:L2047" ca="1" si="137">I1793-J1793+K1793</f>
        <v>15852500.159981728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15852500.159981728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66052.083999923867</v>
      </c>
      <c r="L1794" s="444">
        <f t="shared" ca="1" si="137"/>
        <v>15918552.243981652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15918552.243981652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66327.301016590209</v>
      </c>
      <c r="L1795" s="444">
        <f t="shared" ca="1" si="137"/>
        <v>15984879.544998242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15984879.544998242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66603.664770825999</v>
      </c>
      <c r="L1796" s="444">
        <f t="shared" ca="1" si="137"/>
        <v>16051483.209769068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16051483.209769068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66881.180040704465</v>
      </c>
      <c r="L1797" s="444">
        <f t="shared" ca="1" si="137"/>
        <v>16118364.389809772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16118364.389809772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67159.851624207382</v>
      </c>
      <c r="L1798" s="444">
        <f t="shared" ca="1" si="137"/>
        <v>16185524.24143398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16185524.24143398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67439.684339308253</v>
      </c>
      <c r="L1799" s="444">
        <f t="shared" ca="1" si="137"/>
        <v>16252963.925773289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16252963.925773289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67720.683024055368</v>
      </c>
      <c r="L1800" s="444">
        <f t="shared" ca="1" si="137"/>
        <v>16320684.608797345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16320684.608797345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68002.852536655599</v>
      </c>
      <c r="L1801" s="444">
        <f t="shared" ca="1" si="137"/>
        <v>16388687.461334001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16388687.461334001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68286.197755558343</v>
      </c>
      <c r="L1802" s="444">
        <f t="shared" ca="1" si="137"/>
        <v>16456973.65908956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16456973.65908956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68570.72357953983</v>
      </c>
      <c r="L1803" s="444">
        <f t="shared" ca="1" si="137"/>
        <v>16525544.382669099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16525544.382669099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68856.434927787908</v>
      </c>
      <c r="L1804" s="444">
        <f t="shared" ca="1" si="137"/>
        <v>16594400.817596886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16594400.817596886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69143.336739987033</v>
      </c>
      <c r="L1805" s="444">
        <f t="shared" ca="1" si="137"/>
        <v>16663544.154336873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16663544.154336873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69431.433976403641</v>
      </c>
      <c r="L1806" s="444">
        <f t="shared" ca="1" si="137"/>
        <v>16732975.588313278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16732975.588313278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69720.731617971993</v>
      </c>
      <c r="L1807" s="444">
        <f t="shared" ca="1" si="137"/>
        <v>16802696.31993125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16802696.31993125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70011.234666380202</v>
      </c>
      <c r="L1808" s="444">
        <f t="shared" ca="1" si="137"/>
        <v>16872707.554597631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16872707.554597631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70302.948144156791</v>
      </c>
      <c r="L1809" s="444">
        <f t="shared" ca="1" si="137"/>
        <v>16943010.502741788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16943010.502741788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70595.877094757452</v>
      </c>
      <c r="L1810" s="444">
        <f t="shared" ca="1" si="137"/>
        <v>17013606.379836544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17013606.379836544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70890.026582652266</v>
      </c>
      <c r="L1811" s="444">
        <f t="shared" ca="1" si="137"/>
        <v>17084496.406419195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17084496.406419195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71185.401693413311</v>
      </c>
      <c r="L1812" s="444">
        <f t="shared" ca="1" si="137"/>
        <v>17155681.80811261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17155681.80811261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71482.007533802534</v>
      </c>
      <c r="L1813" s="444">
        <f t="shared" ca="1" si="137"/>
        <v>17227163.815646414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17227163.815646414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71779.849231860062</v>
      </c>
      <c r="L1814" s="444">
        <f t="shared" ca="1" si="137"/>
        <v>17298943.664878275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17298943.664878275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72078.931936992813</v>
      </c>
      <c r="L1815" s="444">
        <f t="shared" ca="1" si="137"/>
        <v>17371022.596815269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17371022.596815269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72379.260820063617</v>
      </c>
      <c r="L1816" s="444">
        <f t="shared" ca="1" si="137"/>
        <v>17443401.857635334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17443401.857635334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72680.841073480551</v>
      </c>
      <c r="L1817" s="444">
        <f t="shared" ca="1" si="137"/>
        <v>17516082.698708814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17516082.698708814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72983.677911286723</v>
      </c>
      <c r="L1818" s="444">
        <f t="shared" ca="1" si="137"/>
        <v>17589066.376620099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17589066.376620099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73287.776569250418</v>
      </c>
      <c r="L1819" s="444">
        <f t="shared" ca="1" si="137"/>
        <v>17662354.15318935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17662354.15318935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73593.142304955618</v>
      </c>
      <c r="L1820" s="444">
        <f t="shared" ca="1" si="137"/>
        <v>17735947.295494307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17735947.295494307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73899.780397892944</v>
      </c>
      <c r="L1821" s="444">
        <f t="shared" ca="1" si="137"/>
        <v>17809847.075892199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17809847.075892199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74207.696149550829</v>
      </c>
      <c r="L1822" s="444">
        <f t="shared" ca="1" si="137"/>
        <v>17884054.772041749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17884054.772041749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74516.894883507281</v>
      </c>
      <c r="L1823" s="444">
        <f t="shared" ca="1" si="137"/>
        <v>17958571.666925255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17958571.666925255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74827.381945521891</v>
      </c>
      <c r="L1824" s="444">
        <f t="shared" ca="1" si="137"/>
        <v>18033399.048870776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18033399.048870776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75139.16270362823</v>
      </c>
      <c r="L1825" s="444">
        <f t="shared" ca="1" si="137"/>
        <v>18108538.211574405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18108538.211574405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75452.242548226684</v>
      </c>
      <c r="L1826" s="444">
        <f t="shared" ca="1" si="137"/>
        <v>18183990.454122633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18183990.454122633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75766.626892177635</v>
      </c>
      <c r="L1827" s="444">
        <f t="shared" ca="1" si="137"/>
        <v>18259757.081014812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18259757.081014812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76082.321170895055</v>
      </c>
      <c r="L1828" s="444">
        <f t="shared" ca="1" si="137"/>
        <v>18335839.402185708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18335839.402185708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76399.330842440453</v>
      </c>
      <c r="L1829" s="444">
        <f t="shared" ca="1" si="137"/>
        <v>18412238.733028147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18412238.733028147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76717.661387617278</v>
      </c>
      <c r="L1830" s="444">
        <f t="shared" ca="1" si="137"/>
        <v>18488956.394415766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18488956.394415766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77037.31831006569</v>
      </c>
      <c r="L1831" s="444">
        <f t="shared" ca="1" si="137"/>
        <v>18565993.712725833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18565993.712725833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77358.307136357631</v>
      </c>
      <c r="L1832" s="444">
        <f t="shared" ca="1" si="137"/>
        <v>18643352.01986219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18643352.01986219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77680.63341609246</v>
      </c>
      <c r="L1833" s="444">
        <f t="shared" ca="1" si="137"/>
        <v>18721032.653278284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18721032.653278284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78004.302721992848</v>
      </c>
      <c r="L1834" s="444">
        <f t="shared" ca="1" si="137"/>
        <v>18799036.956000276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18799036.956000276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78329.320650001144</v>
      </c>
      <c r="L1835" s="444">
        <f t="shared" ca="1" si="137"/>
        <v>18877366.276650276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18877366.276650276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78655.692819376156</v>
      </c>
      <c r="L1836" s="444">
        <f t="shared" ca="1" si="137"/>
        <v>18956021.969469652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18956021.969469652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78983.424872790216</v>
      </c>
      <c r="L1837" s="444">
        <f t="shared" ca="1" si="137"/>
        <v>19035005.394342441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19035005.394342441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79312.522476426835</v>
      </c>
      <c r="L1838" s="444">
        <f t="shared" ca="1" si="137"/>
        <v>19114317.916818868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19114317.916818868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79642.99132007861</v>
      </c>
      <c r="L1839" s="444">
        <f t="shared" ca="1" si="137"/>
        <v>19193960.908138946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19193960.908138946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79974.83711724561</v>
      </c>
      <c r="L1840" s="444">
        <f t="shared" ca="1" si="137"/>
        <v>19273935.745256193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19273935.745256193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80308.065605234136</v>
      </c>
      <c r="L1841" s="444">
        <f t="shared" ca="1" si="137"/>
        <v>19354243.810861427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19354243.810861427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80642.682545255942</v>
      </c>
      <c r="L1842" s="444">
        <f t="shared" ca="1" si="137"/>
        <v>19434886.493406683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19434886.493406683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80978.693722527853</v>
      </c>
      <c r="L1843" s="444">
        <f t="shared" ca="1" si="137"/>
        <v>19515865.187129211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19515865.187129211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81316.104946371706</v>
      </c>
      <c r="L1844" s="444">
        <f t="shared" ca="1" si="137"/>
        <v>19597181.292075582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19597181.292075582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81654.922050314926</v>
      </c>
      <c r="L1845" s="444">
        <f t="shared" ca="1" si="137"/>
        <v>19678836.214125898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19678836.214125898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81995.150892191246</v>
      </c>
      <c r="L1846" s="444">
        <f t="shared" ca="1" si="137"/>
        <v>19760831.365018088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19760831.365018088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82336.797354242037</v>
      </c>
      <c r="L1847" s="444">
        <f t="shared" ca="1" si="137"/>
        <v>19843168.162372332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19843168.162372332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82679.867343218051</v>
      </c>
      <c r="L1848" s="444">
        <f t="shared" ca="1" si="137"/>
        <v>19925848.029715549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19925848.029715549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83024.36679048145</v>
      </c>
      <c r="L1849" s="444">
        <f t="shared" ca="1" si="137"/>
        <v>20008872.39650603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20008872.39650603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83370.301652108465</v>
      </c>
      <c r="L1850" s="444">
        <f t="shared" ca="1" si="137"/>
        <v>20092242.698158138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20092242.698158138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83717.677908992235</v>
      </c>
      <c r="L1851" s="444">
        <f t="shared" ca="1" si="137"/>
        <v>20175960.376067128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20175960.376067128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84066.501566946361</v>
      </c>
      <c r="L1852" s="444">
        <f t="shared" ca="1" si="137"/>
        <v>20260026.877634075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20260026.877634075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84416.778656808645</v>
      </c>
      <c r="L1853" s="444">
        <f t="shared" ca="1" si="137"/>
        <v>20344443.656290881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20344443.656290881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84768.515234545339</v>
      </c>
      <c r="L1854" s="444">
        <f t="shared" ca="1" si="137"/>
        <v>20429212.171525426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20429212.171525426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85121.717381355935</v>
      </c>
      <c r="L1855" s="444">
        <f t="shared" ca="1" si="137"/>
        <v>20514333.888906781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20514333.888906781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85476.391203778257</v>
      </c>
      <c r="L1856" s="444">
        <f t="shared" ca="1" si="137"/>
        <v>20599810.28011056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20599810.28011056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85832.542833793996</v>
      </c>
      <c r="L1857" s="444">
        <f t="shared" ca="1" si="137"/>
        <v>20685642.822944354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20685642.822944354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86190.178428934814</v>
      </c>
      <c r="L1858" s="444">
        <f t="shared" ca="1" si="137"/>
        <v>20771833.001373287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20771833.001373287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86549.3041723887</v>
      </c>
      <c r="L1859" s="444">
        <f t="shared" ca="1" si="137"/>
        <v>20858382.305545676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20858382.305545676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86909.92627310699</v>
      </c>
      <c r="L1860" s="444">
        <f t="shared" ca="1" si="137"/>
        <v>20945292.231818784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20945292.231818784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87272.050965911592</v>
      </c>
      <c r="L1861" s="444">
        <f t="shared" ca="1" si="137"/>
        <v>21032564.282784697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21032564.282784697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87635.6845116029</v>
      </c>
      <c r="L1862" s="444">
        <f t="shared" ca="1" si="137"/>
        <v>21120199.967296299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21120199.967296299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88000.833197067914</v>
      </c>
      <c r="L1863" s="444">
        <f t="shared" ca="1" si="137"/>
        <v>21208200.800493367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21208200.800493367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88367.503335389032</v>
      </c>
      <c r="L1864" s="444">
        <f t="shared" ca="1" si="137"/>
        <v>21296568.303828757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21296568.303828757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88735.701265953161</v>
      </c>
      <c r="L1865" s="444">
        <f t="shared" ca="1" si="137"/>
        <v>21385304.005094711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21385304.005094711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89105.43335456129</v>
      </c>
      <c r="L1866" s="444">
        <f t="shared" ca="1" si="137"/>
        <v>21474409.438449271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21474409.438449271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89476.705993538635</v>
      </c>
      <c r="L1867" s="444">
        <f t="shared" ca="1" si="137"/>
        <v>21563886.144442808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21563886.144442808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89849.525601845031</v>
      </c>
      <c r="L1868" s="444">
        <f t="shared" ca="1" si="137"/>
        <v>21653735.670044653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21653735.670044653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90223.898625186048</v>
      </c>
      <c r="L1869" s="444">
        <f t="shared" ca="1" si="137"/>
        <v>21743959.568669841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21743959.568669841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90599.831536124329</v>
      </c>
      <c r="L1870" s="444">
        <f t="shared" ca="1" si="137"/>
        <v>21834559.400205966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21834559.400205966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90977.330834191525</v>
      </c>
      <c r="L1871" s="444">
        <f t="shared" ca="1" si="137"/>
        <v>21925536.731040157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21925536.731040157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91356.403046000662</v>
      </c>
      <c r="L1872" s="444">
        <f t="shared" ca="1" si="137"/>
        <v>22016893.134086158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22016893.134086158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91737.05472535899</v>
      </c>
      <c r="L1873" s="444">
        <f t="shared" ca="1" si="137"/>
        <v>22108630.188811518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22108630.188811518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92119.29245338132</v>
      </c>
      <c r="L1874" s="444">
        <f t="shared" ca="1" si="137"/>
        <v>22200749.4812649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22200749.4812649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92503.122838603755</v>
      </c>
      <c r="L1875" s="444">
        <f t="shared" ca="1" si="137"/>
        <v>22293252.604103506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22293252.604103506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92888.552517097938</v>
      </c>
      <c r="L1876" s="444">
        <f t="shared" ca="1" si="137"/>
        <v>22386141.156620603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22386141.156620603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93275.588152585842</v>
      </c>
      <c r="L1877" s="444">
        <f t="shared" ca="1" si="137"/>
        <v>22479416.74477319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22479416.74477319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93664.236436554958</v>
      </c>
      <c r="L1878" s="444">
        <f t="shared" ca="1" si="137"/>
        <v>22573080.981209744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22573080.981209744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94054.504088373928</v>
      </c>
      <c r="L1879" s="444">
        <f t="shared" ca="1" si="137"/>
        <v>22667135.485298119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22667135.485298119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94446.397855408824</v>
      </c>
      <c r="L1880" s="444">
        <f t="shared" ca="1" si="137"/>
        <v>22761581.883153528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22761581.883153528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94839.924513139704</v>
      </c>
      <c r="L1881" s="444">
        <f t="shared" ca="1" si="137"/>
        <v>22856421.807666667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22856421.807666667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95235.090865277773</v>
      </c>
      <c r="L1882" s="444">
        <f t="shared" ca="1" si="137"/>
        <v>22951656.898531944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22951656.898531944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95631.9037438831</v>
      </c>
      <c r="L1883" s="444">
        <f t="shared" ca="1" si="137"/>
        <v>23047288.802275825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23047288.802275825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96030.370009482605</v>
      </c>
      <c r="L1884" s="444">
        <f t="shared" ca="1" si="137"/>
        <v>23143319.172285307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23143319.172285307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96430.496551188786</v>
      </c>
      <c r="L1885" s="444">
        <f t="shared" ca="1" si="137"/>
        <v>23239749.668836497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23239749.668836497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96832.290286818738</v>
      </c>
      <c r="L1886" s="444">
        <f t="shared" ca="1" si="137"/>
        <v>23336581.959123317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23336581.959123317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97235.758163013816</v>
      </c>
      <c r="L1887" s="444">
        <f t="shared" ca="1" si="137"/>
        <v>23433817.71728633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23433817.71728633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97640.907155359702</v>
      </c>
      <c r="L1888" s="444">
        <f t="shared" ca="1" si="137"/>
        <v>23531458.624441691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23531458.624441691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98047.744268507042</v>
      </c>
      <c r="L1889" s="444">
        <f t="shared" ca="1" si="137"/>
        <v>23629506.368710198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23629506.368710198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98456.276536292484</v>
      </c>
      <c r="L1890" s="444">
        <f t="shared" ca="1" si="137"/>
        <v>23727962.645246491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23727962.645246491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98866.51102186038</v>
      </c>
      <c r="L1891" s="444">
        <f t="shared" ca="1" si="137"/>
        <v>23826829.156268351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23826829.156268351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99278.45481778479</v>
      </c>
      <c r="L1892" s="444">
        <f t="shared" ca="1" si="137"/>
        <v>23926107.611086134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23926107.611086134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99692.115046192223</v>
      </c>
      <c r="L1893" s="444">
        <f t="shared" ca="1" si="137"/>
        <v>24025799.726132326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24025799.726132326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100107.49885888469</v>
      </c>
      <c r="L1894" s="444">
        <f t="shared" ca="1" si="137"/>
        <v>24125907.22499121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24125907.22499121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100524.61343746337</v>
      </c>
      <c r="L1895" s="444">
        <f t="shared" ca="1" si="137"/>
        <v>24226431.838428672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24226431.838428672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100943.4659934528</v>
      </c>
      <c r="L1896" s="444">
        <f t="shared" ca="1" si="137"/>
        <v>24327375.304422125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24327375.304422125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101364.06376842552</v>
      </c>
      <c r="L1897" s="444">
        <f t="shared" ca="1" si="137"/>
        <v>24428739.368190549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24428739.368190549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101786.41403412729</v>
      </c>
      <c r="L1898" s="444">
        <f t="shared" ca="1" si="137"/>
        <v>24530525.782224678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24530525.782224678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102210.52409260282</v>
      </c>
      <c r="L1899" s="444">
        <f t="shared" ca="1" si="137"/>
        <v>24632736.306317281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24632736.306317281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102636.40127632201</v>
      </c>
      <c r="L1900" s="444">
        <f t="shared" ca="1" si="137"/>
        <v>24735372.707593601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24735372.707593601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103064.05294830666</v>
      </c>
      <c r="L1901" s="444">
        <f t="shared" ca="1" si="137"/>
        <v>24838436.760541908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24838436.760541908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103493.48650225795</v>
      </c>
      <c r="L1902" s="444">
        <f t="shared" ca="1" si="137"/>
        <v>24941930.247044165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24941930.247044165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103924.70936268402</v>
      </c>
      <c r="L1903" s="444">
        <f t="shared" ca="1" si="137"/>
        <v>25045854.95640685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25045854.95640685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104357.72898502855</v>
      </c>
      <c r="L1904" s="444">
        <f t="shared" ca="1" si="137"/>
        <v>25150212.685391881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25150212.685391881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104792.5528557995</v>
      </c>
      <c r="L1905" s="444">
        <f t="shared" ca="1" si="137"/>
        <v>25255005.238247681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25255005.238247681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105229.18849269867</v>
      </c>
      <c r="L1906" s="444">
        <f t="shared" ca="1" si="137"/>
        <v>25360234.426740382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25360234.426740382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105667.64344475159</v>
      </c>
      <c r="L1907" s="444">
        <f t="shared" ca="1" si="137"/>
        <v>25465902.070185132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25465902.070185132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106107.92529243806</v>
      </c>
      <c r="L1908" s="444">
        <f t="shared" ca="1" si="137"/>
        <v>25572009.995477572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25572009.995477572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106550.04164782322</v>
      </c>
      <c r="L1909" s="444">
        <f t="shared" ca="1" si="137"/>
        <v>25678560.037125394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25678560.037125394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106994.00015468914</v>
      </c>
      <c r="L1910" s="444">
        <f t="shared" ca="1" si="137"/>
        <v>25785554.037280083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25785554.037280083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107439.80848866701</v>
      </c>
      <c r="L1911" s="444">
        <f t="shared" ca="1" si="137"/>
        <v>25892993.84576875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25892993.84576875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107887.47435736979</v>
      </c>
      <c r="L1912" s="444">
        <f t="shared" ca="1" si="137"/>
        <v>26000881.32012612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26000881.32012612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108337.0055005255</v>
      </c>
      <c r="L1913" s="444">
        <f t="shared" ca="1" si="137"/>
        <v>26109218.325626645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26109218.325626645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108788.40969011102</v>
      </c>
      <c r="L1914" s="444">
        <f t="shared" ca="1" si="137"/>
        <v>26218006.735316757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26218006.735316757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109241.69473048649</v>
      </c>
      <c r="L1915" s="444">
        <f t="shared" ca="1" si="137"/>
        <v>26327248.430047244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26327248.430047244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109696.86845853018</v>
      </c>
      <c r="L1916" s="444">
        <f t="shared" ca="1" si="137"/>
        <v>26436945.298505776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26436945.298505776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110153.93874377407</v>
      </c>
      <c r="L1917" s="444">
        <f t="shared" ca="1" si="137"/>
        <v>26547099.237249549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26547099.237249549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110612.91348853979</v>
      </c>
      <c r="L1918" s="444">
        <f t="shared" ca="1" si="137"/>
        <v>26657712.15073809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26657712.15073809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111073.80062807538</v>
      </c>
      <c r="L1919" s="444">
        <f t="shared" ca="1" si="137"/>
        <v>26768785.951366164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26768785.951366164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111536.60813069234</v>
      </c>
      <c r="L1920" s="444">
        <f t="shared" ca="1" si="137"/>
        <v>26880322.559496857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26880322.559496857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112001.34399790358</v>
      </c>
      <c r="L1921" s="444">
        <f t="shared" ca="1" si="137"/>
        <v>26992323.90349476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26992323.90349476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112468.01626456151</v>
      </c>
      <c r="L1922" s="444">
        <f t="shared" ca="1" si="137"/>
        <v>27104791.919759322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27104791.919759322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112936.63299899717</v>
      </c>
      <c r="L1923" s="444">
        <f t="shared" ca="1" si="137"/>
        <v>27217728.552758317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27217728.552758317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113407.20230315965</v>
      </c>
      <c r="L1924" s="444">
        <f t="shared" ca="1" si="137"/>
        <v>27331135.755061477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27331135.755061477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113879.73231275615</v>
      </c>
      <c r="L1925" s="444">
        <f t="shared" ca="1" si="137"/>
        <v>27445015.487374235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27445015.487374235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114354.23119739264</v>
      </c>
      <c r="L1926" s="444">
        <f t="shared" ca="1" si="137"/>
        <v>27559369.718571629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27559369.718571629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114830.70716071512</v>
      </c>
      <c r="L1927" s="444">
        <f t="shared" ca="1" si="137"/>
        <v>27674200.425732344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27674200.425732344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115309.16844055144</v>
      </c>
      <c r="L1928" s="444">
        <f t="shared" ca="1" si="137"/>
        <v>27789509.594172895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27789509.594172895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115789.62330905371</v>
      </c>
      <c r="L1929" s="444">
        <f t="shared" ca="1" si="137"/>
        <v>27905299.217481948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27905299.217481948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116272.08007284145</v>
      </c>
      <c r="L1930" s="444">
        <f t="shared" ca="1" si="137"/>
        <v>28021571.297554791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28021571.297554791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116756.54707314496</v>
      </c>
      <c r="L1931" s="444">
        <f t="shared" ca="1" si="137"/>
        <v>28138327.844627935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28138327.844627935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117243.03268594973</v>
      </c>
      <c r="L1932" s="444">
        <f t="shared" ca="1" si="137"/>
        <v>28255570.877313886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28255570.877313886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117731.54532214119</v>
      </c>
      <c r="L1933" s="444">
        <f t="shared" ca="1" si="137"/>
        <v>28373302.422636028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28373302.422636028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118222.09342765012</v>
      </c>
      <c r="L1934" s="444">
        <f t="shared" ca="1" si="137"/>
        <v>28491524.516063679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28491524.516063679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118714.68548359865</v>
      </c>
      <c r="L1935" s="444">
        <f t="shared" ca="1" si="137"/>
        <v>28610239.201547276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28610239.201547276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119209.33000644698</v>
      </c>
      <c r="L1936" s="444">
        <f t="shared" ca="1" si="137"/>
        <v>28729448.531553723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28729448.531553723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119706.0355481405</v>
      </c>
      <c r="L1937" s="444">
        <f t="shared" ca="1" si="137"/>
        <v>28849154.567101862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28849154.567101862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120204.81069625774</v>
      </c>
      <c r="L1938" s="444">
        <f t="shared" ca="1" si="137"/>
        <v>28969359.377798121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28969359.377798121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120705.66407415885</v>
      </c>
      <c r="L1939" s="444">
        <f t="shared" ca="1" si="137"/>
        <v>29090065.041872282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29090065.041872282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121208.60434113452</v>
      </c>
      <c r="L1940" s="444">
        <f t="shared" ca="1" si="137"/>
        <v>29211273.646213416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29211273.646213416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121713.6401925559</v>
      </c>
      <c r="L1941" s="444">
        <f t="shared" ca="1" si="137"/>
        <v>29332987.286405973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29332987.286405973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122220.78036002489</v>
      </c>
      <c r="L1942" s="444">
        <f t="shared" ca="1" si="137"/>
        <v>29455208.066765998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29455208.066765998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122730.03361152498</v>
      </c>
      <c r="L1943" s="444">
        <f t="shared" ca="1" si="137"/>
        <v>29577938.100377522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29577938.100377522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123241.40875157299</v>
      </c>
      <c r="L1944" s="444">
        <f t="shared" ca="1" si="137"/>
        <v>29701179.509129096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29701179.509129096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123754.91462137124</v>
      </c>
      <c r="L1945" s="444">
        <f t="shared" ca="1" si="137"/>
        <v>29824934.423750468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29824934.423750468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124270.5600989603</v>
      </c>
      <c r="L1946" s="444">
        <f t="shared" ca="1" si="137"/>
        <v>29949204.983849429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29949204.983849429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124788.35409937262</v>
      </c>
      <c r="L1947" s="444">
        <f t="shared" ca="1" si="137"/>
        <v>30073993.337948803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30073993.337948803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125308.30557478667</v>
      </c>
      <c r="L1948" s="444">
        <f t="shared" ca="1" si="137"/>
        <v>30199301.643523589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30199301.643523589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125830.42351468161</v>
      </c>
      <c r="L1949" s="444">
        <f t="shared" ca="1" si="137"/>
        <v>30325132.067038272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30325132.067038272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126354.71694599278</v>
      </c>
      <c r="L1950" s="444">
        <f t="shared" ca="1" si="137"/>
        <v>30451486.783984266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30451486.783984266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126881.19493326779</v>
      </c>
      <c r="L1951" s="444">
        <f t="shared" ca="1" si="137"/>
        <v>30578367.978917535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30578367.978917535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127409.86657882304</v>
      </c>
      <c r="L1952" s="444">
        <f t="shared" ca="1" si="137"/>
        <v>30705777.84549636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30705777.84549636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127940.74102290149</v>
      </c>
      <c r="L1953" s="444">
        <f t="shared" ca="1" si="137"/>
        <v>30833718.58651926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30833718.58651926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128473.82744383023</v>
      </c>
      <c r="L1954" s="444">
        <f t="shared" ca="1" si="137"/>
        <v>30962192.413963091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30962192.413963091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129009.13505817954</v>
      </c>
      <c r="L1955" s="444">
        <f t="shared" ca="1" si="137"/>
        <v>31091201.54902127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31091201.54902127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129546.67312092196</v>
      </c>
      <c r="L1956" s="444">
        <f t="shared" ca="1" si="137"/>
        <v>31220748.222142193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31220748.222142193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130086.45092559245</v>
      </c>
      <c r="L1957" s="444">
        <f t="shared" ca="1" si="137"/>
        <v>31350834.673067786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31350834.673067786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130628.47780444911</v>
      </c>
      <c r="L1958" s="444">
        <f t="shared" ca="1" si="137"/>
        <v>31481463.150872234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31481463.150872234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131172.76312863431</v>
      </c>
      <c r="L1959" s="444">
        <f t="shared" ca="1" si="137"/>
        <v>31612635.914000869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31612635.914000869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131719.31630833694</v>
      </c>
      <c r="L1960" s="444">
        <f t="shared" ca="1" si="137"/>
        <v>31744355.230309207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31744355.230309207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132268.14679295503</v>
      </c>
      <c r="L1961" s="444">
        <f t="shared" ca="1" si="137"/>
        <v>31876623.377102163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31876623.377102163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132819.26407125901</v>
      </c>
      <c r="L1962" s="444">
        <f t="shared" ca="1" si="137"/>
        <v>32009442.641173422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32009442.641173422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133372.67767155592</v>
      </c>
      <c r="L1963" s="444">
        <f t="shared" ca="1" si="137"/>
        <v>32142815.318844978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32142815.318844978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133928.39716185405</v>
      </c>
      <c r="L1964" s="444">
        <f t="shared" ca="1" si="137"/>
        <v>32276743.71600683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32276743.71600683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134486.43215002847</v>
      </c>
      <c r="L1965" s="444">
        <f t="shared" ca="1" si="137"/>
        <v>32411230.148156859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32411230.148156859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135046.79228398693</v>
      </c>
      <c r="L1966" s="444">
        <f t="shared" ca="1" si="137"/>
        <v>32546276.940440845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32546276.940440845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135609.48725183686</v>
      </c>
      <c r="L1967" s="444">
        <f t="shared" ca="1" si="137"/>
        <v>32681886.427692682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32681886.427692682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136174.52678205282</v>
      </c>
      <c r="L1968" s="444">
        <f t="shared" ca="1" si="137"/>
        <v>32818060.954474736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32818060.954474736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136741.92064364473</v>
      </c>
      <c r="L1969" s="444">
        <f t="shared" ca="1" si="137"/>
        <v>32954802.875118382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32954802.875118382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137311.67864632659</v>
      </c>
      <c r="L1970" s="444">
        <f t="shared" ca="1" si="137"/>
        <v>33092114.553764708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33092114.553764708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137883.81064068631</v>
      </c>
      <c r="L1971" s="444">
        <f t="shared" ca="1" si="137"/>
        <v>33229998.364405394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33229998.364405394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138458.32651835581</v>
      </c>
      <c r="L1972" s="444">
        <f t="shared" ca="1" si="137"/>
        <v>33368456.69092375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33368456.69092375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139035.2362121823</v>
      </c>
      <c r="L1973" s="444">
        <f t="shared" ca="1" si="137"/>
        <v>33507491.927135933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33507491.927135933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139614.54969639971</v>
      </c>
      <c r="L1974" s="444">
        <f t="shared" ca="1" si="137"/>
        <v>33647106.47683233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33647106.47683233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140196.27698680139</v>
      </c>
      <c r="L1975" s="444">
        <f t="shared" ca="1" si="137"/>
        <v>33787302.75381913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33787302.75381913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140780.42814091305</v>
      </c>
      <c r="L1976" s="444">
        <f t="shared" ca="1" si="137"/>
        <v>33928083.181960046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33928083.181960046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141367.01325816684</v>
      </c>
      <c r="L1977" s="444">
        <f t="shared" ca="1" si="137"/>
        <v>34069450.195218213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34069450.195218213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141956.04248007588</v>
      </c>
      <c r="L1978" s="444">
        <f t="shared" ca="1" si="137"/>
        <v>34211406.237698287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34211406.237698287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142547.52599040951</v>
      </c>
      <c r="L1979" s="444">
        <f t="shared" ca="1" si="137"/>
        <v>34353953.763688698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34353953.763688698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143141.47401536957</v>
      </c>
      <c r="L1980" s="444">
        <f t="shared" ca="1" si="137"/>
        <v>34497095.237704068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34497095.237704068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143737.89682376696</v>
      </c>
      <c r="L1981" s="444">
        <f t="shared" ca="1" si="137"/>
        <v>34640833.134527832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34640833.134527832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144336.80472719931</v>
      </c>
      <c r="L1982" s="444">
        <f t="shared" ca="1" si="137"/>
        <v>34785169.939255029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34785169.939255029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144938.20808022929</v>
      </c>
      <c r="L1983" s="444">
        <f t="shared" ca="1" si="137"/>
        <v>34930108.147335261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34930108.147335261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145542.11728056357</v>
      </c>
      <c r="L1984" s="444">
        <f t="shared" ca="1" si="137"/>
        <v>35075650.264615826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35075650.264615826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146148.54276923262</v>
      </c>
      <c r="L1985" s="444">
        <f t="shared" ca="1" si="137"/>
        <v>35221798.807385057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35221798.807385057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146757.49503077107</v>
      </c>
      <c r="L1986" s="444">
        <f t="shared" ca="1" si="137"/>
        <v>35368556.302415825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35368556.302415825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147368.98459339928</v>
      </c>
      <c r="L1987" s="444">
        <f t="shared" ca="1" si="137"/>
        <v>35515925.287009224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35515925.287009224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147983.02202920511</v>
      </c>
      <c r="L1988" s="444">
        <f t="shared" ca="1" si="137"/>
        <v>35663908.30903843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35663908.30903843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148599.61795432679</v>
      </c>
      <c r="L1989" s="444">
        <f t="shared" ca="1" si="137"/>
        <v>35812507.926992759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35812507.926992759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149218.78302913648</v>
      </c>
      <c r="L1990" s="444">
        <f t="shared" ca="1" si="137"/>
        <v>35961726.710021898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35961726.710021898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149840.52795842459</v>
      </c>
      <c r="L1991" s="444">
        <f t="shared" ca="1" si="137"/>
        <v>36111567.237980321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36111567.237980321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150464.86349158466</v>
      </c>
      <c r="L1992" s="444">
        <f t="shared" ca="1" si="137"/>
        <v>36262032.101471908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36262032.101471908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151091.80042279963</v>
      </c>
      <c r="L1993" s="444">
        <f t="shared" ca="1" si="137"/>
        <v>36413123.901894711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36413123.901894711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151721.34959122795</v>
      </c>
      <c r="L1994" s="444">
        <f t="shared" ca="1" si="137"/>
        <v>36564845.251485936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36564845.251485936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152353.52188119141</v>
      </c>
      <c r="L1995" s="444">
        <f t="shared" ca="1" si="137"/>
        <v>36717198.773367129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36717198.773367129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152988.32822236302</v>
      </c>
      <c r="L1996" s="444">
        <f t="shared" ca="1" si="137"/>
        <v>36870187.101589493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36870187.101589493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153625.77958995622</v>
      </c>
      <c r="L1997" s="444">
        <f t="shared" ca="1" si="137"/>
        <v>37023812.881179452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37023812.881179452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154265.88700491437</v>
      </c>
      <c r="L1998" s="444">
        <f t="shared" ca="1" si="137"/>
        <v>37178078.768184364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37178078.768184364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154908.66153410153</v>
      </c>
      <c r="L1999" s="444">
        <f t="shared" ca="1" si="137"/>
        <v>37332987.429718465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37332987.429718465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155554.1142904936</v>
      </c>
      <c r="L2000" s="444">
        <f t="shared" ca="1" si="137"/>
        <v>37488541.544008955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37488541.544008955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156202.25643337064</v>
      </c>
      <c r="L2001" s="444">
        <f t="shared" ca="1" si="137"/>
        <v>37644743.800442323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37644743.800442323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156853.09916850968</v>
      </c>
      <c r="L2002" s="444">
        <f t="shared" ca="1" si="137"/>
        <v>37801596.899610832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37801596.899610832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157506.65374837848</v>
      </c>
      <c r="L2003" s="444">
        <f t="shared" ca="1" si="137"/>
        <v>37959103.55335921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37959103.55335921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158162.93147233003</v>
      </c>
      <c r="L2004" s="444">
        <f t="shared" ca="1" si="137"/>
        <v>38117266.484831542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38117266.484831542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158821.9436867981</v>
      </c>
      <c r="L2005" s="444">
        <f t="shared" ca="1" si="137"/>
        <v>38276088.42851834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38276088.42851834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159483.70178549309</v>
      </c>
      <c r="L2006" s="444">
        <f t="shared" ca="1" si="137"/>
        <v>38435572.13030383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38435572.13030383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160148.2172095993</v>
      </c>
      <c r="L2007" s="444">
        <f t="shared" ca="1" si="137"/>
        <v>38595720.34751343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38595720.34751343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160815.50144797261</v>
      </c>
      <c r="L2008" s="444">
        <f t="shared" ca="1" si="137"/>
        <v>38756535.848961405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38756535.848961405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161485.56603733919</v>
      </c>
      <c r="L2009" s="444">
        <f t="shared" ca="1" si="137"/>
        <v>38918021.414998747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38918021.414998747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162158.42256249479</v>
      </c>
      <c r="L2010" s="444">
        <f t="shared" ca="1" si="137"/>
        <v>39080179.837561242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39080179.837561242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162834.08265650517</v>
      </c>
      <c r="L2011" s="444">
        <f t="shared" ca="1" si="137"/>
        <v>39243013.920217745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39243013.920217745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163512.55800090727</v>
      </c>
      <c r="L2012" s="444">
        <f t="shared" ca="1" si="137"/>
        <v>39406526.478218652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39406526.478218652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164193.86032591105</v>
      </c>
      <c r="L2013" s="444">
        <f t="shared" ca="1" si="137"/>
        <v>39570720.338544562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39570720.338544562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164878.00141060233</v>
      </c>
      <c r="L2014" s="444">
        <f t="shared" ca="1" si="137"/>
        <v>39735598.339955166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39735598.339955166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165564.99308314652</v>
      </c>
      <c r="L2015" s="444">
        <f t="shared" ca="1" si="137"/>
        <v>39901163.333038315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39901163.333038315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166254.84722099299</v>
      </c>
      <c r="L2016" s="444">
        <f t="shared" ca="1" si="137"/>
        <v>40067418.18025931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40067418.18025931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166947.57575108047</v>
      </c>
      <c r="L2017" s="444">
        <f t="shared" ca="1" si="137"/>
        <v>40234365.756010391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40234365.756010391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167643.19065004328</v>
      </c>
      <c r="L2018" s="444">
        <f t="shared" ca="1" si="137"/>
        <v>40402008.946660437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40402008.946660437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168341.70394441849</v>
      </c>
      <c r="L2019" s="444">
        <f t="shared" ca="1" si="137"/>
        <v>40570350.650604852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40570350.650604852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169043.12771085356</v>
      </c>
      <c r="L2020" s="444">
        <f t="shared" ca="1" si="137"/>
        <v>40739393.778315708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40739393.778315708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169747.47407631544</v>
      </c>
      <c r="L2021" s="444">
        <f t="shared" ca="1" si="137"/>
        <v>40909141.252392024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40909141.252392024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170454.7552183001</v>
      </c>
      <c r="L2022" s="444">
        <f t="shared" ca="1" si="137"/>
        <v>41079596.007610321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41079596.007610321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171164.98336504301</v>
      </c>
      <c r="L2023" s="444">
        <f t="shared" ca="1" si="137"/>
        <v>41250760.990975365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41250760.990975365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171878.17079573069</v>
      </c>
      <c r="L2024" s="444">
        <f t="shared" ca="1" si="137"/>
        <v>41422639.161771096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41422639.161771096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172594.32984071289</v>
      </c>
      <c r="L2025" s="444">
        <f t="shared" ca="1" si="137"/>
        <v>41595233.491611809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41595233.491611809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173313.47288171586</v>
      </c>
      <c r="L2026" s="444">
        <f t="shared" ca="1" si="137"/>
        <v>41768546.964493528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41768546.964493528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174035.61235205637</v>
      </c>
      <c r="L2027" s="444">
        <f t="shared" ca="1" si="137"/>
        <v>41942582.576845586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41942582.576845586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174760.76073685661</v>
      </c>
      <c r="L2028" s="444">
        <f t="shared" ca="1" si="137"/>
        <v>42117343.337582439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42117343.337582439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175488.93057326015</v>
      </c>
      <c r="L2029" s="444">
        <f t="shared" ca="1" si="137"/>
        <v>42292832.268155701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42292832.268155701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176220.13445064877</v>
      </c>
      <c r="L2030" s="444">
        <f t="shared" ca="1" si="137"/>
        <v>42469052.402606353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42469052.402606353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176954.38501085981</v>
      </c>
      <c r="L2031" s="444">
        <f t="shared" ca="1" si="137"/>
        <v>42646006.787617214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42646006.787617214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177691.69494840506</v>
      </c>
      <c r="L2032" s="444">
        <f t="shared" ca="1" si="137"/>
        <v>42823698.482565619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42823698.482565619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178432.07701069009</v>
      </c>
      <c r="L2033" s="444">
        <f t="shared" ca="1" si="137"/>
        <v>43002130.55957631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43002130.55957631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179175.54399823461</v>
      </c>
      <c r="L2034" s="444">
        <f t="shared" ca="1" si="137"/>
        <v>43181306.103574544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43181306.103574544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179922.10876489393</v>
      </c>
      <c r="L2035" s="444">
        <f t="shared" ca="1" si="137"/>
        <v>43361228.212339438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43361228.212339438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180671.78421808098</v>
      </c>
      <c r="L2036" s="444">
        <f t="shared" ca="1" si="137"/>
        <v>43541899.996557519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43541899.996557519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181424.58331898967</v>
      </c>
      <c r="L2037" s="444">
        <f t="shared" ca="1" si="137"/>
        <v>43723324.579876505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43723324.579876505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182180.51908281876</v>
      </c>
      <c r="L2038" s="444">
        <f t="shared" ca="1" si="137"/>
        <v>43905505.098959327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43905505.098959327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182939.60457899718</v>
      </c>
      <c r="L2039" s="444">
        <f t="shared" ca="1" si="137"/>
        <v>44088444.703538321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44088444.703538321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183701.85293140967</v>
      </c>
      <c r="L2040" s="444">
        <f t="shared" ca="1" si="137"/>
        <v>44272146.556469731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44272146.556469731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184467.27731862388</v>
      </c>
      <c r="L2041" s="444">
        <f t="shared" ca="1" si="137"/>
        <v>44456613.833788358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44456613.833788358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185235.89097411814</v>
      </c>
      <c r="L2042" s="444">
        <f t="shared" ca="1" si="137"/>
        <v>44641849.724762477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44641849.724762477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186007.70718651032</v>
      </c>
      <c r="L2043" s="444">
        <f t="shared" ca="1" si="137"/>
        <v>44827857.43194899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44827857.43194899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186782.73929978744</v>
      </c>
      <c r="L2044" s="444">
        <f t="shared" ca="1" si="137"/>
        <v>45014640.171248779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45014640.171248779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187561.00071353657</v>
      </c>
      <c r="L2045" s="444">
        <f t="shared" ca="1" si="137"/>
        <v>45202201.171962313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45202201.171962313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188342.5048831763</v>
      </c>
      <c r="L2046" s="444">
        <f t="shared" ca="1" si="137"/>
        <v>45390543.676845491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45390543.676845491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189127.26532018953</v>
      </c>
      <c r="L2047" s="444">
        <f t="shared" ca="1" si="137"/>
        <v>45579670.94216568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45579670.94216568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189915.295592357</v>
      </c>
      <c r="L2048" s="444">
        <f t="shared" ref="L2048:L2302" ca="1" si="142">I2048-J2048+K2048</f>
        <v>45769586.23775804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45769586.23775804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190706.60932399184</v>
      </c>
      <c r="L2049" s="444">
        <f t="shared" ca="1" si="142"/>
        <v>45960292.847082034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45960292.847082034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191501.22019617513</v>
      </c>
      <c r="L2050" s="444">
        <f t="shared" ca="1" si="142"/>
        <v>46151794.067278206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46151794.067278206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192299.14194699252</v>
      </c>
      <c r="L2051" s="444">
        <f t="shared" ca="1" si="142"/>
        <v>46344093.2092252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46344093.2092252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193100.38837177167</v>
      </c>
      <c r="L2052" s="444">
        <f t="shared" ca="1" si="142"/>
        <v>46537193.597596973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46537193.597596973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193904.97332332071</v>
      </c>
      <c r="L2053" s="444">
        <f t="shared" ca="1" si="142"/>
        <v>46731098.570920296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46731098.570920296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194712.91071216791</v>
      </c>
      <c r="L2054" s="444">
        <f t="shared" ca="1" si="142"/>
        <v>46925811.481632464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46925811.481632464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195524.21450680192</v>
      </c>
      <c r="L2055" s="444">
        <f t="shared" ca="1" si="142"/>
        <v>47121335.696139269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47121335.696139269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196338.89873391361</v>
      </c>
      <c r="L2056" s="444">
        <f t="shared" ca="1" si="142"/>
        <v>47317674.594873182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47317674.594873182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197156.97747863826</v>
      </c>
      <c r="L2057" s="444">
        <f t="shared" ca="1" si="142"/>
        <v>47514831.572351821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47514831.572351821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197978.46488479926</v>
      </c>
      <c r="L2058" s="444">
        <f t="shared" ca="1" si="142"/>
        <v>47712810.037236623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47712810.037236623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198803.37515515261</v>
      </c>
      <c r="L2059" s="444">
        <f t="shared" ca="1" si="142"/>
        <v>47911613.412391774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47911613.412391774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199631.72255163238</v>
      </c>
      <c r="L2060" s="444">
        <f t="shared" ca="1" si="142"/>
        <v>48111245.134943403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48111245.134943403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200463.52139559752</v>
      </c>
      <c r="L2061" s="444">
        <f t="shared" ca="1" si="142"/>
        <v>48311708.656338997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48311708.656338997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201298.78606807915</v>
      </c>
      <c r="L2062" s="444">
        <f t="shared" ca="1" si="142"/>
        <v>48513007.442407079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48513007.442407079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202137.53101002949</v>
      </c>
      <c r="L2063" s="444">
        <f t="shared" ca="1" si="142"/>
        <v>48715144.973417111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48715144.973417111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202979.77072257129</v>
      </c>
      <c r="L2064" s="444">
        <f t="shared" ca="1" si="142"/>
        <v>48918124.744139679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48918124.744139679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203825.51976724865</v>
      </c>
      <c r="L2065" s="444">
        <f t="shared" ca="1" si="142"/>
        <v>49121950.263906926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49121950.263906926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204674.79276627884</v>
      </c>
      <c r="L2066" s="444">
        <f t="shared" ca="1" si="142"/>
        <v>49326625.056673206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49326625.056673206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205527.60440280504</v>
      </c>
      <c r="L2067" s="444">
        <f t="shared" ca="1" si="142"/>
        <v>49532152.661076009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49532152.661076009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206383.96942115005</v>
      </c>
      <c r="L2068" s="444">
        <f t="shared" ca="1" si="142"/>
        <v>49738536.630497158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49738536.630497158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207243.90262707148</v>
      </c>
      <c r="L2069" s="444">
        <f t="shared" ca="1" si="142"/>
        <v>49945780.533124231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49945780.533124231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208107.41888801762</v>
      </c>
      <c r="L2070" s="444">
        <f t="shared" ca="1" si="142"/>
        <v>50153887.952012248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50153887.952012248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208974.53313338436</v>
      </c>
      <c r="L2071" s="444">
        <f t="shared" ca="1" si="142"/>
        <v>50362862.485145636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50362862.485145636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209845.26035477349</v>
      </c>
      <c r="L2072" s="444">
        <f t="shared" ca="1" si="142"/>
        <v>50572707.745500408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50572707.745500408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210719.6156062517</v>
      </c>
      <c r="L2073" s="444">
        <f t="shared" ca="1" si="142"/>
        <v>50783427.361106656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50783427.361106656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211597.61400461107</v>
      </c>
      <c r="L2074" s="444">
        <f t="shared" ca="1" si="142"/>
        <v>50995024.975111268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50995024.975111268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212479.27072963028</v>
      </c>
      <c r="L2075" s="444">
        <f t="shared" ca="1" si="142"/>
        <v>51207504.2458409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51207504.2458409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213364.60102433708</v>
      </c>
      <c r="L2076" s="444">
        <f t="shared" ca="1" si="142"/>
        <v>51420868.846865237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51420868.846865237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214253.62019527183</v>
      </c>
      <c r="L2077" s="444">
        <f t="shared" ca="1" si="142"/>
        <v>51635122.467060506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51635122.467060506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215146.3436127521</v>
      </c>
      <c r="L2078" s="444">
        <f t="shared" ca="1" si="142"/>
        <v>51850268.810673259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51850268.810673259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216042.78671113859</v>
      </c>
      <c r="L2079" s="444">
        <f t="shared" ca="1" si="142"/>
        <v>52066311.597384401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52066311.597384401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216942.96498910166</v>
      </c>
      <c r="L2080" s="444">
        <f t="shared" ca="1" si="142"/>
        <v>52283254.562373504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52283254.562373504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217846.89400988957</v>
      </c>
      <c r="L2081" s="444">
        <f t="shared" ca="1" si="142"/>
        <v>52501101.456383392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52501101.456383392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218754.58940159748</v>
      </c>
      <c r="L2082" s="444">
        <f t="shared" ca="1" si="142"/>
        <v>52719856.045784988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52719856.045784988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219666.06685743746</v>
      </c>
      <c r="L2083" s="444">
        <f t="shared" ca="1" si="142"/>
        <v>52939522.112642422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52939522.112642422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220581.34213601009</v>
      </c>
      <c r="L2084" s="444">
        <f t="shared" ca="1" si="142"/>
        <v>53160103.454778433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53160103.454778433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221500.43106157679</v>
      </c>
      <c r="L2085" s="444">
        <f t="shared" ca="1" si="142"/>
        <v>53381603.885840006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53381603.885840006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222423.34952433337</v>
      </c>
      <c r="L2086" s="444">
        <f t="shared" ca="1" si="142"/>
        <v>53604027.23536434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53604027.23536434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223350.11348068475</v>
      </c>
      <c r="L2087" s="444">
        <f t="shared" ca="1" si="142"/>
        <v>53827377.348845027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53827377.348845027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224280.73895352095</v>
      </c>
      <c r="L2088" s="444">
        <f t="shared" ca="1" si="142"/>
        <v>54051658.087798551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54051658.087798551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225215.24203249393</v>
      </c>
      <c r="L2089" s="444">
        <f t="shared" ca="1" si="142"/>
        <v>54276873.329831041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54276873.329831041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226153.63887429601</v>
      </c>
      <c r="L2090" s="444">
        <f t="shared" ca="1" si="142"/>
        <v>54503026.968705334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54503026.968705334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227095.94570293889</v>
      </c>
      <c r="L2091" s="444">
        <f t="shared" ca="1" si="142"/>
        <v>54730122.914408274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54730122.914408274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228042.17881003447</v>
      </c>
      <c r="L2092" s="444">
        <f t="shared" ca="1" si="142"/>
        <v>54958165.093218312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54958165.093218312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228992.35455507631</v>
      </c>
      <c r="L2093" s="444">
        <f t="shared" ca="1" si="142"/>
        <v>55187157.44777339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55187157.44777339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229946.48936572246</v>
      </c>
      <c r="L2094" s="444">
        <f t="shared" ca="1" si="142"/>
        <v>55417103.937139109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55417103.937139109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230904.59973807962</v>
      </c>
      <c r="L2095" s="444">
        <f t="shared" ca="1" si="142"/>
        <v>55648008.536877185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55648008.536877185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231866.70223698826</v>
      </c>
      <c r="L2096" s="444">
        <f t="shared" ca="1" si="142"/>
        <v>55879875.239114173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55879875.239114173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232832.81349630904</v>
      </c>
      <c r="L2097" s="444">
        <f t="shared" ca="1" si="142"/>
        <v>56112708.052610479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56112708.052610479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233802.95021921035</v>
      </c>
      <c r="L2098" s="444">
        <f t="shared" ca="1" si="142"/>
        <v>56346511.002829693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56346511.002829693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234777.12917845705</v>
      </c>
      <c r="L2099" s="444">
        <f t="shared" ca="1" si="142"/>
        <v>56581288.13200815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56581288.13200815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235755.36721670063</v>
      </c>
      <c r="L2100" s="444">
        <f t="shared" ca="1" si="142"/>
        <v>56817043.499224849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56817043.499224849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236737.68124677023</v>
      </c>
      <c r="L2101" s="444">
        <f t="shared" ca="1" si="142"/>
        <v>57053781.180471621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57053781.180471621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237724.08825196512</v>
      </c>
      <c r="L2102" s="444">
        <f t="shared" ca="1" si="142"/>
        <v>57291505.268723585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57291505.268723585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238714.60528634826</v>
      </c>
      <c r="L2103" s="444">
        <f t="shared" ca="1" si="142"/>
        <v>57530219.87400993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57530219.87400993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239709.24947504138</v>
      </c>
      <c r="L2104" s="444">
        <f t="shared" ca="1" si="142"/>
        <v>57769929.123484969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57769929.123484969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240708.03801452075</v>
      </c>
      <c r="L2105" s="444">
        <f t="shared" ca="1" si="142"/>
        <v>58010637.161499493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58010637.161499493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241710.98817291454</v>
      </c>
      <c r="L2106" s="444">
        <f t="shared" ca="1" si="142"/>
        <v>58252348.149672404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58252348.149672404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242718.11729030168</v>
      </c>
      <c r="L2107" s="444">
        <f t="shared" ca="1" si="142"/>
        <v>58495066.266962707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58495066.266962707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243729.44277901127</v>
      </c>
      <c r="L2108" s="444">
        <f t="shared" ca="1" si="142"/>
        <v>58738795.709741719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58738795.709741719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244744.98212392384</v>
      </c>
      <c r="L2109" s="444">
        <f t="shared" ca="1" si="142"/>
        <v>58983540.691865645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58983540.691865645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245764.75288277355</v>
      </c>
      <c r="L2110" s="444">
        <f t="shared" ca="1" si="142"/>
        <v>59229305.444748417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59229305.444748417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246788.7726864517</v>
      </c>
      <c r="L2111" s="444">
        <f t="shared" ca="1" si="142"/>
        <v>59476094.217434868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59476094.217434868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247817.05923931193</v>
      </c>
      <c r="L2112" s="444">
        <f t="shared" ca="1" si="142"/>
        <v>59723911.276674181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59723911.276674181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248849.63031947575</v>
      </c>
      <c r="L2113" s="444">
        <f t="shared" ca="1" si="142"/>
        <v>59972760.906993657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59972760.906993657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249886.50377914021</v>
      </c>
      <c r="L2114" s="444">
        <f t="shared" ca="1" si="142"/>
        <v>60222647.4107728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60222647.4107728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250927.69754488667</v>
      </c>
      <c r="L2115" s="444">
        <f t="shared" ca="1" si="142"/>
        <v>60473575.108317688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60473575.108317688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251973.22961799035</v>
      </c>
      <c r="L2116" s="444">
        <f t="shared" ca="1" si="142"/>
        <v>60725548.337935679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60725548.337935679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253023.11807473199</v>
      </c>
      <c r="L2117" s="444">
        <f t="shared" ca="1" si="142"/>
        <v>60978571.456010409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60978571.456010409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254077.38106670999</v>
      </c>
      <c r="L2118" s="444">
        <f t="shared" ca="1" si="142"/>
        <v>61232648.837077118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61232648.837077118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255136.03682115462</v>
      </c>
      <c r="L2119" s="444">
        <f t="shared" ca="1" si="142"/>
        <v>61487784.873898275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61487784.873898275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256199.10364124281</v>
      </c>
      <c r="L2120" s="444">
        <f t="shared" ca="1" si="142"/>
        <v>61743983.977539517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61743983.977539517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257266.59990641463</v>
      </c>
      <c r="L2121" s="444">
        <f t="shared" ca="1" si="142"/>
        <v>62001250.577445932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62001250.577445932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258338.54407269141</v>
      </c>
      <c r="L2122" s="444">
        <f t="shared" ca="1" si="142"/>
        <v>62259589.121518627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62259589.121518627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259414.95467299427</v>
      </c>
      <c r="L2123" s="444">
        <f t="shared" ca="1" si="142"/>
        <v>62519004.076191619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62519004.076191619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260495.85031746508</v>
      </c>
      <c r="L2124" s="444">
        <f t="shared" ca="1" si="142"/>
        <v>62779499.926509082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62779499.926509082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261581.24969378783</v>
      </c>
      <c r="L2125" s="444">
        <f t="shared" ca="1" si="142"/>
        <v>63041081.176202871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63041081.176202871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262671.17156751198</v>
      </c>
      <c r="L2126" s="444">
        <f t="shared" ca="1" si="142"/>
        <v>63303752.347770385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63303752.347770385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263765.63478237658</v>
      </c>
      <c r="L2127" s="444">
        <f t="shared" ca="1" si="142"/>
        <v>63567517.982552759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63567517.982552759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264864.6582606365</v>
      </c>
      <c r="L2128" s="444">
        <f t="shared" ca="1" si="142"/>
        <v>63832382.640813395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63832382.640813395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265968.26100338914</v>
      </c>
      <c r="L2129" s="444">
        <f t="shared" ca="1" si="142"/>
        <v>64098350.901816785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64098350.901816785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267076.46209090325</v>
      </c>
      <c r="L2130" s="444">
        <f t="shared" ca="1" si="142"/>
        <v>64365427.363907687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64365427.363907687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268189.28068294871</v>
      </c>
      <c r="L2131" s="444">
        <f t="shared" ca="1" si="142"/>
        <v>64633616.644590639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64633616.644590639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269306.73601912765</v>
      </c>
      <c r="L2132" s="444">
        <f t="shared" ca="1" si="142"/>
        <v>64902923.380609766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64902923.380609766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270428.84741920739</v>
      </c>
      <c r="L2133" s="444">
        <f t="shared" ca="1" si="142"/>
        <v>65173352.228028975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65173352.228028975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271555.63428345404</v>
      </c>
      <c r="L2134" s="444">
        <f t="shared" ca="1" si="142"/>
        <v>65444907.862312429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65444907.862312429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272687.1160929685</v>
      </c>
      <c r="L2135" s="444">
        <f t="shared" ca="1" si="142"/>
        <v>65717594.978405394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65717594.978405394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273823.31241002242</v>
      </c>
      <c r="L2136" s="444">
        <f t="shared" ca="1" si="142"/>
        <v>65991418.290815413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65991418.290815413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274964.24287839758</v>
      </c>
      <c r="L2137" s="444">
        <f t="shared" ca="1" si="142"/>
        <v>66266382.533693813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66266382.533693813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276109.9272237242</v>
      </c>
      <c r="L2138" s="444">
        <f t="shared" ca="1" si="142"/>
        <v>66542492.46091754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66542492.46091754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277260.38525382307</v>
      </c>
      <c r="L2139" s="444">
        <f t="shared" ca="1" si="142"/>
        <v>66819752.846171364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66819752.846171364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278415.63685904734</v>
      </c>
      <c r="L2140" s="444">
        <f t="shared" ca="1" si="142"/>
        <v>67098168.483030409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67098168.483030409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279575.70201262669</v>
      </c>
      <c r="L2141" s="444">
        <f t="shared" ca="1" si="142"/>
        <v>67377744.185043037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67377744.185043037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280740.60077101266</v>
      </c>
      <c r="L2142" s="444">
        <f t="shared" ca="1" si="142"/>
        <v>67658484.785814047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67658484.785814047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281910.3532742252</v>
      </c>
      <c r="L2143" s="444">
        <f t="shared" ca="1" si="142"/>
        <v>67940395.139088273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67940395.139088273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283084.97974620113</v>
      </c>
      <c r="L2144" s="444">
        <f t="shared" ca="1" si="142"/>
        <v>68223480.118834481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68223480.118834481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284264.50049514364</v>
      </c>
      <c r="L2145" s="444">
        <f t="shared" ca="1" si="142"/>
        <v>68507744.619329631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68507744.619329631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285448.93591387349</v>
      </c>
      <c r="L2146" s="444">
        <f t="shared" ca="1" si="142"/>
        <v>68793193.555243507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68793193.555243507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286638.30648018129</v>
      </c>
      <c r="L2147" s="444">
        <f t="shared" ca="1" si="142"/>
        <v>69079831.861723691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69079831.861723691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287832.63275718206</v>
      </c>
      <c r="L2148" s="444">
        <f t="shared" ca="1" si="142"/>
        <v>69367664.494480878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69367664.494480878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289031.93539367034</v>
      </c>
      <c r="L2149" s="444">
        <f t="shared" ca="1" si="142"/>
        <v>69656696.429874554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69656696.429874554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290236.2351244773</v>
      </c>
      <c r="L2150" s="444">
        <f t="shared" ca="1" si="142"/>
        <v>69946932.664999038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69946932.664999038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291445.55277082929</v>
      </c>
      <c r="L2151" s="444">
        <f t="shared" ca="1" si="142"/>
        <v>70238378.217769861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70238378.217769861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292659.90924070776</v>
      </c>
      <c r="L2152" s="444">
        <f t="shared" ca="1" si="142"/>
        <v>70531038.127010569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70531038.127010569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293879.32552921068</v>
      </c>
      <c r="L2153" s="444">
        <f t="shared" ca="1" si="142"/>
        <v>70824917.452539787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70824917.452539787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295103.82271891576</v>
      </c>
      <c r="L2154" s="444">
        <f t="shared" ca="1" si="142"/>
        <v>71120021.275258705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71120021.275258705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296333.42198024457</v>
      </c>
      <c r="L2155" s="444">
        <f t="shared" ca="1" si="142"/>
        <v>71416354.697238952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71416354.697238952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297568.14457182895</v>
      </c>
      <c r="L2156" s="444">
        <f t="shared" ca="1" si="142"/>
        <v>71713922.841810778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71713922.841810778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298808.01184087823</v>
      </c>
      <c r="L2157" s="444">
        <f t="shared" ca="1" si="142"/>
        <v>72012730.853651658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72012730.853651658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300053.04522354854</v>
      </c>
      <c r="L2158" s="444">
        <f t="shared" ca="1" si="142"/>
        <v>72312783.898875207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72312783.898875207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301303.26624531334</v>
      </c>
      <c r="L2159" s="444">
        <f t="shared" ca="1" si="142"/>
        <v>72614087.165120527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72614087.165120527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302558.69652133551</v>
      </c>
      <c r="L2160" s="444">
        <f t="shared" ca="1" si="142"/>
        <v>72916645.861641869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72916645.861641869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303819.35775684111</v>
      </c>
      <c r="L2161" s="444">
        <f t="shared" ca="1" si="142"/>
        <v>73220465.219398707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73220465.219398707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305085.27174749458</v>
      </c>
      <c r="L2162" s="444">
        <f t="shared" ca="1" si="142"/>
        <v>73525550.491146207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73525550.491146207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306356.46037977585</v>
      </c>
      <c r="L2163" s="444">
        <f t="shared" ca="1" si="142"/>
        <v>73831906.951525986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73831906.951525986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307632.94563135825</v>
      </c>
      <c r="L2164" s="444">
        <f t="shared" ca="1" si="142"/>
        <v>74139539.897157341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74139539.897157341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308914.74957148894</v>
      </c>
      <c r="L2165" s="444">
        <f t="shared" ca="1" si="142"/>
        <v>74448454.646728829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74448454.646728829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310201.89436137013</v>
      </c>
      <c r="L2166" s="444">
        <f t="shared" ca="1" si="142"/>
        <v>74758656.541090205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74758656.541090205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311494.40225454251</v>
      </c>
      <c r="L2167" s="444">
        <f t="shared" ca="1" si="142"/>
        <v>75070150.943344742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75070150.943344742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312792.29559726978</v>
      </c>
      <c r="L2168" s="444">
        <f t="shared" ca="1" si="142"/>
        <v>75382943.238942012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75382943.238942012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314095.59682892507</v>
      </c>
      <c r="L2169" s="444">
        <f t="shared" ca="1" si="142"/>
        <v>75697038.835770935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75697038.835770935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315404.32848237891</v>
      </c>
      <c r="L2170" s="444">
        <f t="shared" ca="1" si="142"/>
        <v>76012443.164253309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76012443.164253309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316718.51318438881</v>
      </c>
      <c r="L2171" s="444">
        <f t="shared" ca="1" si="142"/>
        <v>76329161.677437693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76329161.677437693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318038.17365599039</v>
      </c>
      <c r="L2172" s="444">
        <f t="shared" ca="1" si="142"/>
        <v>76647199.85109368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76647199.85109368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319363.33271289035</v>
      </c>
      <c r="L2173" s="444">
        <f t="shared" ca="1" si="142"/>
        <v>76966563.183806568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76966563.183806568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320694.01326586067</v>
      </c>
      <c r="L2174" s="444">
        <f t="shared" ca="1" si="142"/>
        <v>77287257.197072431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77287257.197072431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322030.23832113511</v>
      </c>
      <c r="L2175" s="444">
        <f t="shared" ca="1" si="142"/>
        <v>77609287.435393572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77609287.435393572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323372.03098080656</v>
      </c>
      <c r="L2176" s="444">
        <f t="shared" ca="1" si="142"/>
        <v>77932659.466374382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77932659.466374382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324719.41444322659</v>
      </c>
      <c r="L2177" s="444">
        <f t="shared" ca="1" si="142"/>
        <v>78257378.880817607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78257378.880817607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326072.41200340667</v>
      </c>
      <c r="L2178" s="444">
        <f t="shared" ca="1" si="142"/>
        <v>78583451.29282102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78583451.29282102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327431.04705342092</v>
      </c>
      <c r="L2179" s="444">
        <f t="shared" ca="1" si="142"/>
        <v>78910882.339874446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78910882.339874446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328795.34308281017</v>
      </c>
      <c r="L2180" s="444">
        <f t="shared" ca="1" si="142"/>
        <v>79239677.682957262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79239677.682957262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330165.32367898861</v>
      </c>
      <c r="L2181" s="444">
        <f t="shared" ca="1" si="142"/>
        <v>79569843.006636247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79569843.006636247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331541.01252765104</v>
      </c>
      <c r="L2182" s="444">
        <f t="shared" ca="1" si="142"/>
        <v>79901384.019163892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79901384.019163892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332922.43341318285</v>
      </c>
      <c r="L2183" s="444">
        <f t="shared" ca="1" si="142"/>
        <v>80234306.452577069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80234306.452577069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334309.6102190711</v>
      </c>
      <c r="L2184" s="444">
        <f t="shared" ca="1" si="142"/>
        <v>80568616.062796146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80568616.062796146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335702.56692831725</v>
      </c>
      <c r="L2185" s="444">
        <f t="shared" ca="1" si="142"/>
        <v>80904318.629724458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80904318.629724458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337101.32762385189</v>
      </c>
      <c r="L2186" s="444">
        <f t="shared" ca="1" si="142"/>
        <v>81241419.957348317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81241419.957348317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338505.9164889513</v>
      </c>
      <c r="L2187" s="444">
        <f t="shared" ca="1" si="142"/>
        <v>81579925.873837262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81579925.873837262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339916.35780765524</v>
      </c>
      <c r="L2188" s="444">
        <f t="shared" ca="1" si="142"/>
        <v>81919842.231644914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81919842.231644914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341332.67596518714</v>
      </c>
      <c r="L2189" s="444">
        <f t="shared" ca="1" si="142"/>
        <v>82261174.907610103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82261174.907610103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342754.89544837544</v>
      </c>
      <c r="L2190" s="444">
        <f t="shared" ca="1" si="142"/>
        <v>82603929.803058475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82603929.803058475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344183.04084607697</v>
      </c>
      <c r="L2191" s="444">
        <f t="shared" ca="1" si="142"/>
        <v>82948112.843904555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82948112.843904555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345617.13684960234</v>
      </c>
      <c r="L2192" s="444">
        <f t="shared" ca="1" si="142"/>
        <v>83293729.980754152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83293729.980754152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347057.20825314231</v>
      </c>
      <c r="L2193" s="444">
        <f t="shared" ca="1" si="142"/>
        <v>83640787.189007297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83640787.189007297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348503.27995419706</v>
      </c>
      <c r="L2194" s="444">
        <f t="shared" ca="1" si="142"/>
        <v>83989290.468961492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83989290.468961492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349955.37695400621</v>
      </c>
      <c r="L2195" s="444">
        <f t="shared" ca="1" si="142"/>
        <v>84339245.845915496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84339245.845915496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351413.52435798122</v>
      </c>
      <c r="L2196" s="444">
        <f t="shared" ca="1" si="142"/>
        <v>84690659.370273471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84690659.370273471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352877.74737613945</v>
      </c>
      <c r="L2197" s="444">
        <f t="shared" ca="1" si="142"/>
        <v>85043537.117649615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85043537.117649615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354348.07132354006</v>
      </c>
      <c r="L2198" s="444">
        <f t="shared" ca="1" si="142"/>
        <v>85397885.188973159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85397885.188973159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355824.5216207215</v>
      </c>
      <c r="L2199" s="444">
        <f t="shared" ca="1" si="142"/>
        <v>85753709.710593879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85753709.710593879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357307.12379414117</v>
      </c>
      <c r="L2200" s="444">
        <f t="shared" ca="1" si="142"/>
        <v>86111016.834388018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86111016.834388018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358795.90347661672</v>
      </c>
      <c r="L2201" s="444">
        <f t="shared" ca="1" si="142"/>
        <v>86469812.737864628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86469812.737864628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360290.88640776929</v>
      </c>
      <c r="L2202" s="444">
        <f t="shared" ca="1" si="142"/>
        <v>86830103.624272391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86830103.624272391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361792.09843446827</v>
      </c>
      <c r="L2203" s="444">
        <f t="shared" ca="1" si="142"/>
        <v>87191895.722706854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87191895.722706854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363299.56551127858</v>
      </c>
      <c r="L2204" s="444">
        <f t="shared" ca="1" si="142"/>
        <v>87555195.288218126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87555195.288218126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364813.31370090885</v>
      </c>
      <c r="L2205" s="444">
        <f t="shared" ca="1" si="142"/>
        <v>87920008.60191904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87920008.60191904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366333.36917466269</v>
      </c>
      <c r="L2206" s="444">
        <f t="shared" ca="1" si="142"/>
        <v>88286341.971093699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88286341.971093699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367859.75821289042</v>
      </c>
      <c r="L2207" s="444">
        <f t="shared" ca="1" si="142"/>
        <v>88654201.729306594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88654201.729306594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369392.50720544416</v>
      </c>
      <c r="L2208" s="444">
        <f t="shared" ca="1" si="142"/>
        <v>89023594.236512035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89023594.236512035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370931.64265213348</v>
      </c>
      <c r="L2209" s="444">
        <f t="shared" ca="1" si="142"/>
        <v>89394525.879164174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89394525.879164174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372477.19116318406</v>
      </c>
      <c r="L2210" s="444">
        <f t="shared" ca="1" si="142"/>
        <v>89767003.070327356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89767003.070327356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374029.17945969733</v>
      </c>
      <c r="L2211" s="444">
        <f t="shared" ca="1" si="142"/>
        <v>90141032.249787048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90141032.249787048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375587.63437411271</v>
      </c>
      <c r="L2212" s="444">
        <f t="shared" ca="1" si="142"/>
        <v>90516619.884161159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90516619.884161159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377152.58285067149</v>
      </c>
      <c r="L2213" s="444">
        <f t="shared" ca="1" si="142"/>
        <v>90893772.467011824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90893772.467011824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378724.05194588262</v>
      </c>
      <c r="L2214" s="444">
        <f t="shared" ca="1" si="142"/>
        <v>91272496.518957704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91272496.518957704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380302.06882899045</v>
      </c>
      <c r="L2215" s="444">
        <f t="shared" ca="1" si="142"/>
        <v>91652798.587786689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91652798.587786689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381886.66078244452</v>
      </c>
      <c r="L2216" s="444">
        <f t="shared" ca="1" si="142"/>
        <v>92034685.248569131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92034685.248569131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383477.85520237137</v>
      </c>
      <c r="L2217" s="444">
        <f t="shared" ca="1" si="142"/>
        <v>92418163.103771508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92418163.103771508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385075.67959904793</v>
      </c>
      <c r="L2218" s="444">
        <f t="shared" ca="1" si="142"/>
        <v>92803238.783370554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92803238.783370554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386680.16159737733</v>
      </c>
      <c r="L2219" s="444">
        <f t="shared" ca="1" si="142"/>
        <v>93189918.944967926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93189918.944967926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388291.32893736637</v>
      </c>
      <c r="L2220" s="444">
        <f t="shared" ca="1" si="142"/>
        <v>93578210.273905292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93578210.273905292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389909.20947460539</v>
      </c>
      <c r="L2221" s="444">
        <f t="shared" ca="1" si="142"/>
        <v>93968119.4833799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93968119.4833799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391533.83118074958</v>
      </c>
      <c r="L2222" s="444">
        <f t="shared" ca="1" si="142"/>
        <v>94359653.314560652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94359653.314560652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393165.22214400274</v>
      </c>
      <c r="L2223" s="444">
        <f t="shared" ca="1" si="142"/>
        <v>94752818.536704659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94752818.536704659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394803.41056960274</v>
      </c>
      <c r="L2224" s="444">
        <f t="shared" ca="1" si="142"/>
        <v>95147621.947274268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95147621.947274268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396448.42478030943</v>
      </c>
      <c r="L2225" s="444">
        <f t="shared" ca="1" si="142"/>
        <v>95544070.372054577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95544070.372054577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398100.29321689409</v>
      </c>
      <c r="L2226" s="444">
        <f t="shared" ca="1" si="142"/>
        <v>95942170.665271476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95942170.665271476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399759.04443863116</v>
      </c>
      <c r="L2227" s="444">
        <f t="shared" ca="1" si="142"/>
        <v>96341929.709710106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96341929.709710106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401424.70712379209</v>
      </c>
      <c r="L2228" s="444">
        <f t="shared" ca="1" si="142"/>
        <v>96743354.416833892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96743354.416833892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403097.31007014122</v>
      </c>
      <c r="L2229" s="444">
        <f t="shared" ca="1" si="142"/>
        <v>97146451.726904035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97146451.726904035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404776.88219543349</v>
      </c>
      <c r="L2230" s="444">
        <f t="shared" ca="1" si="142"/>
        <v>97551228.609099463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97551228.609099463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406463.45253791445</v>
      </c>
      <c r="L2231" s="444">
        <f t="shared" ca="1" si="142"/>
        <v>97957692.061637372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97957692.061637372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408157.05025682237</v>
      </c>
      <c r="L2232" s="444">
        <f t="shared" ca="1" si="142"/>
        <v>98365849.11189419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98365849.11189419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409857.70463289245</v>
      </c>
      <c r="L2233" s="444">
        <f t="shared" ca="1" si="142"/>
        <v>98775706.816527084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98775706.816527084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411565.44506886287</v>
      </c>
      <c r="L2234" s="444">
        <f t="shared" ca="1" si="142"/>
        <v>99187272.26159595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99187272.26159595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413280.30108998314</v>
      </c>
      <c r="L2235" s="444">
        <f t="shared" ca="1" si="142"/>
        <v>99600552.562685937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99600552.562685937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415002.30234452471</v>
      </c>
      <c r="L2236" s="444">
        <f t="shared" ca="1" si="142"/>
        <v>100015554.86503047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100015554.86503047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416731.4786042936</v>
      </c>
      <c r="L2237" s="444">
        <f t="shared" ca="1" si="142"/>
        <v>100432286.34363475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100432286.34363475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418467.85976514482</v>
      </c>
      <c r="L2238" s="444">
        <f t="shared" ca="1" si="142"/>
        <v>100850754.2033999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100850754.2033999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420211.47584749956</v>
      </c>
      <c r="L2239" s="444">
        <f t="shared" ca="1" si="142"/>
        <v>101270965.67924739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101270965.67924739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421962.35699686414</v>
      </c>
      <c r="L2240" s="444">
        <f t="shared" ca="1" si="142"/>
        <v>101692928.03624426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101692928.03624426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423720.53348435106</v>
      </c>
      <c r="L2241" s="444">
        <f t="shared" ca="1" si="142"/>
        <v>102116648.56972861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102116648.56972861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425486.03570720257</v>
      </c>
      <c r="L2242" s="444">
        <f t="shared" ca="1" si="142"/>
        <v>102542134.60543582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102542134.60543582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427258.89418931591</v>
      </c>
      <c r="L2243" s="444">
        <f t="shared" ca="1" si="142"/>
        <v>102969393.49962513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102969393.49962513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429039.13958177139</v>
      </c>
      <c r="L2244" s="444">
        <f t="shared" ca="1" si="142"/>
        <v>103398432.6392069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103398432.6392069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430826.80266336206</v>
      </c>
      <c r="L2245" s="444">
        <f t="shared" ca="1" si="142"/>
        <v>103829259.44187026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103829259.44187026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432621.91434112604</v>
      </c>
      <c r="L2246" s="444">
        <f t="shared" ca="1" si="142"/>
        <v>104261881.35621138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104261881.35621138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434424.50565088075</v>
      </c>
      <c r="L2247" s="444">
        <f t="shared" ca="1" si="142"/>
        <v>104696305.86186226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104696305.86186226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436234.6077577594</v>
      </c>
      <c r="L2248" s="444">
        <f t="shared" ca="1" si="142"/>
        <v>105132540.46962002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105132540.46962002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438052.25195675006</v>
      </c>
      <c r="L2249" s="444">
        <f t="shared" ca="1" si="142"/>
        <v>105570592.72157677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105570592.72157677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439877.46967323654</v>
      </c>
      <c r="L2250" s="444">
        <f t="shared" ca="1" si="142"/>
        <v>106010470.19125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106010470.19125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441710.29246354173</v>
      </c>
      <c r="L2251" s="444">
        <f t="shared" ca="1" si="142"/>
        <v>106452180.48371354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106452180.48371354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443550.75201547309</v>
      </c>
      <c r="L2252" s="444">
        <f t="shared" ca="1" si="142"/>
        <v>106895731.23572901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106895731.23572901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445398.88014887093</v>
      </c>
      <c r="L2253" s="444">
        <f t="shared" ca="1" si="142"/>
        <v>107341130.11587788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107341130.11587788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447254.70881615783</v>
      </c>
      <c r="L2254" s="444">
        <f t="shared" ca="1" si="142"/>
        <v>107788384.82469404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107788384.82469404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449118.27010289184</v>
      </c>
      <c r="L2255" s="444">
        <f t="shared" ca="1" si="142"/>
        <v>108237503.09479693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108237503.09479693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450989.59622832056</v>
      </c>
      <c r="L2256" s="444">
        <f t="shared" ca="1" si="142"/>
        <v>108688492.69102524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108688492.69102524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452868.71954593842</v>
      </c>
      <c r="L2257" s="444">
        <f t="shared" ca="1" si="142"/>
        <v>109141361.41057119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109141361.41057119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454755.6725440466</v>
      </c>
      <c r="L2258" s="444">
        <f t="shared" ca="1" si="142"/>
        <v>109596117.08311523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109596117.08311523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456650.48784631345</v>
      </c>
      <c r="L2259" s="444">
        <f t="shared" ca="1" si="142"/>
        <v>110052767.57096155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110052767.57096155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458553.19821233978</v>
      </c>
      <c r="L2260" s="444">
        <f t="shared" ca="1" si="142"/>
        <v>110511320.76917389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110511320.76917389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460463.83653822454</v>
      </c>
      <c r="L2261" s="444">
        <f t="shared" ca="1" si="142"/>
        <v>110971784.60571212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110971784.60571212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462382.43585713382</v>
      </c>
      <c r="L2262" s="444">
        <f t="shared" ca="1" si="142"/>
        <v>111434167.04156925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111434167.04156925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464309.02933987189</v>
      </c>
      <c r="L2263" s="444">
        <f t="shared" ca="1" si="142"/>
        <v>111898476.07090911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111898476.07090911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466243.6502954546</v>
      </c>
      <c r="L2264" s="444">
        <f t="shared" ca="1" si="142"/>
        <v>112364719.72120456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112364719.72120456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468186.3321716857</v>
      </c>
      <c r="L2265" s="444">
        <f t="shared" ca="1" si="142"/>
        <v>112832906.05337624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112832906.05337624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470137.10855573433</v>
      </c>
      <c r="L2266" s="444">
        <f t="shared" ca="1" si="142"/>
        <v>113303043.16193198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113303043.16193198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472096.01317471656</v>
      </c>
      <c r="L2267" s="444">
        <f t="shared" ca="1" si="142"/>
        <v>113775139.17510669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113775139.17510669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474063.07989627786</v>
      </c>
      <c r="L2268" s="444">
        <f t="shared" ca="1" si="142"/>
        <v>114249202.25500296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114249202.25500296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476038.34272917907</v>
      </c>
      <c r="L2269" s="444">
        <f t="shared" ca="1" si="142"/>
        <v>114725240.59773214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114725240.59773214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478021.83582388394</v>
      </c>
      <c r="L2270" s="444">
        <f t="shared" ca="1" si="142"/>
        <v>115203262.43355602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115203262.43355602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480013.59347315016</v>
      </c>
      <c r="L2271" s="444">
        <f t="shared" ca="1" si="142"/>
        <v>115683276.02702917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115683276.02702917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482013.65011262154</v>
      </c>
      <c r="L2272" s="444">
        <f t="shared" ca="1" si="142"/>
        <v>116165289.6771418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116165289.6771418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484022.04032142408</v>
      </c>
      <c r="L2273" s="444">
        <f t="shared" ca="1" si="142"/>
        <v>116649311.71746323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116649311.71746323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486038.79882276349</v>
      </c>
      <c r="L2274" s="444">
        <f t="shared" ca="1" si="142"/>
        <v>117135350.51628599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117135350.51628599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488063.96048452496</v>
      </c>
      <c r="L2275" s="444">
        <f t="shared" ca="1" si="142"/>
        <v>117623414.47677051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117623414.47677051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490097.56031987711</v>
      </c>
      <c r="L2276" s="444">
        <f t="shared" ca="1" si="142"/>
        <v>118113512.03709038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118113512.03709038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492139.63348787656</v>
      </c>
      <c r="L2277" s="444">
        <f t="shared" ca="1" si="142"/>
        <v>118605651.67057826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118605651.67057826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494190.21529407607</v>
      </c>
      <c r="L2278" s="444">
        <f t="shared" ca="1" si="142"/>
        <v>119099841.88587233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119099841.88587233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496249.34119113476</v>
      </c>
      <c r="L2279" s="444">
        <f t="shared" ca="1" si="142"/>
        <v>119596091.22706346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119596091.22706346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498317.04677943111</v>
      </c>
      <c r="L2280" s="444">
        <f t="shared" ca="1" si="142"/>
        <v>120094408.27384289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120094408.27384289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500393.3678076787</v>
      </c>
      <c r="L2281" s="444">
        <f t="shared" ca="1" si="142"/>
        <v>120594801.64165056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120594801.64165056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502478.34017354395</v>
      </c>
      <c r="L2282" s="444">
        <f t="shared" ca="1" si="142"/>
        <v>121097279.9818241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121097279.9818241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504571.99992426706</v>
      </c>
      <c r="L2283" s="444">
        <f t="shared" ca="1" si="142"/>
        <v>121601851.98174837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121601851.98174837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506674.38325728488</v>
      </c>
      <c r="L2284" s="444">
        <f t="shared" ca="1" si="142"/>
        <v>122108526.36500566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122108526.36500566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508785.52652085689</v>
      </c>
      <c r="L2285" s="444">
        <f t="shared" ca="1" si="142"/>
        <v>122617311.89152652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122617311.89152652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510905.46621469379</v>
      </c>
      <c r="L2286" s="444">
        <f t="shared" ca="1" si="142"/>
        <v>123128217.35774121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123128217.35774121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513034.2389905884</v>
      </c>
      <c r="L2287" s="444">
        <f t="shared" ca="1" si="142"/>
        <v>123641251.5967318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123641251.5967318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515171.88165304915</v>
      </c>
      <c r="L2288" s="444">
        <f t="shared" ca="1" si="142"/>
        <v>124156423.47838485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124156423.47838485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517318.43115993682</v>
      </c>
      <c r="L2289" s="444">
        <f t="shared" ca="1" si="142"/>
        <v>124673741.9095448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124673741.9095448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519473.92462310329</v>
      </c>
      <c r="L2290" s="444">
        <f t="shared" ca="1" si="142"/>
        <v>125193215.8341679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125193215.8341679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521638.39930903283</v>
      </c>
      <c r="L2291" s="444">
        <f t="shared" ca="1" si="142"/>
        <v>125714854.23347694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125714854.23347694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523811.89263948723</v>
      </c>
      <c r="L2292" s="444">
        <f t="shared" ca="1" si="142"/>
        <v>126238666.12611642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126238666.12611642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525994.44219215179</v>
      </c>
      <c r="L2293" s="444">
        <f t="shared" ca="1" si="142"/>
        <v>126764660.56830858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126764660.56830858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528186.08570128575</v>
      </c>
      <c r="L2294" s="444">
        <f t="shared" ca="1" si="142"/>
        <v>127292846.65400986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127292846.65400986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530386.8610583744</v>
      </c>
      <c r="L2295" s="444">
        <f t="shared" ca="1" si="142"/>
        <v>127823233.51506823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127823233.51506823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532596.80631278432</v>
      </c>
      <c r="L2296" s="444">
        <f t="shared" ca="1" si="142"/>
        <v>128355830.32138102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128355830.32138102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534815.95967242087</v>
      </c>
      <c r="L2297" s="444">
        <f t="shared" ca="1" si="142"/>
        <v>128890646.28105344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128890646.28105344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537044.35950438934</v>
      </c>
      <c r="L2298" s="444">
        <f t="shared" ca="1" si="142"/>
        <v>129427690.64055783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129427690.64055783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539282.04433565761</v>
      </c>
      <c r="L2299" s="444">
        <f t="shared" ca="1" si="142"/>
        <v>129966972.68489349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129966972.68489349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541529.05285372282</v>
      </c>
      <c r="L2300" s="444">
        <f t="shared" ca="1" si="142"/>
        <v>130508501.73774721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130508501.73774721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543785.42390727997</v>
      </c>
      <c r="L2301" s="444">
        <f t="shared" ca="1" si="142"/>
        <v>131052287.16165449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131052287.16165449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546051.19650689373</v>
      </c>
      <c r="L2302" s="444">
        <f t="shared" ca="1" si="142"/>
        <v>131598338.35816137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131598338.35816137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548326.4098256724</v>
      </c>
      <c r="L2303" s="444">
        <f t="shared" ref="L2303:L2557" ca="1" si="147">I2303-J2303+K2303</f>
        <v>132146664.76798704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132146664.76798704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550611.103199946</v>
      </c>
      <c r="L2304" s="444">
        <f t="shared" ca="1" si="147"/>
        <v>132697275.87118699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132697275.87118699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552905.3161299458</v>
      </c>
      <c r="L2305" s="444">
        <f t="shared" ca="1" si="147"/>
        <v>133250181.18731694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133250181.18731694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555209.08828048722</v>
      </c>
      <c r="L2306" s="444">
        <f t="shared" ca="1" si="147"/>
        <v>133805390.27559742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133805390.27559742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557522.45948165585</v>
      </c>
      <c r="L2307" s="444">
        <f t="shared" ca="1" si="147"/>
        <v>134362912.73507908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134362912.73507908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559845.46972949617</v>
      </c>
      <c r="L2308" s="444">
        <f t="shared" ca="1" si="147"/>
        <v>134922758.20480856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134922758.20480856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562178.15918670234</v>
      </c>
      <c r="L2309" s="444">
        <f t="shared" ca="1" si="147"/>
        <v>135484936.36399525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135484936.36399525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564520.56818331359</v>
      </c>
      <c r="L2310" s="444">
        <f t="shared" ca="1" si="147"/>
        <v>136049456.93217856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136049456.93217856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566872.7372174107</v>
      </c>
      <c r="L2311" s="444">
        <f t="shared" ca="1" si="147"/>
        <v>136616329.66939595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136616329.66939595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569234.70695581648</v>
      </c>
      <c r="L2312" s="444">
        <f t="shared" ca="1" si="147"/>
        <v>137185564.37635177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137185564.37635177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571606.51823479903</v>
      </c>
      <c r="L2313" s="444">
        <f t="shared" ca="1" si="147"/>
        <v>137757170.89458656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137757170.89458656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573988.21206077735</v>
      </c>
      <c r="L2314" s="444">
        <f t="shared" ca="1" si="147"/>
        <v>138331159.10664734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138331159.10664734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576379.82961103064</v>
      </c>
      <c r="L2315" s="444">
        <f t="shared" ca="1" si="147"/>
        <v>138907538.93625838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138907538.93625838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578781.41223440995</v>
      </c>
      <c r="L2316" s="444">
        <f t="shared" ca="1" si="147"/>
        <v>139486320.34849277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139486320.34849277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581193.0014520532</v>
      </c>
      <c r="L2317" s="444">
        <f t="shared" ca="1" si="147"/>
        <v>140067513.34994483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140067513.34994483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583614.63895810349</v>
      </c>
      <c r="L2318" s="444">
        <f t="shared" ca="1" si="147"/>
        <v>140651127.98890293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140651127.98890293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586046.36662042886</v>
      </c>
      <c r="L2319" s="444">
        <f t="shared" ca="1" si="147"/>
        <v>141237174.35552335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141237174.35552335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588488.22648134723</v>
      </c>
      <c r="L2320" s="444">
        <f t="shared" ca="1" si="147"/>
        <v>141825662.5820047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141825662.5820047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590940.26075835293</v>
      </c>
      <c r="L2321" s="444">
        <f t="shared" ca="1" si="147"/>
        <v>142416602.84276304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142416602.84276304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593402.51184484595</v>
      </c>
      <c r="L2322" s="444">
        <f t="shared" ca="1" si="147"/>
        <v>143010005.35460788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143010005.35460788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595875.02231086616</v>
      </c>
      <c r="L2323" s="444">
        <f t="shared" ca="1" si="147"/>
        <v>143605880.37691873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143605880.37691873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598357.8349038281</v>
      </c>
      <c r="L2324" s="444">
        <f t="shared" ca="1" si="147"/>
        <v>144204238.21182257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144204238.21182257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600850.99254926073</v>
      </c>
      <c r="L2325" s="444">
        <f t="shared" ca="1" si="147"/>
        <v>144805089.20437184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144805089.20437184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603354.5383515493</v>
      </c>
      <c r="L2326" s="444">
        <f t="shared" ca="1" si="147"/>
        <v>145408443.74272338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145408443.74272338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605868.51559468068</v>
      </c>
      <c r="L2327" s="444">
        <f t="shared" ca="1" si="147"/>
        <v>146014312.25831807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146014312.25831807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608392.96774299198</v>
      </c>
      <c r="L2328" s="444">
        <f t="shared" ca="1" si="147"/>
        <v>146622705.22606105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146622705.22606105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610927.93844192103</v>
      </c>
      <c r="L2329" s="444">
        <f t="shared" ca="1" si="147"/>
        <v>147233633.16450298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147233633.16450298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613473.47151876241</v>
      </c>
      <c r="L2330" s="444">
        <f t="shared" ca="1" si="147"/>
        <v>147847106.63602173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147847106.63602173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616029.61098342389</v>
      </c>
      <c r="L2331" s="444">
        <f t="shared" ca="1" si="147"/>
        <v>148463136.24700516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148463136.24700516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618596.40102918819</v>
      </c>
      <c r="L2332" s="444">
        <f t="shared" ca="1" si="147"/>
        <v>149081732.64803436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149081732.64803436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621173.88603347656</v>
      </c>
      <c r="L2333" s="444">
        <f t="shared" ca="1" si="147"/>
        <v>149702906.53406784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149702906.53406784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623762.110558616</v>
      </c>
      <c r="L2334" s="444">
        <f t="shared" ca="1" si="147"/>
        <v>150326668.64462647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150326668.64462647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626361.11935261032</v>
      </c>
      <c r="L2335" s="444">
        <f t="shared" ca="1" si="147"/>
        <v>150953029.76397908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150953029.76397908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628970.95734991285</v>
      </c>
      <c r="L2336" s="444">
        <f t="shared" ca="1" si="147"/>
        <v>151582000.721329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151582000.721329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631591.66967220418</v>
      </c>
      <c r="L2337" s="444">
        <f t="shared" ca="1" si="147"/>
        <v>152213592.39100119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152213592.39100119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634223.30162917159</v>
      </c>
      <c r="L2338" s="444">
        <f t="shared" ca="1" si="147"/>
        <v>152847815.69263038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152847815.69263038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636865.8987192933</v>
      </c>
      <c r="L2339" s="444">
        <f t="shared" ca="1" si="147"/>
        <v>153484681.59134966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153484681.59134966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639519.5066306236</v>
      </c>
      <c r="L2340" s="444">
        <f t="shared" ca="1" si="147"/>
        <v>154124201.09798029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154124201.09798029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642184.17124158458</v>
      </c>
      <c r="L2341" s="444">
        <f t="shared" ca="1" si="147"/>
        <v>154766385.26922187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154766385.26922187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644859.93862175778</v>
      </c>
      <c r="L2342" s="444">
        <f t="shared" ca="1" si="147"/>
        <v>155411245.20784363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155411245.20784363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647546.85503268184</v>
      </c>
      <c r="L2343" s="444">
        <f t="shared" ca="1" si="147"/>
        <v>156058792.06287631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156058792.06287631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650244.96692865132</v>
      </c>
      <c r="L2344" s="444">
        <f t="shared" ca="1" si="147"/>
        <v>156709037.02980497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156709037.02980497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652954.32095752074</v>
      </c>
      <c r="L2345" s="444">
        <f t="shared" ca="1" si="147"/>
        <v>157361991.35076249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157361991.35076249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655674.96396151034</v>
      </c>
      <c r="L2346" s="444">
        <f t="shared" ca="1" si="147"/>
        <v>158017666.314724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158017666.314724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658406.94297801668</v>
      </c>
      <c r="L2347" s="444">
        <f t="shared" ca="1" si="147"/>
        <v>158676073.25770202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158676073.25770202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661150.30524042505</v>
      </c>
      <c r="L2348" s="444">
        <f t="shared" ca="1" si="147"/>
        <v>159337223.56294245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159337223.56294245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663905.09817892686</v>
      </c>
      <c r="L2349" s="444">
        <f t="shared" ca="1" si="147"/>
        <v>160001128.66112137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160001128.66112137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666671.36942133901</v>
      </c>
      <c r="L2350" s="444">
        <f t="shared" ca="1" si="147"/>
        <v>160667800.0305427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160667800.0305427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669449.1667939279</v>
      </c>
      <c r="L2351" s="444">
        <f t="shared" ca="1" si="147"/>
        <v>161337249.19733664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161337249.19733664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672238.53832223604</v>
      </c>
      <c r="L2352" s="444">
        <f t="shared" ca="1" si="147"/>
        <v>162009487.73565888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162009487.73565888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675039.53223191202</v>
      </c>
      <c r="L2353" s="444">
        <f t="shared" ca="1" si="147"/>
        <v>162684527.26789081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162684527.26789081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677852.19694954506</v>
      </c>
      <c r="L2354" s="444">
        <f t="shared" ca="1" si="147"/>
        <v>163362379.46484035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163362379.46484035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680676.58110350149</v>
      </c>
      <c r="L2355" s="444">
        <f t="shared" ca="1" si="147"/>
        <v>164043056.04594386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164043056.04594386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683512.73352476605</v>
      </c>
      <c r="L2356" s="444">
        <f t="shared" ca="1" si="147"/>
        <v>164726568.77946863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164726568.77946863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686360.70324778592</v>
      </c>
      <c r="L2357" s="444">
        <f t="shared" ca="1" si="147"/>
        <v>165412929.48271641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165412929.48271641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689220.53951131832</v>
      </c>
      <c r="L2358" s="444">
        <f t="shared" ca="1" si="147"/>
        <v>166102150.02222773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166102150.02222773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692092.29175928223</v>
      </c>
      <c r="L2359" s="444">
        <f t="shared" ca="1" si="147"/>
        <v>166794242.31398702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166794242.31398702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694976.00964161253</v>
      </c>
      <c r="L2360" s="444">
        <f t="shared" ca="1" si="147"/>
        <v>167489218.32362863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167489218.32362863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697871.74301511934</v>
      </c>
      <c r="L2361" s="444">
        <f t="shared" ca="1" si="147"/>
        <v>168187090.06664374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168187090.06664374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700779.54194434895</v>
      </c>
      <c r="L2362" s="444">
        <f t="shared" ca="1" si="147"/>
        <v>168887869.6085881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168887869.6085881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703699.45670245041</v>
      </c>
      <c r="L2363" s="444">
        <f t="shared" ca="1" si="147"/>
        <v>169591569.06529054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169591569.06529054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706631.53777204396</v>
      </c>
      <c r="L2364" s="444">
        <f t="shared" ca="1" si="147"/>
        <v>170298200.60306257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170298200.60306257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709575.83584609407</v>
      </c>
      <c r="L2365" s="444">
        <f t="shared" ca="1" si="147"/>
        <v>171007776.43890867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171007776.43890867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712532.40182878613</v>
      </c>
      <c r="L2366" s="444">
        <f t="shared" ca="1" si="147"/>
        <v>171720308.84073746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171720308.84073746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715501.2868364061</v>
      </c>
      <c r="L2367" s="444">
        <f t="shared" ca="1" si="147"/>
        <v>172435810.12757388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172435810.12757388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718482.54219822446</v>
      </c>
      <c r="L2368" s="444">
        <f t="shared" ca="1" si="147"/>
        <v>173154292.66977209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173154292.66977209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721476.21945738373</v>
      </c>
      <c r="L2369" s="444">
        <f t="shared" ca="1" si="147"/>
        <v>173875768.88922948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173875768.88922948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724482.37037178944</v>
      </c>
      <c r="L2370" s="444">
        <f t="shared" ca="1" si="147"/>
        <v>174600251.25960127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174600251.25960127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727501.04691500531</v>
      </c>
      <c r="L2371" s="444">
        <f t="shared" ca="1" si="147"/>
        <v>175327752.30651626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175327752.30651626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730532.3012771511</v>
      </c>
      <c r="L2372" s="444">
        <f t="shared" ca="1" si="147"/>
        <v>176058284.60779342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176058284.60779342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733576.18586580595</v>
      </c>
      <c r="L2373" s="444">
        <f t="shared" ca="1" si="147"/>
        <v>176791860.79365924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176791860.79365924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736632.75330691354</v>
      </c>
      <c r="L2374" s="444">
        <f t="shared" ca="1" si="147"/>
        <v>177528493.54696617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177528493.54696617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739702.05644569232</v>
      </c>
      <c r="L2375" s="444">
        <f t="shared" ca="1" si="147"/>
        <v>178268195.60341185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178268195.60341185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742784.14834754937</v>
      </c>
      <c r="L2376" s="444">
        <f t="shared" ca="1" si="147"/>
        <v>179010979.75175941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179010979.75175941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745879.08229899756</v>
      </c>
      <c r="L2377" s="444">
        <f t="shared" ca="1" si="147"/>
        <v>179756858.8340584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179756858.8340584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748986.91180857667</v>
      </c>
      <c r="L2378" s="444">
        <f t="shared" ca="1" si="147"/>
        <v>180505845.74586698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180505845.74586698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752107.69060777908</v>
      </c>
      <c r="L2379" s="444">
        <f t="shared" ca="1" si="147"/>
        <v>181257953.43647477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181257953.43647477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755241.47265197826</v>
      </c>
      <c r="L2380" s="444">
        <f t="shared" ca="1" si="147"/>
        <v>182013194.90912676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182013194.90912676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758388.31212136149</v>
      </c>
      <c r="L2381" s="444">
        <f t="shared" ca="1" si="147"/>
        <v>182771583.22124812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182771583.22124812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761548.26342186716</v>
      </c>
      <c r="L2382" s="444">
        <f t="shared" ca="1" si="147"/>
        <v>183533131.48466998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183533131.48466998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764721.38118612487</v>
      </c>
      <c r="L2383" s="444">
        <f t="shared" ca="1" si="147"/>
        <v>184297852.86585611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184297852.86585611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767907.72027440043</v>
      </c>
      <c r="L2384" s="444">
        <f t="shared" ca="1" si="147"/>
        <v>185065760.5861305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185065760.5861305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771107.3357755437</v>
      </c>
      <c r="L2385" s="444">
        <f t="shared" ca="1" si="147"/>
        <v>185836867.92190605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185836867.92190605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774320.28300794191</v>
      </c>
      <c r="L2386" s="444">
        <f t="shared" ca="1" si="147"/>
        <v>186611188.204914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186611188.204914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777546.61752047506</v>
      </c>
      <c r="L2387" s="444">
        <f t="shared" ca="1" si="147"/>
        <v>187388734.82243448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187388734.82243448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780786.39509347698</v>
      </c>
      <c r="L2388" s="444">
        <f t="shared" ca="1" si="147"/>
        <v>188169521.21752796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188169521.21752796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784039.67173969978</v>
      </c>
      <c r="L2389" s="444">
        <f t="shared" ca="1" si="147"/>
        <v>188953560.88926765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188953560.88926765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787306.50370528188</v>
      </c>
      <c r="L2390" s="444">
        <f t="shared" ca="1" si="147"/>
        <v>189740867.39297295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189740867.39297295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790586.94747072062</v>
      </c>
      <c r="L2391" s="444">
        <f t="shared" ca="1" si="147"/>
        <v>190531454.34044367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190531454.34044367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793881.05975184857</v>
      </c>
      <c r="L2392" s="444">
        <f t="shared" ca="1" si="147"/>
        <v>191325335.40019551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191325335.40019551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797188.89750081464</v>
      </c>
      <c r="L2393" s="444">
        <f t="shared" ca="1" si="147"/>
        <v>192122524.29769632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192122524.29769632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800510.51790706802</v>
      </c>
      <c r="L2394" s="444">
        <f t="shared" ca="1" si="147"/>
        <v>192923034.81560338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192923034.81560338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803845.97839834739</v>
      </c>
      <c r="L2395" s="444">
        <f t="shared" ca="1" si="147"/>
        <v>193726880.79400173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193726880.79400173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807195.33664167381</v>
      </c>
      <c r="L2396" s="444">
        <f t="shared" ca="1" si="147"/>
        <v>194534076.1306434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194534076.1306434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810558.65054434747</v>
      </c>
      <c r="L2397" s="444">
        <f t="shared" ca="1" si="147"/>
        <v>195344634.78118774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195344634.78118774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813935.97825494898</v>
      </c>
      <c r="L2398" s="444">
        <f t="shared" ca="1" si="147"/>
        <v>196158570.75944269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196158570.75944269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817327.37816434447</v>
      </c>
      <c r="L2399" s="444">
        <f t="shared" ca="1" si="147"/>
        <v>196975898.13760704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196975898.13760704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820732.90890669602</v>
      </c>
      <c r="L2400" s="444">
        <f t="shared" ca="1" si="147"/>
        <v>197796631.04651374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197796631.04651374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824152.62936047395</v>
      </c>
      <c r="L2401" s="444">
        <f t="shared" ca="1" si="147"/>
        <v>198620783.6758742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198620783.6758742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827586.59864947584</v>
      </c>
      <c r="L2402" s="444">
        <f t="shared" ca="1" si="147"/>
        <v>199448370.27452368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199448370.27452368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831034.87614384864</v>
      </c>
      <c r="L2403" s="444">
        <f t="shared" ca="1" si="147"/>
        <v>200279405.15066752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200279405.15066752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834497.52146111464</v>
      </c>
      <c r="L2404" s="444">
        <f t="shared" ca="1" si="147"/>
        <v>201113902.67212865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201113902.67212865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837974.59446720267</v>
      </c>
      <c r="L2405" s="444">
        <f t="shared" ca="1" si="147"/>
        <v>201951877.26659584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201951877.26659584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841466.1552774827</v>
      </c>
      <c r="L2406" s="444">
        <f t="shared" ca="1" si="147"/>
        <v>202793343.42187333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202793343.42187333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844972.26425780554</v>
      </c>
      <c r="L2407" s="444">
        <f t="shared" ca="1" si="147"/>
        <v>203638315.68613115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203638315.68613115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848492.98202554649</v>
      </c>
      <c r="L2408" s="444">
        <f t="shared" ca="1" si="147"/>
        <v>204486808.66815668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204486808.66815668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852028.36945065286</v>
      </c>
      <c r="L2409" s="444">
        <f t="shared" ca="1" si="147"/>
        <v>205338837.03760734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205338837.03760734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855578.48765669728</v>
      </c>
      <c r="L2410" s="444">
        <f t="shared" ca="1" si="147"/>
        <v>206194415.52526402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206194415.52526402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859143.39802193339</v>
      </c>
      <c r="L2411" s="444">
        <f t="shared" ca="1" si="147"/>
        <v>207053558.92328596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207053558.92328596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862723.16218035819</v>
      </c>
      <c r="L2412" s="444">
        <f t="shared" ca="1" si="147"/>
        <v>207916282.08546633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207916282.08546633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866317.84202277637</v>
      </c>
      <c r="L2413" s="444">
        <f t="shared" ca="1" si="147"/>
        <v>208782599.9274891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208782599.9274891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869927.49969787127</v>
      </c>
      <c r="L2414" s="444">
        <f t="shared" ca="1" si="147"/>
        <v>209652527.42718697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209652527.42718697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873552.19761327899</v>
      </c>
      <c r="L2415" s="444">
        <f t="shared" ca="1" si="147"/>
        <v>210526079.62480024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210526079.62480024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877191.99843666761</v>
      </c>
      <c r="L2416" s="444">
        <f t="shared" ca="1" si="147"/>
        <v>211403271.62323689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211403271.62323689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880846.96509682038</v>
      </c>
      <c r="L2417" s="444">
        <f t="shared" ca="1" si="147"/>
        <v>212284118.58833373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212284118.58833373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884517.16078472382</v>
      </c>
      <c r="L2418" s="444">
        <f t="shared" ca="1" si="147"/>
        <v>213168635.74911845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213168635.74911845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888202.64895466017</v>
      </c>
      <c r="L2419" s="444">
        <f t="shared" ca="1" si="147"/>
        <v>214056838.39807311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214056838.39807311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891903.49332530459</v>
      </c>
      <c r="L2420" s="444">
        <f t="shared" ca="1" si="147"/>
        <v>214948741.8913984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214948741.8913984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895619.75788082683</v>
      </c>
      <c r="L2421" s="444">
        <f t="shared" ca="1" si="147"/>
        <v>215844361.64927924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215844361.64927924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899351.5068719968</v>
      </c>
      <c r="L2422" s="444">
        <f t="shared" ca="1" si="147"/>
        <v>216743713.15615124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216743713.15615124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903098.80481729691</v>
      </c>
      <c r="L2423" s="444">
        <f t="shared" ca="1" si="147"/>
        <v>217646811.96096852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217646811.96096852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906861.71650403563</v>
      </c>
      <c r="L2424" s="444">
        <f t="shared" ca="1" si="147"/>
        <v>218553673.67747256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218553673.67747256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910640.30698946898</v>
      </c>
      <c r="L2425" s="444">
        <f t="shared" ca="1" si="147"/>
        <v>219464313.98446202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219464313.98446202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914434.64160192513</v>
      </c>
      <c r="L2426" s="444">
        <f t="shared" ca="1" si="147"/>
        <v>220378748.62606394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220378748.62606394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918244.78594193305</v>
      </c>
      <c r="L2427" s="444">
        <f t="shared" ca="1" si="147"/>
        <v>221296993.41200587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221296993.41200587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922070.80588335777</v>
      </c>
      <c r="L2428" s="444">
        <f t="shared" ca="1" si="147"/>
        <v>222219064.21788922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222219064.21788922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925912.76757453836</v>
      </c>
      <c r="L2429" s="444">
        <f t="shared" ca="1" si="147"/>
        <v>223144976.98546377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223144976.98546377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929770.73743943218</v>
      </c>
      <c r="L2430" s="444">
        <f t="shared" ca="1" si="147"/>
        <v>224074747.72290319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224074747.72290319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933644.78217876342</v>
      </c>
      <c r="L2431" s="444">
        <f t="shared" ca="1" si="147"/>
        <v>225008392.50508195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225008392.50508195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937534.96877117478</v>
      </c>
      <c r="L2432" s="444">
        <f t="shared" ca="1" si="147"/>
        <v>225945927.47385314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225945927.47385314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941441.36447438796</v>
      </c>
      <c r="L2433" s="444">
        <f t="shared" ca="1" si="147"/>
        <v>226887368.83832753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226887368.83832753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945364.03682636481</v>
      </c>
      <c r="L2434" s="444">
        <f t="shared" ca="1" si="147"/>
        <v>227832732.8751539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227832732.8751539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949303.05364647461</v>
      </c>
      <c r="L2435" s="444">
        <f t="shared" ca="1" si="147"/>
        <v>228782035.92880037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228782035.92880037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953258.48303666816</v>
      </c>
      <c r="L2436" s="444">
        <f t="shared" ca="1" si="147"/>
        <v>229735294.41183704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229735294.41183704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957230.39338265429</v>
      </c>
      <c r="L2437" s="444">
        <f t="shared" ca="1" si="147"/>
        <v>230692524.80521971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230692524.80521971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961218.8533550821</v>
      </c>
      <c r="L2438" s="444">
        <f t="shared" ca="1" si="147"/>
        <v>231653743.65857479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231653743.65857479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965223.93191072822</v>
      </c>
      <c r="L2439" s="444">
        <f t="shared" ca="1" si="147"/>
        <v>232618967.59048551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232618967.59048551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969245.69829368964</v>
      </c>
      <c r="L2440" s="444">
        <f t="shared" ca="1" si="147"/>
        <v>233588213.2887792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233588213.2887792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973284.22203657986</v>
      </c>
      <c r="L2441" s="444">
        <f t="shared" ca="1" si="147"/>
        <v>234561497.51081577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234561497.51081577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977339.57296173251</v>
      </c>
      <c r="L2442" s="444">
        <f t="shared" ca="1" si="147"/>
        <v>235538837.08377749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235538837.08377749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981411.82118240627</v>
      </c>
      <c r="L2443" s="444">
        <f t="shared" ca="1" si="147"/>
        <v>236520248.90495989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236520248.90495989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985501.03710399941</v>
      </c>
      <c r="L2444" s="444">
        <f t="shared" ca="1" si="147"/>
        <v>237505749.9420639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237505749.9420639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989607.29142526619</v>
      </c>
      <c r="L2445" s="444">
        <f t="shared" ca="1" si="147"/>
        <v>238495357.23348916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238495357.23348916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993730.65513953799</v>
      </c>
      <c r="L2446" s="444">
        <f t="shared" ca="1" si="147"/>
        <v>239489087.88862869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239489087.88862869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997871.19953595288</v>
      </c>
      <c r="L2447" s="444">
        <f t="shared" ca="1" si="147"/>
        <v>240486959.08816466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240486959.08816466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1002028.9962006861</v>
      </c>
      <c r="L2448" s="444">
        <f t="shared" ca="1" si="147"/>
        <v>241488988.08436534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241488988.08436534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1006204.1170181889</v>
      </c>
      <c r="L2449" s="444">
        <f t="shared" ca="1" si="147"/>
        <v>242495192.20138353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242495192.20138353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1010396.6341724312</v>
      </c>
      <c r="L2450" s="444">
        <f t="shared" ca="1" si="147"/>
        <v>243505588.83555597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243505588.83555597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1014606.62014815</v>
      </c>
      <c r="L2451" s="444">
        <f t="shared" ca="1" si="147"/>
        <v>244520195.45570412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244520195.45570412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1018834.1477321003</v>
      </c>
      <c r="L2452" s="444">
        <f t="shared" ca="1" si="147"/>
        <v>245539029.60343623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245539029.60343623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1023079.2900143176</v>
      </c>
      <c r="L2453" s="444">
        <f t="shared" ca="1" si="147"/>
        <v>246562108.89345056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246562108.89345056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1027342.1203893773</v>
      </c>
      <c r="L2454" s="444">
        <f t="shared" ca="1" si="147"/>
        <v>247589451.01383993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247589451.01383993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1031622.7125576662</v>
      </c>
      <c r="L2455" s="444">
        <f t="shared" ca="1" si="147"/>
        <v>248621073.7263976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248621073.7263976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1035921.1405266565</v>
      </c>
      <c r="L2456" s="444">
        <f t="shared" ca="1" si="147"/>
        <v>249656994.86692426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249656994.86692426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1040237.4786121843</v>
      </c>
      <c r="L2457" s="444">
        <f t="shared" ca="1" si="147"/>
        <v>250697232.34553644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250697232.34553644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1044571.801439735</v>
      </c>
      <c r="L2458" s="444">
        <f t="shared" ca="1" si="147"/>
        <v>251741804.14697617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251741804.14697617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1048924.1839457338</v>
      </c>
      <c r="L2459" s="444">
        <f t="shared" ca="1" si="147"/>
        <v>252790728.33092192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252790728.33092192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1053294.7013788414</v>
      </c>
      <c r="L2460" s="444">
        <f t="shared" ca="1" si="147"/>
        <v>253844023.03230077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253844023.03230077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1057683.4293012533</v>
      </c>
      <c r="L2461" s="444">
        <f t="shared" ca="1" si="147"/>
        <v>254901706.46160203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254901706.46160203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1062090.4435900084</v>
      </c>
      <c r="L2462" s="444">
        <f t="shared" ca="1" si="147"/>
        <v>255963796.90519205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255963796.90519205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1066515.8204383</v>
      </c>
      <c r="L2463" s="444">
        <f t="shared" ca="1" si="147"/>
        <v>257030312.72563034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257030312.72563034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1070959.6363567931</v>
      </c>
      <c r="L2464" s="444">
        <f t="shared" ca="1" si="147"/>
        <v>258101272.36198714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258101272.36198714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1075421.9681749465</v>
      </c>
      <c r="L2465" s="444">
        <f t="shared" ca="1" si="147"/>
        <v>259176694.33016208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259176694.33016208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1079902.8930423418</v>
      </c>
      <c r="L2466" s="444">
        <f t="shared" ca="1" si="147"/>
        <v>260256597.22320443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260256597.22320443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1084402.4884300185</v>
      </c>
      <c r="L2467" s="444">
        <f t="shared" ca="1" si="147"/>
        <v>261340999.71163446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261340999.71163446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1088920.8321318103</v>
      </c>
      <c r="L2468" s="444">
        <f t="shared" ca="1" si="147"/>
        <v>262429920.54376626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262429920.54376626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1093458.0022656927</v>
      </c>
      <c r="L2469" s="444">
        <f t="shared" ca="1" si="147"/>
        <v>263523378.54603195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263523378.54603195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1098014.0772751332</v>
      </c>
      <c r="L2470" s="444">
        <f t="shared" ca="1" si="147"/>
        <v>264621392.62330708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264621392.62330708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1102589.1359304462</v>
      </c>
      <c r="L2471" s="444">
        <f t="shared" ca="1" si="147"/>
        <v>265723981.75923753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265723981.75923753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1107183.2573301564</v>
      </c>
      <c r="L2472" s="444">
        <f t="shared" ca="1" si="147"/>
        <v>266831165.01656768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266831165.01656768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1111796.5209023652</v>
      </c>
      <c r="L2473" s="444">
        <f t="shared" ca="1" si="147"/>
        <v>267942961.53747004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267942961.53747004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1116429.0064061254</v>
      </c>
      <c r="L2474" s="444">
        <f t="shared" ca="1" si="147"/>
        <v>269059390.54387617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269059390.54387617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1121080.7939328174</v>
      </c>
      <c r="L2475" s="444">
        <f t="shared" ca="1" si="147"/>
        <v>270180471.33780897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270180471.33780897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1125751.9639075373</v>
      </c>
      <c r="L2476" s="444">
        <f t="shared" ca="1" si="147"/>
        <v>271306223.30171651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271306223.30171651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1130442.5970904855</v>
      </c>
      <c r="L2477" s="444">
        <f t="shared" ca="1" si="147"/>
        <v>272436665.89880699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272436665.89880699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1135152.7745783625</v>
      </c>
      <c r="L2478" s="444">
        <f t="shared" ca="1" si="147"/>
        <v>273571818.67338532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273571818.67338532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1139882.5778057722</v>
      </c>
      <c r="L2479" s="444">
        <f t="shared" ca="1" si="147"/>
        <v>274711701.25119108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274711701.25119108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1144632.0885466295</v>
      </c>
      <c r="L2480" s="444">
        <f t="shared" ca="1" si="147"/>
        <v>275856333.33973771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275856333.33973771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1149401.3889155737</v>
      </c>
      <c r="L2481" s="444">
        <f t="shared" ca="1" si="147"/>
        <v>277005734.72865331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277005734.72865331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1154190.5613693888</v>
      </c>
      <c r="L2482" s="444">
        <f t="shared" ca="1" si="147"/>
        <v>278159925.29002267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278159925.29002267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1158999.6887084278</v>
      </c>
      <c r="L2483" s="444">
        <f t="shared" ca="1" si="147"/>
        <v>279318924.9787311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279318924.9787311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1163828.8540780463</v>
      </c>
      <c r="L2484" s="444">
        <f t="shared" ca="1" si="147"/>
        <v>280482753.83280915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280482753.83280915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1168678.140970038</v>
      </c>
      <c r="L2485" s="444">
        <f t="shared" ca="1" si="147"/>
        <v>281651431.9737792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281651431.9737792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1173547.6332240801</v>
      </c>
      <c r="L2486" s="444">
        <f t="shared" ca="1" si="147"/>
        <v>282824979.60700327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282824979.60700327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1178437.4150291802</v>
      </c>
      <c r="L2487" s="444">
        <f t="shared" ca="1" si="147"/>
        <v>284003417.02203244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284003417.02203244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1183347.5709251352</v>
      </c>
      <c r="L2488" s="444">
        <f t="shared" ca="1" si="147"/>
        <v>285186764.59295756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285186764.59295756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1188278.1858039899</v>
      </c>
      <c r="L2489" s="444">
        <f t="shared" ca="1" si="147"/>
        <v>286375042.77876157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286375042.77876157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1193229.3449115064</v>
      </c>
      <c r="L2490" s="444">
        <f t="shared" ca="1" si="147"/>
        <v>287568272.12367308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287568272.12367308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1198201.1338486378</v>
      </c>
      <c r="L2491" s="444">
        <f t="shared" ca="1" si="147"/>
        <v>288766473.25752175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288766473.25752175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1203193.6385730072</v>
      </c>
      <c r="L2492" s="444">
        <f t="shared" ca="1" si="147"/>
        <v>289969666.89609474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289969666.89609474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1208206.9454003947</v>
      </c>
      <c r="L2493" s="444">
        <f t="shared" ca="1" si="147"/>
        <v>291177873.84149516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291177873.84149516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1213241.1410062299</v>
      </c>
      <c r="L2494" s="444">
        <f t="shared" ca="1" si="147"/>
        <v>292391114.98250139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292391114.98250139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1218296.3124270891</v>
      </c>
      <c r="L2495" s="444">
        <f t="shared" ca="1" si="147"/>
        <v>293609411.29492849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293609411.29492849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1223372.5470622021</v>
      </c>
      <c r="L2496" s="444">
        <f t="shared" ca="1" si="147"/>
        <v>294832783.84199071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294832783.84199071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1228469.9326749612</v>
      </c>
      <c r="L2497" s="444">
        <f t="shared" ca="1" si="147"/>
        <v>296061253.77466565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296061253.77466565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1233588.5573944403</v>
      </c>
      <c r="L2498" s="444">
        <f t="shared" ca="1" si="147"/>
        <v>297294842.3320601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297294842.3320601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1238728.5097169171</v>
      </c>
      <c r="L2499" s="444">
        <f t="shared" ca="1" si="147"/>
        <v>298533570.84177703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298533570.84177703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1243889.8785074044</v>
      </c>
      <c r="L2500" s="444">
        <f t="shared" ca="1" si="147"/>
        <v>299777460.7202844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299777460.7202844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1249072.7530011849</v>
      </c>
      <c r="L2501" s="444">
        <f t="shared" ca="1" si="147"/>
        <v>301026533.47328562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301026533.47328562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1254277.2228053566</v>
      </c>
      <c r="L2502" s="444">
        <f t="shared" ca="1" si="147"/>
        <v>302280810.696091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302280810.696091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1259503.3779003792</v>
      </c>
      <c r="L2503" s="444">
        <f t="shared" ca="1" si="147"/>
        <v>303540314.07399136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303540314.07399136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1264751.3086416307</v>
      </c>
      <c r="L2504" s="444">
        <f t="shared" ca="1" si="147"/>
        <v>304805065.38263297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304805065.38263297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1270021.1057609706</v>
      </c>
      <c r="L2505" s="444">
        <f t="shared" ca="1" si="147"/>
        <v>306075086.48839396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306075086.48839396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1275312.8603683081</v>
      </c>
      <c r="L2506" s="444">
        <f t="shared" ca="1" si="147"/>
        <v>307350399.34876227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307350399.34876227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1280626.6639531762</v>
      </c>
      <c r="L2507" s="444">
        <f t="shared" ca="1" si="147"/>
        <v>308631026.01271546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308631026.01271546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1285962.6083863145</v>
      </c>
      <c r="L2508" s="444">
        <f t="shared" ca="1" si="147"/>
        <v>309916988.6211018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309916988.6211018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1291320.7859212575</v>
      </c>
      <c r="L2509" s="444">
        <f t="shared" ca="1" si="147"/>
        <v>311208309.40702307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311208309.40702307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1296701.2891959294</v>
      </c>
      <c r="L2510" s="444">
        <f t="shared" ca="1" si="147"/>
        <v>312505010.69621903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312505010.69621903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1302104.2112342459</v>
      </c>
      <c r="L2511" s="444">
        <f t="shared" ca="1" si="147"/>
        <v>313807114.9074533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313807114.9074533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1307529.6454477222</v>
      </c>
      <c r="L2512" s="444">
        <f t="shared" ca="1" si="147"/>
        <v>315114644.55290103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315114644.55290103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1312977.6856370876</v>
      </c>
      <c r="L2513" s="444">
        <f t="shared" ca="1" si="147"/>
        <v>316427622.23853815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316427622.23853815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1318448.4259939089</v>
      </c>
      <c r="L2514" s="444">
        <f t="shared" ca="1" si="147"/>
        <v>317746070.66453207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317746070.66453207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1323941.961102217</v>
      </c>
      <c r="L2515" s="444">
        <f t="shared" ca="1" si="147"/>
        <v>319070012.62563425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319070012.62563425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1329458.3859401427</v>
      </c>
      <c r="L2516" s="444">
        <f t="shared" ca="1" si="147"/>
        <v>320399471.01157439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320399471.01157439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1334997.7958815598</v>
      </c>
      <c r="L2517" s="444">
        <f t="shared" ca="1" si="147"/>
        <v>321734468.80745596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321734468.80745596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1340560.2866977332</v>
      </c>
      <c r="L2518" s="444">
        <f t="shared" ca="1" si="147"/>
        <v>323075029.0941537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323075029.0941537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1346145.9545589737</v>
      </c>
      <c r="L2519" s="444">
        <f t="shared" ca="1" si="147"/>
        <v>324421175.04871267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324421175.04871267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1351754.8960363027</v>
      </c>
      <c r="L2520" s="444">
        <f t="shared" ca="1" si="147"/>
        <v>325772929.944749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325772929.944749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1357387.2081031208</v>
      </c>
      <c r="L2521" s="444">
        <f t="shared" ca="1" si="147"/>
        <v>327130317.15285212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327130317.15285212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1363042.9881368838</v>
      </c>
      <c r="L2522" s="444">
        <f t="shared" ca="1" si="147"/>
        <v>328493360.14098901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328493360.14098901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1368722.3339207876</v>
      </c>
      <c r="L2523" s="444">
        <f t="shared" ca="1" si="147"/>
        <v>329862082.47490978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329862082.47490978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1374425.3436454574</v>
      </c>
      <c r="L2524" s="444">
        <f t="shared" ca="1" si="147"/>
        <v>331236507.81855524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331236507.81855524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1380152.1159106467</v>
      </c>
      <c r="L2525" s="444">
        <f t="shared" ca="1" si="147"/>
        <v>332616659.93446589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332616659.93446589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1385902.7497269411</v>
      </c>
      <c r="L2526" s="444">
        <f t="shared" ca="1" si="147"/>
        <v>334002562.68419284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334002562.68419284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1391677.3445174701</v>
      </c>
      <c r="L2527" s="444">
        <f t="shared" ca="1" si="147"/>
        <v>335394240.02871031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335394240.02871031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1397476.0001196263</v>
      </c>
      <c r="L2528" s="444">
        <f t="shared" ca="1" si="147"/>
        <v>336791716.02882993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336791716.02882993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1403298.8167867914</v>
      </c>
      <c r="L2529" s="444">
        <f t="shared" ca="1" si="147"/>
        <v>338195014.8456167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338195014.8456167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1409145.8951900695</v>
      </c>
      <c r="L2530" s="444">
        <f t="shared" ca="1" si="147"/>
        <v>339604160.74080676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339604160.74080676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1415017.3364200282</v>
      </c>
      <c r="L2531" s="444">
        <f t="shared" ca="1" si="147"/>
        <v>341019178.07722676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341019178.07722676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1420913.2419884447</v>
      </c>
      <c r="L2532" s="444">
        <f t="shared" ca="1" si="147"/>
        <v>342440091.31921518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342440091.31921518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1426833.7138300631</v>
      </c>
      <c r="L2533" s="444">
        <f t="shared" ca="1" si="147"/>
        <v>343866925.03304523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343866925.03304523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1432778.8543043551</v>
      </c>
      <c r="L2534" s="444">
        <f t="shared" ca="1" si="147"/>
        <v>345299703.88734961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345299703.88734961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1438748.76619729</v>
      </c>
      <c r="L2535" s="444">
        <f t="shared" ca="1" si="147"/>
        <v>346738452.65354687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346738452.65354687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1444743.5527231121</v>
      </c>
      <c r="L2536" s="444">
        <f t="shared" ca="1" si="147"/>
        <v>348183196.20626998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348183196.20626998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1450763.3175261249</v>
      </c>
      <c r="L2537" s="444">
        <f t="shared" ca="1" si="147"/>
        <v>349633959.52379608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349633959.52379608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1456808.1646824838</v>
      </c>
      <c r="L2538" s="444">
        <f t="shared" ca="1" si="147"/>
        <v>351090767.68847859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351090767.68847859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1462878.198701994</v>
      </c>
      <c r="L2539" s="444">
        <f t="shared" ca="1" si="147"/>
        <v>352553645.88718057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352553645.88718057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1468973.524529919</v>
      </c>
      <c r="L2540" s="444">
        <f t="shared" ca="1" si="147"/>
        <v>354022619.4117105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354022619.4117105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1475094.2475487937</v>
      </c>
      <c r="L2541" s="444">
        <f t="shared" ca="1" si="147"/>
        <v>355497713.65925932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355497713.65925932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1481240.4735802473</v>
      </c>
      <c r="L2542" s="444">
        <f t="shared" ca="1" si="147"/>
        <v>356978954.13283956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356978954.13283956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1487412.3088868314</v>
      </c>
      <c r="L2543" s="444">
        <f t="shared" ca="1" si="147"/>
        <v>358466366.44172639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358466366.44172639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1493609.8601738599</v>
      </c>
      <c r="L2544" s="444">
        <f t="shared" ca="1" si="147"/>
        <v>359959976.30190027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359959976.30190027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1499833.234591251</v>
      </c>
      <c r="L2545" s="444">
        <f t="shared" ca="1" si="147"/>
        <v>361459809.53649151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361459809.53649151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1506082.5397353813</v>
      </c>
      <c r="L2546" s="444">
        <f t="shared" ca="1" si="147"/>
        <v>362965892.07622689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362965892.07622689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1512357.8836509453</v>
      </c>
      <c r="L2547" s="444">
        <f t="shared" ca="1" si="147"/>
        <v>364478249.95987785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364478249.95987785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1518659.3748328243</v>
      </c>
      <c r="L2548" s="444">
        <f t="shared" ca="1" si="147"/>
        <v>365996909.33471066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365996909.33471066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1524987.122227961</v>
      </c>
      <c r="L2549" s="444">
        <f t="shared" ca="1" si="147"/>
        <v>367521896.45693862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367521896.45693862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1531341.2352372443</v>
      </c>
      <c r="L2550" s="444">
        <f t="shared" ca="1" si="147"/>
        <v>369053237.69217587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369053237.69217587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1537721.8237173995</v>
      </c>
      <c r="L2551" s="444">
        <f t="shared" ca="1" si="147"/>
        <v>370590959.51589328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370590959.51589328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1544128.9979828887</v>
      </c>
      <c r="L2552" s="444">
        <f t="shared" ca="1" si="147"/>
        <v>372135088.51387614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372135088.51387614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1550562.8688078173</v>
      </c>
      <c r="L2553" s="444">
        <f t="shared" ca="1" si="147"/>
        <v>373685651.38268393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373685651.38268393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1557023.5474278496</v>
      </c>
      <c r="L2554" s="444">
        <f t="shared" ca="1" si="147"/>
        <v>375242674.93011177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375242674.93011177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1563511.1455421324</v>
      </c>
      <c r="L2555" s="444">
        <f t="shared" ca="1" si="147"/>
        <v>376806186.07565391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376806186.07565391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1570025.7753152247</v>
      </c>
      <c r="L2556" s="444">
        <f t="shared" ca="1" si="147"/>
        <v>378376211.85096914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378376211.85096914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1576567.5493790382</v>
      </c>
      <c r="L2557" s="444">
        <f t="shared" ca="1" si="147"/>
        <v>379952779.40034819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379952779.40034819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1583136.5808347841</v>
      </c>
      <c r="L2558" s="444">
        <f t="shared" ref="L2558:L2812" ca="1" si="152">I2558-J2558+K2558</f>
        <v>381535915.98118299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381535915.98118299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1589732.9832549291</v>
      </c>
      <c r="L2559" s="444">
        <f t="shared" ca="1" si="152"/>
        <v>383125648.9644379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383125648.9644379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1596356.8706851578</v>
      </c>
      <c r="L2560" s="444">
        <f t="shared" ca="1" si="152"/>
        <v>384722005.83512306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384722005.83512306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1603008.3576463461</v>
      </c>
      <c r="L2561" s="444">
        <f t="shared" ca="1" si="152"/>
        <v>386325014.19276941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386325014.19276941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1609687.5591365392</v>
      </c>
      <c r="L2562" s="444">
        <f t="shared" ca="1" si="152"/>
        <v>387934701.75190592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387934701.75190592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1616394.5906329413</v>
      </c>
      <c r="L2563" s="444">
        <f t="shared" ca="1" si="152"/>
        <v>389551096.34253883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389551096.34253883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1623129.5680939117</v>
      </c>
      <c r="L2564" s="444">
        <f t="shared" ca="1" si="152"/>
        <v>391174225.91063273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391174225.91063273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1629892.6079609697</v>
      </c>
      <c r="L2565" s="444">
        <f t="shared" ca="1" si="152"/>
        <v>392804118.51859373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392804118.51859373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1636683.8271608071</v>
      </c>
      <c r="L2566" s="444">
        <f t="shared" ca="1" si="152"/>
        <v>394440802.34575456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394440802.34575456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1643503.3431073106</v>
      </c>
      <c r="L2567" s="444">
        <f t="shared" ca="1" si="152"/>
        <v>396084305.68886185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396084305.68886185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1650351.273703591</v>
      </c>
      <c r="L2568" s="444">
        <f t="shared" ca="1" si="152"/>
        <v>397734656.96256542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397734656.96256542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1657227.7373440226</v>
      </c>
      <c r="L2569" s="444">
        <f t="shared" ca="1" si="152"/>
        <v>399391884.69990945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399391884.69990945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1664132.8529162894</v>
      </c>
      <c r="L2570" s="444">
        <f t="shared" ca="1" si="152"/>
        <v>401056017.55282575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401056017.55282575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1671066.7398034406</v>
      </c>
      <c r="L2571" s="444">
        <f t="shared" ca="1" si="152"/>
        <v>402727084.29262918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402727084.29262918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1678029.5178859548</v>
      </c>
      <c r="L2572" s="444">
        <f t="shared" ca="1" si="152"/>
        <v>404405113.81051517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404405113.81051517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1685021.3075438133</v>
      </c>
      <c r="L2573" s="444">
        <f t="shared" ca="1" si="152"/>
        <v>406090135.11805898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406090135.11805898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1692042.229658579</v>
      </c>
      <c r="L2574" s="444">
        <f t="shared" ca="1" si="152"/>
        <v>407782177.34771758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407782177.34771758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1699092.4056154899</v>
      </c>
      <c r="L2575" s="444">
        <f t="shared" ca="1" si="152"/>
        <v>409481269.75333309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409481269.75333309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1706171.9573055545</v>
      </c>
      <c r="L2576" s="444">
        <f t="shared" ca="1" si="152"/>
        <v>411187441.71063864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411187441.71063864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1713281.007127661</v>
      </c>
      <c r="L2577" s="444">
        <f t="shared" ca="1" si="152"/>
        <v>412900722.71776628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412900722.71776628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1720419.6779906929</v>
      </c>
      <c r="L2578" s="444">
        <f t="shared" ca="1" si="152"/>
        <v>414621142.39575696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414621142.39575696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1727588.093315654</v>
      </c>
      <c r="L2579" s="444">
        <f t="shared" ca="1" si="152"/>
        <v>416348730.48907262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416348730.48907262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1734786.3770378025</v>
      </c>
      <c r="L2580" s="444">
        <f t="shared" ca="1" si="152"/>
        <v>418083516.86611044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418083516.86611044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1742014.6536087934</v>
      </c>
      <c r="L2581" s="444">
        <f t="shared" ca="1" si="152"/>
        <v>419825531.51971924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419825531.51971924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1749273.0479988302</v>
      </c>
      <c r="L2582" s="444">
        <f t="shared" ca="1" si="152"/>
        <v>421574804.56771809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421574804.56771809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1756561.6856988254</v>
      </c>
      <c r="L2583" s="444">
        <f t="shared" ca="1" si="152"/>
        <v>423331366.2534169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423331366.2534169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1763880.6927225704</v>
      </c>
      <c r="L2584" s="444">
        <f t="shared" ca="1" si="152"/>
        <v>425095246.94613945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425095246.94613945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1771230.1956089144</v>
      </c>
      <c r="L2585" s="444">
        <f t="shared" ca="1" si="152"/>
        <v>426866477.14174837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426866477.14174837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1778610.3214239515</v>
      </c>
      <c r="L2586" s="444">
        <f t="shared" ca="1" si="152"/>
        <v>428645087.46317232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428645087.46317232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1786021.1977632183</v>
      </c>
      <c r="L2587" s="444">
        <f t="shared" ca="1" si="152"/>
        <v>430431108.66093552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430431108.66093552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1793462.952753898</v>
      </c>
      <c r="L2588" s="444">
        <f t="shared" ca="1" si="152"/>
        <v>432224571.61368942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432224571.61368942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1800935.7150570394</v>
      </c>
      <c r="L2589" s="444">
        <f t="shared" ca="1" si="152"/>
        <v>434025507.32874644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434025507.32874644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1808439.6138697767</v>
      </c>
      <c r="L2590" s="444">
        <f t="shared" ca="1" si="152"/>
        <v>435833946.94261622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435833946.94261622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1815974.7789275679</v>
      </c>
      <c r="L2591" s="444">
        <f t="shared" ca="1" si="152"/>
        <v>437649921.72154379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437649921.72154379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1823541.3405064321</v>
      </c>
      <c r="L2592" s="444">
        <f t="shared" ca="1" si="152"/>
        <v>439473463.06205022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439473463.06205022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1831139.4294252095</v>
      </c>
      <c r="L2593" s="444">
        <f t="shared" ca="1" si="152"/>
        <v>441304602.4914754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441304602.4914754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1838769.1770478142</v>
      </c>
      <c r="L2594" s="444">
        <f t="shared" ca="1" si="152"/>
        <v>443143371.66852319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443143371.66852319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1846430.7152855133</v>
      </c>
      <c r="L2595" s="444">
        <f t="shared" ca="1" si="152"/>
        <v>444989802.38380873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444989802.38380873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1854124.1765992034</v>
      </c>
      <c r="L2596" s="444">
        <f t="shared" ca="1" si="152"/>
        <v>446843926.56040794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446843926.56040794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1861849.6940017</v>
      </c>
      <c r="L2597" s="444">
        <f t="shared" ca="1" si="152"/>
        <v>448705776.25440961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448705776.25440961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1869607.4010600401</v>
      </c>
      <c r="L2598" s="444">
        <f t="shared" ca="1" si="152"/>
        <v>450575383.65546966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450575383.65546966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1877397.4318977902</v>
      </c>
      <c r="L2599" s="444">
        <f t="shared" ca="1" si="152"/>
        <v>452452781.08736748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452452781.08736748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1885219.9211973643</v>
      </c>
      <c r="L2600" s="444">
        <f t="shared" ca="1" si="152"/>
        <v>454338001.00856483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454338001.00856483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1893075.0042023538</v>
      </c>
      <c r="L2601" s="444">
        <f t="shared" ca="1" si="152"/>
        <v>456231076.0127672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456231076.0127672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1900962.8167198631</v>
      </c>
      <c r="L2602" s="444">
        <f t="shared" ca="1" si="152"/>
        <v>458132038.82948709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458132038.82948709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1908883.4951228627</v>
      </c>
      <c r="L2603" s="444">
        <f t="shared" ca="1" si="152"/>
        <v>460040922.32460994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460040922.32460994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1916837.1763525417</v>
      </c>
      <c r="L2604" s="444">
        <f t="shared" ca="1" si="152"/>
        <v>461957759.5009625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461957759.5009625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1924823.9979206768</v>
      </c>
      <c r="L2605" s="444">
        <f t="shared" ca="1" si="152"/>
        <v>463882583.49888319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463882583.49888319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1932844.0979120133</v>
      </c>
      <c r="L2606" s="444">
        <f t="shared" ca="1" si="152"/>
        <v>465815427.5967952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465815427.5967952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1940897.6149866467</v>
      </c>
      <c r="L2607" s="444">
        <f t="shared" ca="1" si="152"/>
        <v>467756325.21178186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467756325.21178186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1948984.6883824244</v>
      </c>
      <c r="L2608" s="444">
        <f t="shared" ca="1" si="152"/>
        <v>469705309.90016431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469705309.90016431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1957105.4579173513</v>
      </c>
      <c r="L2609" s="444">
        <f t="shared" ca="1" si="152"/>
        <v>471662415.35808164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471662415.35808164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1965260.0639920067</v>
      </c>
      <c r="L2610" s="444">
        <f t="shared" ca="1" si="152"/>
        <v>473627675.42207366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473627675.42207366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1973448.6475919737</v>
      </c>
      <c r="L2611" s="444">
        <f t="shared" ca="1" si="152"/>
        <v>475601124.06966561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475601124.06966561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1981671.3502902733</v>
      </c>
      <c r="L2612" s="444">
        <f t="shared" ca="1" si="152"/>
        <v>477582795.41995591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477582795.41995591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1989928.3142498166</v>
      </c>
      <c r="L2613" s="444">
        <f t="shared" ca="1" si="152"/>
        <v>479572723.73420572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479572723.73420572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1998219.6822258569</v>
      </c>
      <c r="L2614" s="444">
        <f t="shared" ca="1" si="152"/>
        <v>481570943.41643161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481570943.41643161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2006545.5975684649</v>
      </c>
      <c r="L2615" s="444">
        <f t="shared" ca="1" si="152"/>
        <v>483577489.01400006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483577489.01400006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2014906.204225</v>
      </c>
      <c r="L2616" s="444">
        <f t="shared" ca="1" si="152"/>
        <v>485592395.21822506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485592395.21822506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2023301.6467426044</v>
      </c>
      <c r="L2617" s="444">
        <f t="shared" ca="1" si="152"/>
        <v>487615696.86496764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487615696.86496764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2031732.0702706985</v>
      </c>
      <c r="L2618" s="444">
        <f t="shared" ca="1" si="152"/>
        <v>489647428.93523836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489647428.93523836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2040197.6205634933</v>
      </c>
      <c r="L2619" s="444">
        <f t="shared" ca="1" si="152"/>
        <v>491687626.55580187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491687626.55580187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2048698.4439825078</v>
      </c>
      <c r="L2620" s="444">
        <f t="shared" ca="1" si="152"/>
        <v>493736324.99978435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493736324.99978435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2057234.6874991015</v>
      </c>
      <c r="L2621" s="444">
        <f t="shared" ca="1" si="152"/>
        <v>495793559.68728346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495793559.68728346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2065806.4986970143</v>
      </c>
      <c r="L2622" s="444">
        <f t="shared" ca="1" si="152"/>
        <v>497859366.1859805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497859366.1859805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2074414.0257749187</v>
      </c>
      <c r="L2623" s="444">
        <f t="shared" ca="1" si="152"/>
        <v>499933780.21175539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499933780.21175539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2083057.4175489808</v>
      </c>
      <c r="L2624" s="444">
        <f t="shared" ca="1" si="152"/>
        <v>502016837.62930435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502016837.62930435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2091736.8234554348</v>
      </c>
      <c r="L2625" s="444">
        <f t="shared" ca="1" si="152"/>
        <v>504108574.4527598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504108574.4527598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2100452.3935531657</v>
      </c>
      <c r="L2626" s="444">
        <f t="shared" ca="1" si="152"/>
        <v>506209026.84631294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506209026.84631294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2109204.2785263038</v>
      </c>
      <c r="L2627" s="444">
        <f t="shared" ca="1" si="152"/>
        <v>508318231.12483925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508318231.12483925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2117992.6296868301</v>
      </c>
      <c r="L2628" s="444">
        <f t="shared" ca="1" si="152"/>
        <v>510436223.75452608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510436223.75452608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2126817.5989771923</v>
      </c>
      <c r="L2629" s="444">
        <f t="shared" ca="1" si="152"/>
        <v>512563041.35350329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512563041.35350329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2135679.3389729303</v>
      </c>
      <c r="L2630" s="444">
        <f t="shared" ca="1" si="152"/>
        <v>514698720.69247621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514698720.69247621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2144578.0028853174</v>
      </c>
      <c r="L2631" s="444">
        <f t="shared" ca="1" si="152"/>
        <v>516843298.69536155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516843298.69536155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2153513.7445640061</v>
      </c>
      <c r="L2632" s="444">
        <f t="shared" ca="1" si="152"/>
        <v>518996812.43992555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518996812.43992555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2162486.7184996898</v>
      </c>
      <c r="L2633" s="444">
        <f t="shared" ca="1" si="152"/>
        <v>521159299.15842521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521159299.15842521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2171497.0798267717</v>
      </c>
      <c r="L2634" s="444">
        <f t="shared" ca="1" si="152"/>
        <v>523330796.23825198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523330796.23825198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2180544.9843260497</v>
      </c>
      <c r="L2635" s="444">
        <f t="shared" ca="1" si="152"/>
        <v>525511341.22257805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525511341.22257805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2189630.5884274086</v>
      </c>
      <c r="L2636" s="444">
        <f t="shared" ca="1" si="152"/>
        <v>527700971.81100547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527700971.81100547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2198754.0492125228</v>
      </c>
      <c r="L2637" s="444">
        <f t="shared" ca="1" si="152"/>
        <v>529899725.86021799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529899725.86021799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2207915.524417575</v>
      </c>
      <c r="L2638" s="444">
        <f t="shared" ca="1" si="152"/>
        <v>532107641.38463557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532107641.38463557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2217115.1724359817</v>
      </c>
      <c r="L2639" s="444">
        <f t="shared" ca="1" si="152"/>
        <v>534324756.55707157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534324756.55707157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2226353.1523211314</v>
      </c>
      <c r="L2640" s="444">
        <f t="shared" ca="1" si="152"/>
        <v>536551109.70939273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536551109.70939273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2235629.6237891363</v>
      </c>
      <c r="L2641" s="444">
        <f t="shared" ca="1" si="152"/>
        <v>538786739.33318186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538786739.33318186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2244944.747221591</v>
      </c>
      <c r="L2642" s="444">
        <f t="shared" ca="1" si="152"/>
        <v>541031684.08040345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541031684.08040345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2254298.6836683475</v>
      </c>
      <c r="L2643" s="444">
        <f t="shared" ca="1" si="152"/>
        <v>543285982.76407182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543285982.76407182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2263691.5948502994</v>
      </c>
      <c r="L2644" s="444">
        <f t="shared" ca="1" si="152"/>
        <v>545549674.35892212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545549674.35892212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2273123.6431621755</v>
      </c>
      <c r="L2645" s="444">
        <f t="shared" ca="1" si="152"/>
        <v>547822798.00208426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547822798.00208426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2282594.9916753508</v>
      </c>
      <c r="L2646" s="444">
        <f t="shared" ca="1" si="152"/>
        <v>550105392.99375963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550105392.99375963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2292105.8041406651</v>
      </c>
      <c r="L2647" s="444">
        <f t="shared" ca="1" si="152"/>
        <v>552397498.79790032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552397498.79790032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2301656.2449912513</v>
      </c>
      <c r="L2648" s="444">
        <f t="shared" ca="1" si="152"/>
        <v>554699155.04289162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554699155.04289162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2311246.4793453817</v>
      </c>
      <c r="L2649" s="444">
        <f t="shared" ca="1" si="152"/>
        <v>557010401.52223706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557010401.52223706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2320876.6730093211</v>
      </c>
      <c r="L2650" s="444">
        <f t="shared" ca="1" si="152"/>
        <v>559331278.19524634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559331278.19524634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2330546.9924801933</v>
      </c>
      <c r="L2651" s="444">
        <f t="shared" ca="1" si="152"/>
        <v>561661825.1877265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561661825.1877265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2340257.6049488606</v>
      </c>
      <c r="L2652" s="444">
        <f t="shared" ca="1" si="152"/>
        <v>564002082.79267538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564002082.79267538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2350008.6783028143</v>
      </c>
      <c r="L2653" s="444">
        <f t="shared" ca="1" si="152"/>
        <v>566352091.47097814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566352091.47097814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2359800.3811290758</v>
      </c>
      <c r="L2654" s="444">
        <f t="shared" ca="1" si="152"/>
        <v>568711891.85210717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568711891.85210717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2369632.882717113</v>
      </c>
      <c r="L2655" s="444">
        <f t="shared" ca="1" si="152"/>
        <v>571081524.7348243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571081524.7348243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2379506.3530617678</v>
      </c>
      <c r="L2656" s="444">
        <f t="shared" ca="1" si="152"/>
        <v>573461031.0878861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573461031.0878861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2389420.9628661922</v>
      </c>
      <c r="L2657" s="444">
        <f t="shared" ca="1" si="152"/>
        <v>575850452.05075228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575850452.05075228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2399376.8835448013</v>
      </c>
      <c r="L2658" s="444">
        <f t="shared" ca="1" si="152"/>
        <v>578249828.93429708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578249828.93429708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2409374.2872262378</v>
      </c>
      <c r="L2659" s="444">
        <f t="shared" ca="1" si="152"/>
        <v>580659203.22152328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580659203.22152328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2419413.346756347</v>
      </c>
      <c r="L2660" s="444">
        <f t="shared" ca="1" si="152"/>
        <v>583078616.56827962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583078616.56827962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2429494.2357011652</v>
      </c>
      <c r="L2661" s="444">
        <f t="shared" ca="1" si="152"/>
        <v>585508110.80398083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585508110.80398083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2439617.1283499203</v>
      </c>
      <c r="L2662" s="444">
        <f t="shared" ca="1" si="152"/>
        <v>587947727.93233073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587947727.93233073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2449782.1997180446</v>
      </c>
      <c r="L2663" s="444">
        <f t="shared" ca="1" si="152"/>
        <v>590397510.13204873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590397510.13204873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2459989.625550203</v>
      </c>
      <c r="L2664" s="444">
        <f t="shared" ca="1" si="152"/>
        <v>592857499.75759888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592857499.75759888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2470239.5823233286</v>
      </c>
      <c r="L2665" s="444">
        <f t="shared" ca="1" si="152"/>
        <v>595327739.33992219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595327739.33992219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2480532.2472496759</v>
      </c>
      <c r="L2666" s="444">
        <f t="shared" ca="1" si="152"/>
        <v>597808271.58717191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597808271.58717191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2490867.7982798829</v>
      </c>
      <c r="L2667" s="444">
        <f t="shared" ca="1" si="152"/>
        <v>600299139.38545179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600299139.38545179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2501246.4141060491</v>
      </c>
      <c r="L2668" s="444">
        <f t="shared" ca="1" si="152"/>
        <v>602800385.79955781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602800385.79955781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2511668.2741648243</v>
      </c>
      <c r="L2669" s="444">
        <f t="shared" ca="1" si="152"/>
        <v>605312054.0737226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605312054.0737226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2522133.5586405108</v>
      </c>
      <c r="L2670" s="444">
        <f t="shared" ca="1" si="152"/>
        <v>607834187.63236308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607834187.63236308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2532642.4484681794</v>
      </c>
      <c r="L2671" s="444">
        <f t="shared" ca="1" si="152"/>
        <v>610366830.08083129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610366830.08083129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2543195.125336797</v>
      </c>
      <c r="L2672" s="444">
        <f t="shared" ca="1" si="152"/>
        <v>612910025.20616806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612910025.20616806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2553791.7716923668</v>
      </c>
      <c r="L2673" s="444">
        <f t="shared" ca="1" si="152"/>
        <v>615463816.97786045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615463816.97786045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2564432.5707410853</v>
      </c>
      <c r="L2674" s="444">
        <f t="shared" ca="1" si="152"/>
        <v>618028249.54860151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618028249.54860151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2575117.7064525061</v>
      </c>
      <c r="L2675" s="444">
        <f t="shared" ca="1" si="152"/>
        <v>620603367.255054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620603367.255054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2585847.363562725</v>
      </c>
      <c r="L2676" s="444">
        <f t="shared" ca="1" si="152"/>
        <v>623189214.6186167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623189214.6186167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2596621.7275775694</v>
      </c>
      <c r="L2677" s="444">
        <f t="shared" ca="1" si="152"/>
        <v>625785836.34619427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625785836.34619427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2607440.9847758096</v>
      </c>
      <c r="L2678" s="444">
        <f t="shared" ca="1" si="152"/>
        <v>628393277.33097005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628393277.33097005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2618305.3222123752</v>
      </c>
      <c r="L2679" s="444">
        <f t="shared" ca="1" si="152"/>
        <v>631011582.65318239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631011582.65318239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2629214.9277215931</v>
      </c>
      <c r="L2680" s="444">
        <f t="shared" ca="1" si="152"/>
        <v>633640797.58090401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633640797.58090401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2640169.9899204331</v>
      </c>
      <c r="L2681" s="444">
        <f t="shared" ca="1" si="152"/>
        <v>636280967.57082438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636280967.57082438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2651170.6982117682</v>
      </c>
      <c r="L2682" s="444">
        <f t="shared" ca="1" si="152"/>
        <v>638932138.26903617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638932138.26903617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2662217.2427876508</v>
      </c>
      <c r="L2683" s="444">
        <f t="shared" ca="1" si="152"/>
        <v>641594355.51182377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641594355.51182377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2673309.8146325992</v>
      </c>
      <c r="L2684" s="444">
        <f t="shared" ca="1" si="152"/>
        <v>644267665.32645643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644267665.32645643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2684448.6055269018</v>
      </c>
      <c r="L2685" s="444">
        <f t="shared" ca="1" si="152"/>
        <v>646952113.93198335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646952113.93198335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2695633.8080499307</v>
      </c>
      <c r="L2686" s="444">
        <f t="shared" ca="1" si="152"/>
        <v>649647747.74003327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649647747.74003327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2706865.615583472</v>
      </c>
      <c r="L2687" s="444">
        <f t="shared" ca="1" si="152"/>
        <v>652354613.35561669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652354613.35561669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2718144.2223150693</v>
      </c>
      <c r="L2688" s="444">
        <f t="shared" ca="1" si="152"/>
        <v>655072757.57793176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655072757.57793176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2729469.8232413824</v>
      </c>
      <c r="L2689" s="444">
        <f t="shared" ca="1" si="152"/>
        <v>657802227.40117311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657802227.40117311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2740842.6141715548</v>
      </c>
      <c r="L2690" s="444">
        <f t="shared" ca="1" si="152"/>
        <v>660543070.01534462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660543070.01534462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2752262.7917306027</v>
      </c>
      <c r="L2691" s="444">
        <f t="shared" ca="1" si="152"/>
        <v>663295332.80707526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663295332.80707526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2763730.5533628138</v>
      </c>
      <c r="L2692" s="444">
        <f t="shared" ca="1" si="152"/>
        <v>666059063.36043811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666059063.36043811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2775246.0973351588</v>
      </c>
      <c r="L2693" s="444">
        <f t="shared" ca="1" si="152"/>
        <v>668834309.45777321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668834309.45777321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2786809.6227407218</v>
      </c>
      <c r="L2694" s="444">
        <f t="shared" ca="1" si="152"/>
        <v>671621119.08051395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671621119.08051395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2798421.3295021416</v>
      </c>
      <c r="L2695" s="444">
        <f t="shared" ca="1" si="152"/>
        <v>674419540.41001606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674419540.41001606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2810081.4183750669</v>
      </c>
      <c r="L2696" s="444">
        <f t="shared" ca="1" si="152"/>
        <v>677229621.82839108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677229621.82839108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2821790.0909516294</v>
      </c>
      <c r="L2697" s="444">
        <f t="shared" ca="1" si="152"/>
        <v>680051411.91934276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680051411.91934276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2833547.5496639283</v>
      </c>
      <c r="L2698" s="444">
        <f t="shared" ca="1" si="152"/>
        <v>682884959.46900666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682884959.46900666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2845353.9977875277</v>
      </c>
      <c r="L2699" s="444">
        <f t="shared" ca="1" si="152"/>
        <v>685730313.46679413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685730313.46679413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2857209.6394449756</v>
      </c>
      <c r="L2700" s="444">
        <f t="shared" ca="1" si="152"/>
        <v>688587523.10623908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688587523.10623908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2869114.6796093294</v>
      </c>
      <c r="L2701" s="444">
        <f t="shared" ca="1" si="152"/>
        <v>691456637.78584838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691456637.78584838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2881069.3241077014</v>
      </c>
      <c r="L2702" s="444">
        <f t="shared" ca="1" si="152"/>
        <v>694337707.10995603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694337707.10995603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2893073.779624817</v>
      </c>
      <c r="L2703" s="444">
        <f t="shared" ca="1" si="152"/>
        <v>697230780.88958085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697230780.88958085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2905128.253706587</v>
      </c>
      <c r="L2704" s="444">
        <f t="shared" ca="1" si="152"/>
        <v>700135909.14328742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700135909.14328742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2917232.9547636975</v>
      </c>
      <c r="L2705" s="444">
        <f t="shared" ca="1" si="152"/>
        <v>703053142.09805107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703053142.09805107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2929388.0920752129</v>
      </c>
      <c r="L2706" s="444">
        <f t="shared" ca="1" si="152"/>
        <v>705982530.1901263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705982530.1901263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2941593.8757921928</v>
      </c>
      <c r="L2707" s="444">
        <f t="shared" ca="1" si="152"/>
        <v>708924124.06591845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708924124.06591845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2953850.5169413267</v>
      </c>
      <c r="L2708" s="444">
        <f t="shared" ca="1" si="152"/>
        <v>711877974.58285975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711877974.58285975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2966158.2274285825</v>
      </c>
      <c r="L2709" s="444">
        <f t="shared" ca="1" si="152"/>
        <v>714844132.81028831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714844132.81028831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2978517.2200428681</v>
      </c>
      <c r="L2710" s="444">
        <f t="shared" ca="1" si="152"/>
        <v>717822650.03033113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717822650.03033113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2990927.708459713</v>
      </c>
      <c r="L2711" s="444">
        <f t="shared" ca="1" si="152"/>
        <v>720813577.73879087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720813577.73879087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3003389.9072449617</v>
      </c>
      <c r="L2712" s="444">
        <f t="shared" ca="1" si="152"/>
        <v>723816967.64603579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723816967.64603579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3015904.0318584824</v>
      </c>
      <c r="L2713" s="444">
        <f t="shared" ca="1" si="152"/>
        <v>726832871.67789423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726832871.67789423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3028470.2986578927</v>
      </c>
      <c r="L2714" s="444">
        <f t="shared" ca="1" si="152"/>
        <v>729861341.97655213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729861341.97655213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3041088.9249023004</v>
      </c>
      <c r="L2715" s="444">
        <f t="shared" ca="1" si="152"/>
        <v>732902430.90145445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732902430.90145445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3053760.1287560603</v>
      </c>
      <c r="L2716" s="444">
        <f t="shared" ca="1" si="152"/>
        <v>735956191.03021049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735956191.03021049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3066484.1292925435</v>
      </c>
      <c r="L2717" s="444">
        <f t="shared" ca="1" si="152"/>
        <v>739022675.15950298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739022675.15950298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3079261.146497929</v>
      </c>
      <c r="L2718" s="444">
        <f t="shared" ca="1" si="152"/>
        <v>742101936.30600095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742101936.30600095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3092091.4012750038</v>
      </c>
      <c r="L2719" s="444">
        <f t="shared" ca="1" si="152"/>
        <v>745194027.70727599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745194027.70727599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3104975.1154469834</v>
      </c>
      <c r="L2720" s="444">
        <f t="shared" ca="1" si="152"/>
        <v>748299002.82272291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748299002.82272291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3117912.5117613454</v>
      </c>
      <c r="L2721" s="444">
        <f t="shared" ca="1" si="152"/>
        <v>751416915.33448422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751416915.33448422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3130903.8138936842</v>
      </c>
      <c r="L2722" s="444">
        <f t="shared" ca="1" si="152"/>
        <v>754547819.1483779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754547819.1483779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3143949.2464515744</v>
      </c>
      <c r="L2723" s="444">
        <f t="shared" ca="1" si="152"/>
        <v>757691768.39482951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757691768.39482951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3157049.0349784563</v>
      </c>
      <c r="L2724" s="444">
        <f t="shared" ca="1" si="152"/>
        <v>760848817.42980802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760848817.42980802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3170203.4059575335</v>
      </c>
      <c r="L2725" s="444">
        <f t="shared" ca="1" si="152"/>
        <v>764019020.8357656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764019020.8357656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3183412.5868156902</v>
      </c>
      <c r="L2726" s="444">
        <f t="shared" ca="1" si="152"/>
        <v>767202433.42258132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767202433.42258132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3196676.8059274219</v>
      </c>
      <c r="L2727" s="444">
        <f t="shared" ca="1" si="152"/>
        <v>770399110.22850871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770399110.22850871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3209996.2926187865</v>
      </c>
      <c r="L2728" s="444">
        <f t="shared" ca="1" si="152"/>
        <v>773609106.52112746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773609106.52112746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3223371.2771713645</v>
      </c>
      <c r="L2729" s="444">
        <f t="shared" ca="1" si="152"/>
        <v>776832477.79829884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776832477.79829884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3236801.9908262449</v>
      </c>
      <c r="L2730" s="444">
        <f t="shared" ca="1" si="152"/>
        <v>780069279.78912508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780069279.78912508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3250288.6657880209</v>
      </c>
      <c r="L2731" s="444">
        <f t="shared" ca="1" si="152"/>
        <v>783319568.45491314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783319568.45491314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3263831.5352288047</v>
      </c>
      <c r="L2732" s="444">
        <f t="shared" ca="1" si="152"/>
        <v>786583399.99014199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786583399.99014199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3277430.8332922584</v>
      </c>
      <c r="L2733" s="444">
        <f t="shared" ca="1" si="152"/>
        <v>789860830.82343423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789860830.82343423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3291086.7950976426</v>
      </c>
      <c r="L2734" s="444">
        <f t="shared" ca="1" si="152"/>
        <v>793151917.61853182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793151917.61853182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3304799.6567438827</v>
      </c>
      <c r="L2735" s="444">
        <f t="shared" ca="1" si="152"/>
        <v>796456717.27527571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796456717.27527571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3318569.6553136487</v>
      </c>
      <c r="L2736" s="444">
        <f t="shared" ca="1" si="152"/>
        <v>799775286.93058932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799775286.93058932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3332397.0288774553</v>
      </c>
      <c r="L2737" s="444">
        <f t="shared" ca="1" si="152"/>
        <v>803107683.95946681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803107683.95946681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3346282.0164977782</v>
      </c>
      <c r="L2738" s="444">
        <f t="shared" ca="1" si="152"/>
        <v>806453965.97596455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806453965.97596455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3360224.8582331855</v>
      </c>
      <c r="L2739" s="444">
        <f t="shared" ca="1" si="152"/>
        <v>809814190.83419776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809814190.83419776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3374225.7951424904</v>
      </c>
      <c r="L2740" s="444">
        <f t="shared" ca="1" si="152"/>
        <v>813188416.62934029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813188416.62934029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3388285.0692889178</v>
      </c>
      <c r="L2741" s="444">
        <f t="shared" ca="1" si="152"/>
        <v>816576701.69862926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816576701.69862926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3402402.9237442887</v>
      </c>
      <c r="L2742" s="444">
        <f t="shared" ca="1" si="152"/>
        <v>819979104.62237358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819979104.62237358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3416579.6025932231</v>
      </c>
      <c r="L2743" s="444">
        <f t="shared" ca="1" si="152"/>
        <v>823395684.22496676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823395684.22496676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3430815.3509373614</v>
      </c>
      <c r="L2744" s="444">
        <f t="shared" ca="1" si="152"/>
        <v>826826499.57590413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826826499.57590413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3445110.4148996007</v>
      </c>
      <c r="L2745" s="444">
        <f t="shared" ca="1" si="152"/>
        <v>830271609.99080372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830271609.99080372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3459465.0416283486</v>
      </c>
      <c r="L2746" s="444">
        <f t="shared" ca="1" si="152"/>
        <v>833731075.03243208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833731075.03243208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3473879.4793018005</v>
      </c>
      <c r="L2747" s="444">
        <f t="shared" ca="1" si="152"/>
        <v>837204954.51173389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837204954.51173389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3488353.9771322245</v>
      </c>
      <c r="L2748" s="444">
        <f t="shared" ca="1" si="152"/>
        <v>840693308.48886609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840693308.48886609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3502888.7853702758</v>
      </c>
      <c r="L2749" s="444">
        <f t="shared" ca="1" si="152"/>
        <v>844196197.27423632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844196197.27423632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3517484.1553093186</v>
      </c>
      <c r="L2750" s="444">
        <f t="shared" ca="1" si="152"/>
        <v>847713681.42954564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847713681.42954564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3532140.3392897733</v>
      </c>
      <c r="L2751" s="444">
        <f t="shared" ca="1" si="152"/>
        <v>851245821.76883543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851245821.76883543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3546857.5907034809</v>
      </c>
      <c r="L2752" s="444">
        <f t="shared" ca="1" si="152"/>
        <v>854792679.35953891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854792679.35953891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3561636.163998079</v>
      </c>
      <c r="L2753" s="444">
        <f t="shared" ca="1" si="152"/>
        <v>858354315.52353704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858354315.52353704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3576476.3146814043</v>
      </c>
      <c r="L2754" s="444">
        <f t="shared" ca="1" si="152"/>
        <v>861930791.83821845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861930791.83821845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3591378.2993259099</v>
      </c>
      <c r="L2755" s="444">
        <f t="shared" ca="1" si="152"/>
        <v>865522170.13754439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865522170.13754439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3606342.3755731015</v>
      </c>
      <c r="L2756" s="444">
        <f t="shared" ca="1" si="152"/>
        <v>869128512.51311755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869128512.51311755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3621368.80213799</v>
      </c>
      <c r="L2757" s="444">
        <f t="shared" ca="1" si="152"/>
        <v>872749881.31525552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872749881.31525552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3636457.8388135643</v>
      </c>
      <c r="L2758" s="444">
        <f t="shared" ca="1" si="152"/>
        <v>876386339.15406907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876386339.15406907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3651609.7464752877</v>
      </c>
      <c r="L2759" s="444">
        <f t="shared" ca="1" si="152"/>
        <v>880037948.9005444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880037948.9005444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3666824.7870856016</v>
      </c>
      <c r="L2760" s="444">
        <f t="shared" ca="1" si="152"/>
        <v>883704773.68763006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883704773.68763006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3682103.2236984591</v>
      </c>
      <c r="L2761" s="444">
        <f t="shared" ca="1" si="152"/>
        <v>887386876.91132855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887386876.91132855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3697445.3204638688</v>
      </c>
      <c r="L2762" s="444">
        <f t="shared" ca="1" si="152"/>
        <v>891084322.23179245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891084322.23179245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3712851.3426324688</v>
      </c>
      <c r="L2763" s="444">
        <f t="shared" ca="1" si="152"/>
        <v>894797173.57442486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894797173.57442486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3728321.5565601033</v>
      </c>
      <c r="L2764" s="444">
        <f t="shared" ca="1" si="152"/>
        <v>898525495.13098502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898525495.13098502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3743856.2297124374</v>
      </c>
      <c r="L2765" s="444">
        <f t="shared" ca="1" si="152"/>
        <v>902269351.36069751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902269351.36069751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3759455.6306695729</v>
      </c>
      <c r="L2766" s="444">
        <f t="shared" ca="1" si="152"/>
        <v>906028806.9913671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906028806.9913671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3775120.0291306963</v>
      </c>
      <c r="L2767" s="444">
        <f t="shared" ca="1" si="152"/>
        <v>909803927.0204978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909803927.0204978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3790849.6959187407</v>
      </c>
      <c r="L2768" s="444">
        <f t="shared" ca="1" si="152"/>
        <v>913594776.7164166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913594776.7164166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3806644.902985069</v>
      </c>
      <c r="L2769" s="444">
        <f t="shared" ca="1" si="152"/>
        <v>917401421.61940169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917401421.61940169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3822505.9234141731</v>
      </c>
      <c r="L2770" s="444">
        <f t="shared" ca="1" si="152"/>
        <v>921223927.54281592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921223927.54281592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3838433.0314283995</v>
      </c>
      <c r="L2771" s="444">
        <f t="shared" ca="1" si="152"/>
        <v>925062360.57424438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925062360.57424438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3854426.502392685</v>
      </c>
      <c r="L2772" s="444">
        <f t="shared" ca="1" si="152"/>
        <v>928916787.07663703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928916787.07663703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3870486.612819321</v>
      </c>
      <c r="L2773" s="444">
        <f t="shared" ca="1" si="152"/>
        <v>932787273.68945634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932787273.68945634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3886613.6403727341</v>
      </c>
      <c r="L2774" s="444">
        <f t="shared" ca="1" si="152"/>
        <v>936673887.3298291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936673887.3298291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3902807.8638742883</v>
      </c>
      <c r="L2775" s="444">
        <f t="shared" ca="1" si="152"/>
        <v>940576695.19370341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940576695.19370341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3919069.5633070976</v>
      </c>
      <c r="L2776" s="444">
        <f t="shared" ca="1" si="152"/>
        <v>944495764.75701046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944495764.75701046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3935399.0198208769</v>
      </c>
      <c r="L2777" s="444">
        <f t="shared" ca="1" si="152"/>
        <v>948431163.77683139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948431163.77683139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3951796.5157367974</v>
      </c>
      <c r="L2778" s="444">
        <f t="shared" ca="1" si="152"/>
        <v>952382960.29256821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952382960.29256821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3968262.3345523681</v>
      </c>
      <c r="L2779" s="444">
        <f t="shared" ca="1" si="152"/>
        <v>956351222.62712061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956351222.62712061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3984796.7609463353</v>
      </c>
      <c r="L2780" s="444">
        <f t="shared" ca="1" si="152"/>
        <v>960336019.38806701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960336019.38806701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4001400.0807836126</v>
      </c>
      <c r="L2781" s="444">
        <f t="shared" ca="1" si="152"/>
        <v>964337419.46885061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964337419.46885061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4018072.5811202107</v>
      </c>
      <c r="L2782" s="444">
        <f t="shared" ca="1" si="152"/>
        <v>968355492.04997087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968355492.04997087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4034814.5502082119</v>
      </c>
      <c r="L2783" s="444">
        <f t="shared" ca="1" si="152"/>
        <v>972390306.60017908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972390306.60017908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4051626.2775007463</v>
      </c>
      <c r="L2784" s="444">
        <f t="shared" ca="1" si="152"/>
        <v>976441932.87767982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976441932.87767982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4068508.0536569995</v>
      </c>
      <c r="L2785" s="444">
        <f t="shared" ca="1" si="152"/>
        <v>980510440.93133688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980510440.93133688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4085460.1705472372</v>
      </c>
      <c r="L2786" s="444">
        <f t="shared" ca="1" si="152"/>
        <v>984595901.10188413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984595901.10188413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4102482.9212578498</v>
      </c>
      <c r="L2787" s="444">
        <f t="shared" ca="1" si="152"/>
        <v>988698384.02314198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988698384.02314198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4119576.600096425</v>
      </c>
      <c r="L2788" s="444">
        <f t="shared" ca="1" si="152"/>
        <v>992817960.62323844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992817960.62323844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4136741.5025968268</v>
      </c>
      <c r="L2789" s="444">
        <f t="shared" ca="1" si="152"/>
        <v>996954702.1258353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996954702.1258353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4153977.9255243135</v>
      </c>
      <c r="L2790" s="444">
        <f t="shared" ca="1" si="152"/>
        <v>1001108680.0513597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1001108680.0513597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4171286.1668806653</v>
      </c>
      <c r="L2791" s="444">
        <f t="shared" ca="1" si="152"/>
        <v>1005279966.2182403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1005279966.2182403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4188666.5259093344</v>
      </c>
      <c r="L2792" s="444">
        <f t="shared" ca="1" si="152"/>
        <v>1009468632.7441496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1009468632.7441496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4206119.3031006232</v>
      </c>
      <c r="L2793" s="444">
        <f t="shared" ca="1" si="152"/>
        <v>1013674752.0472502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1013674752.0472502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4223644.8001968758</v>
      </c>
      <c r="L2794" s="444">
        <f t="shared" ca="1" si="152"/>
        <v>1017898396.847447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1017898396.847447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4241243.3201976959</v>
      </c>
      <c r="L2795" s="444">
        <f t="shared" ca="1" si="152"/>
        <v>1022139640.1676447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1022139640.1676447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4258915.1673651868</v>
      </c>
      <c r="L2796" s="444">
        <f t="shared" ca="1" si="152"/>
        <v>1026398555.3350099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1026398555.3350099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4276660.6472292077</v>
      </c>
      <c r="L2797" s="444">
        <f t="shared" ca="1" si="152"/>
        <v>1030675215.9822391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1030675215.9822391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4294480.0665926626</v>
      </c>
      <c r="L2798" s="444">
        <f t="shared" ca="1" si="152"/>
        <v>1034969696.0488318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1034969696.0488318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4312373.7335367985</v>
      </c>
      <c r="L2799" s="444">
        <f t="shared" ca="1" si="152"/>
        <v>1039282069.7823687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1039282069.7823687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4330341.9574265368</v>
      </c>
      <c r="L2800" s="444">
        <f t="shared" ca="1" si="152"/>
        <v>1043612411.7397952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1043612411.7397952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4348385.0489158137</v>
      </c>
      <c r="L2801" s="444">
        <f t="shared" ca="1" si="152"/>
        <v>1047960796.7887111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1047960796.7887111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4366503.3199529629</v>
      </c>
      <c r="L2802" s="444">
        <f t="shared" ca="1" si="152"/>
        <v>1052327300.108664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1052327300.108664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4384697.0837861001</v>
      </c>
      <c r="L2803" s="444">
        <f t="shared" ca="1" si="152"/>
        <v>1056711997.1924502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1056711997.1924502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4402966.654968542</v>
      </c>
      <c r="L2804" s="444">
        <f t="shared" ca="1" si="152"/>
        <v>1061114963.8474187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1061114963.8474187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4421312.3493642434</v>
      </c>
      <c r="L2805" s="444">
        <f t="shared" ca="1" si="152"/>
        <v>1065536276.1967829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1065536276.1967829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4439734.4841532623</v>
      </c>
      <c r="L2806" s="444">
        <f t="shared" ca="1" si="152"/>
        <v>1069976010.6809362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1069976010.6809362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4458233.3778372351</v>
      </c>
      <c r="L2807" s="444">
        <f t="shared" ca="1" si="152"/>
        <v>1074434244.0587735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1074434244.0587735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4476809.35024489</v>
      </c>
      <c r="L2808" s="444">
        <f t="shared" ca="1" si="152"/>
        <v>1078911053.4090185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1078911053.4090185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4495462.7225375772</v>
      </c>
      <c r="L2809" s="444">
        <f t="shared" ca="1" si="152"/>
        <v>1083406516.131556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1083406516.131556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4514193.8172148168</v>
      </c>
      <c r="L2810" s="444">
        <f t="shared" ca="1" si="152"/>
        <v>1087920709.9487708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1087920709.9487708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4533002.9581198785</v>
      </c>
      <c r="L2811" s="444">
        <f t="shared" ca="1" si="152"/>
        <v>1092453712.9068906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1092453712.9068906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4551890.4704453778</v>
      </c>
      <c r="L2812" s="444">
        <f t="shared" ca="1" si="152"/>
        <v>1097005603.377336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1097005603.377336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4570856.6807388999</v>
      </c>
      <c r="L2813" s="444">
        <f t="shared" ref="L2813:L3067" ca="1" si="157">I2813-J2813+K2813</f>
        <v>1101576460.058075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1101576460.058075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4589901.916908646</v>
      </c>
      <c r="L2814" s="444">
        <f t="shared" ca="1" si="157"/>
        <v>1106166361.9749837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1106166361.9749837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4609026.5082290983</v>
      </c>
      <c r="L2815" s="444">
        <f t="shared" ca="1" si="157"/>
        <v>1110775388.4832127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1110775388.4832127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4628230.7853467194</v>
      </c>
      <c r="L2816" s="444">
        <f t="shared" ca="1" si="157"/>
        <v>1115403619.2685595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1115403619.2685595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4647515.0802856646</v>
      </c>
      <c r="L2817" s="444">
        <f t="shared" ca="1" si="157"/>
        <v>1120051134.348845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1120051134.348845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4666879.7264535204</v>
      </c>
      <c r="L2818" s="444">
        <f t="shared" ca="1" si="157"/>
        <v>1124718014.0752985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1124718014.0752985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4686325.0586470775</v>
      </c>
      <c r="L2819" s="444">
        <f t="shared" ca="1" si="157"/>
        <v>1129404339.1339457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1129404339.1339457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4705851.4130581068</v>
      </c>
      <c r="L2820" s="444">
        <f t="shared" ca="1" si="157"/>
        <v>1134110190.5470037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1134110190.5470037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4725459.127279182</v>
      </c>
      <c r="L2821" s="444">
        <f t="shared" ca="1" si="157"/>
        <v>1138835649.674283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1138835649.674283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4745148.540309513</v>
      </c>
      <c r="L2822" s="444">
        <f t="shared" ca="1" si="157"/>
        <v>1143580798.2145925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1143580798.2145925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4764919.992560802</v>
      </c>
      <c r="L2823" s="444">
        <f t="shared" ca="1" si="157"/>
        <v>1148345718.2071533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1148345718.2071533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4784773.8258631388</v>
      </c>
      <c r="L2824" s="444">
        <f t="shared" ca="1" si="157"/>
        <v>1153130492.0330164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1153130492.0330164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4804710.3834709022</v>
      </c>
      <c r="L2825" s="444">
        <f t="shared" ca="1" si="157"/>
        <v>1157935202.4164875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1157935202.4164875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4824730.0100686979</v>
      </c>
      <c r="L2826" s="444">
        <f t="shared" ca="1" si="157"/>
        <v>1162759932.4265561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1162759932.4265561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4844833.0517773172</v>
      </c>
      <c r="L2827" s="444">
        <f t="shared" ca="1" si="157"/>
        <v>1167604765.4783335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1167604765.4783335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4865019.8561597224</v>
      </c>
      <c r="L2828" s="444">
        <f t="shared" ca="1" si="157"/>
        <v>1172469785.3344932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1172469785.3344932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4885290.7722270545</v>
      </c>
      <c r="L2829" s="444">
        <f t="shared" ca="1" si="157"/>
        <v>1177355076.1067202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1177355076.1067202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4905646.1504446678</v>
      </c>
      <c r="L2830" s="444">
        <f t="shared" ca="1" si="157"/>
        <v>1182260722.257165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1182260722.257165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4926086.3427381869</v>
      </c>
      <c r="L2831" s="444">
        <f t="shared" ca="1" si="157"/>
        <v>1187186808.5999031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1187186808.5999031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4946611.7024995964</v>
      </c>
      <c r="L2832" s="444">
        <f t="shared" ca="1" si="157"/>
        <v>1192133420.3024027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1192133420.3024027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4967222.5845933445</v>
      </c>
      <c r="L2833" s="444">
        <f t="shared" ca="1" si="157"/>
        <v>1197100642.886996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1197100642.886996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4987919.3453624835</v>
      </c>
      <c r="L2834" s="444">
        <f t="shared" ca="1" si="157"/>
        <v>1202088562.2323585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1202088562.2323585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5008702.3426348269</v>
      </c>
      <c r="L2835" s="444">
        <f t="shared" ca="1" si="157"/>
        <v>1207097264.5749934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1207097264.5749934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5029571.9357291386</v>
      </c>
      <c r="L2836" s="444">
        <f t="shared" ca="1" si="157"/>
        <v>1212126836.5107224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1212126836.5107224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5050528.4854613431</v>
      </c>
      <c r="L2837" s="444">
        <f t="shared" ca="1" si="157"/>
        <v>1217177364.9961836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1217177364.9961836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5071572.3541507646</v>
      </c>
      <c r="L2838" s="444">
        <f t="shared" ca="1" si="157"/>
        <v>1222248937.3503344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1222248937.3503344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5092703.9056263929</v>
      </c>
      <c r="L2839" s="444">
        <f t="shared" ca="1" si="157"/>
        <v>1227341641.2559607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1227341641.2559607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5113923.5052331695</v>
      </c>
      <c r="L2840" s="444">
        <f t="shared" ca="1" si="157"/>
        <v>1232455564.761194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1232455564.761194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5135231.519838308</v>
      </c>
      <c r="L2841" s="444">
        <f t="shared" ca="1" si="157"/>
        <v>1237590796.2810323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1237590796.2810323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5156628.3178376351</v>
      </c>
      <c r="L2842" s="444">
        <f t="shared" ca="1" si="157"/>
        <v>1242747424.59887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1242747424.59887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5178114.2691619582</v>
      </c>
      <c r="L2843" s="444">
        <f t="shared" ca="1" si="157"/>
        <v>1247925538.868032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1247925538.868032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5199689.7452834668</v>
      </c>
      <c r="L2844" s="444">
        <f t="shared" ca="1" si="157"/>
        <v>1253125228.6133153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1253125228.6133153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5221355.1192221474</v>
      </c>
      <c r="L2845" s="444">
        <f t="shared" ca="1" si="157"/>
        <v>1258346583.7325375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1258346583.7325375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5243110.7655522395</v>
      </c>
      <c r="L2846" s="444">
        <f t="shared" ca="1" si="157"/>
        <v>1263589694.4980898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1263589694.4980898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5264957.0604087077</v>
      </c>
      <c r="L2847" s="444">
        <f t="shared" ca="1" si="157"/>
        <v>1268854651.5584984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1268854651.5584984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5286894.3814937435</v>
      </c>
      <c r="L2848" s="444">
        <f t="shared" ca="1" si="157"/>
        <v>1274141545.9399922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1274141545.9399922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5308923.1080833003</v>
      </c>
      <c r="L2849" s="444">
        <f t="shared" ca="1" si="157"/>
        <v>1279450469.0480754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1279450469.0480754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5331043.621033648</v>
      </c>
      <c r="L2850" s="444">
        <f t="shared" ca="1" si="157"/>
        <v>1284781512.6691091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1284781512.6691091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5353256.3027879549</v>
      </c>
      <c r="L2851" s="444">
        <f t="shared" ca="1" si="157"/>
        <v>1290134768.9718971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1290134768.9718971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5375561.5373829044</v>
      </c>
      <c r="L2852" s="444">
        <f t="shared" ca="1" si="157"/>
        <v>1295510330.50928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1295510330.50928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5397959.7104553329</v>
      </c>
      <c r="L2853" s="444">
        <f t="shared" ca="1" si="157"/>
        <v>1300908290.2197354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1300908290.2197354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5420451.2092488976</v>
      </c>
      <c r="L2854" s="444">
        <f t="shared" ca="1" si="157"/>
        <v>1306328741.4289842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1306328741.4289842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5443036.4226207677</v>
      </c>
      <c r="L2855" s="444">
        <f t="shared" ca="1" si="157"/>
        <v>1311771777.8516049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1311771777.8516049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5465715.7410483537</v>
      </c>
      <c r="L2856" s="444">
        <f t="shared" ca="1" si="157"/>
        <v>1317237493.5926533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1317237493.5926533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5488489.556636055</v>
      </c>
      <c r="L2857" s="444">
        <f t="shared" ca="1" si="157"/>
        <v>1322725983.1492894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1322725983.1492894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5511358.2631220389</v>
      </c>
      <c r="L2858" s="444">
        <f t="shared" ca="1" si="157"/>
        <v>1328237341.4124115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1328237341.4124115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5534322.2558850478</v>
      </c>
      <c r="L2859" s="444">
        <f t="shared" ca="1" si="157"/>
        <v>1333771663.6682966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1333771663.6682966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5557381.931951236</v>
      </c>
      <c r="L2860" s="444">
        <f t="shared" ca="1" si="157"/>
        <v>1339329045.6002479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1339329045.6002479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5580537.6900010323</v>
      </c>
      <c r="L2861" s="444">
        <f t="shared" ca="1" si="157"/>
        <v>1344909583.2902489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1344909583.2902489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5603789.930376037</v>
      </c>
      <c r="L2862" s="444">
        <f t="shared" ca="1" si="157"/>
        <v>1350513373.2206249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1350513373.2206249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5627139.0550859375</v>
      </c>
      <c r="L2863" s="444">
        <f t="shared" ca="1" si="157"/>
        <v>1356140512.2757108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1356140512.2757108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5650585.4678154616</v>
      </c>
      <c r="L2864" s="444">
        <f t="shared" ca="1" si="157"/>
        <v>1361791097.7435262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1361791097.7435262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5674129.5739313588</v>
      </c>
      <c r="L2865" s="444">
        <f t="shared" ca="1" si="157"/>
        <v>1367465227.3174577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1367465227.3174577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5697771.7804894065</v>
      </c>
      <c r="L2866" s="444">
        <f t="shared" ca="1" si="157"/>
        <v>1373162999.0979471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1373162999.0979471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5721512.4962414466</v>
      </c>
      <c r="L2867" s="444">
        <f t="shared" ca="1" si="157"/>
        <v>1378884511.5941885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1378884511.5941885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5745352.1316424515</v>
      </c>
      <c r="L2868" s="444">
        <f t="shared" ca="1" si="157"/>
        <v>1384629863.7258308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1384629863.7258308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5769291.0988576282</v>
      </c>
      <c r="L2869" s="444">
        <f t="shared" ca="1" si="157"/>
        <v>1390399154.8246884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1390399154.8246884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5793329.8117695348</v>
      </c>
      <c r="L2870" s="444">
        <f t="shared" ca="1" si="157"/>
        <v>1396192484.6364579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1396192484.6364579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5817468.6859852411</v>
      </c>
      <c r="L2871" s="444">
        <f t="shared" ca="1" si="157"/>
        <v>1402009953.3224432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1402009953.3224432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5841708.1388435131</v>
      </c>
      <c r="L2872" s="444">
        <f t="shared" ca="1" si="157"/>
        <v>1407851661.4612868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1407851661.4612868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5866048.5894220285</v>
      </c>
      <c r="L2873" s="444">
        <f t="shared" ca="1" si="157"/>
        <v>1413717710.0507088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1413717710.0507088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5890490.4585446194</v>
      </c>
      <c r="L2874" s="444">
        <f t="shared" ca="1" si="157"/>
        <v>1419608200.5092535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1419608200.5092535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5915034.168788556</v>
      </c>
      <c r="L2875" s="444">
        <f t="shared" ca="1" si="157"/>
        <v>1425523234.6780422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1425523234.6780422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5939680.144491842</v>
      </c>
      <c r="L2876" s="444">
        <f t="shared" ca="1" si="157"/>
        <v>1431462914.8225341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1431462914.8225341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5964428.8117605587</v>
      </c>
      <c r="L2877" s="444">
        <f t="shared" ca="1" si="157"/>
        <v>1437427343.6342947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1437427343.6342947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5989280.5984762283</v>
      </c>
      <c r="L2878" s="444">
        <f t="shared" ca="1" si="157"/>
        <v>1443416624.2327709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1443416624.2327709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6014235.934303212</v>
      </c>
      <c r="L2879" s="444">
        <f t="shared" ca="1" si="157"/>
        <v>1449430860.1670742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1449430860.1670742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6039295.2506961422</v>
      </c>
      <c r="L2880" s="444">
        <f t="shared" ca="1" si="157"/>
        <v>1455470155.4177704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1455470155.4177704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6064458.9809073769</v>
      </c>
      <c r="L2881" s="444">
        <f t="shared" ca="1" si="157"/>
        <v>1461534614.3986778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1461534614.3986778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6089727.5599944908</v>
      </c>
      <c r="L2882" s="444">
        <f t="shared" ca="1" si="157"/>
        <v>1467624341.9586723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1467624341.9586723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6115101.4248278011</v>
      </c>
      <c r="L2883" s="444">
        <f t="shared" ca="1" si="157"/>
        <v>1473739443.3835001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1473739443.3835001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6140581.0140979169</v>
      </c>
      <c r="L2884" s="444">
        <f t="shared" ca="1" si="157"/>
        <v>1479880024.397598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1479880024.397598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6166166.7683233246</v>
      </c>
      <c r="L2885" s="444">
        <f t="shared" ca="1" si="157"/>
        <v>1486046191.1659214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1486046191.1659214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6191859.1298580058</v>
      </c>
      <c r="L2886" s="444">
        <f t="shared" ca="1" si="157"/>
        <v>1492238050.2957795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1492238050.2957795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6217658.5428990815</v>
      </c>
      <c r="L2887" s="444">
        <f t="shared" ca="1" si="157"/>
        <v>1498455708.8386786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1498455708.8386786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6243565.4534944938</v>
      </c>
      <c r="L2888" s="444">
        <f t="shared" ca="1" si="157"/>
        <v>1504699274.2921731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1504699274.2921731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6269580.3095507212</v>
      </c>
      <c r="L2889" s="444">
        <f t="shared" ca="1" si="157"/>
        <v>1510968854.6017239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1510968854.6017239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6295703.5608405164</v>
      </c>
      <c r="L2890" s="444">
        <f t="shared" ca="1" si="157"/>
        <v>1517264558.1625645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1517264558.1625645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6321935.659010685</v>
      </c>
      <c r="L2891" s="444">
        <f t="shared" ca="1" si="157"/>
        <v>1523586493.8215752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1523586493.8215752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6348277.057589896</v>
      </c>
      <c r="L2892" s="444">
        <f t="shared" ca="1" si="157"/>
        <v>1529934770.8791652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1529934770.8791652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6374728.2119965218</v>
      </c>
      <c r="L2893" s="444">
        <f t="shared" ca="1" si="157"/>
        <v>1536309499.0911617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1536309499.0911617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6401289.5795465074</v>
      </c>
      <c r="L2894" s="444">
        <f t="shared" ca="1" si="157"/>
        <v>1542710788.6707082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1542710788.6707082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6427961.619461284</v>
      </c>
      <c r="L2895" s="444">
        <f t="shared" ca="1" si="157"/>
        <v>1549138750.2901695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1549138750.2901695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6454744.7928757062</v>
      </c>
      <c r="L2896" s="444">
        <f t="shared" ca="1" si="157"/>
        <v>1555593495.0830452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1555593495.0830452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6481639.5628460217</v>
      </c>
      <c r="L2897" s="444">
        <f t="shared" ca="1" si="157"/>
        <v>1562075134.6458912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1562075134.6458912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6508646.3943578796</v>
      </c>
      <c r="L2898" s="444">
        <f t="shared" ca="1" si="157"/>
        <v>1568583781.0402491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1568583781.0402491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6535765.7543343715</v>
      </c>
      <c r="L2899" s="444">
        <f t="shared" ca="1" si="157"/>
        <v>1575119546.7945836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1575119546.7945836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6562998.1116440985</v>
      </c>
      <c r="L2900" s="444">
        <f t="shared" ca="1" si="157"/>
        <v>1581682544.9062276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1581682544.9062276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6590343.9371092813</v>
      </c>
      <c r="L2901" s="444">
        <f t="shared" ca="1" si="157"/>
        <v>1588272888.8433368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1588272888.8433368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6617803.7035139035</v>
      </c>
      <c r="L2902" s="444">
        <f t="shared" ca="1" si="157"/>
        <v>1594890692.5468507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1594890692.5468507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6645377.8856118778</v>
      </c>
      <c r="L2903" s="444">
        <f t="shared" ca="1" si="157"/>
        <v>1601536070.4324625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1601536070.4324625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6673066.9601352606</v>
      </c>
      <c r="L2904" s="444">
        <f t="shared" ca="1" si="157"/>
        <v>1608209137.3925977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1608209137.3925977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6700871.4058024902</v>
      </c>
      <c r="L2905" s="444">
        <f t="shared" ca="1" si="157"/>
        <v>1614910008.7984002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1614910008.7984002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6728791.7033266677</v>
      </c>
      <c r="L2906" s="444">
        <f t="shared" ca="1" si="157"/>
        <v>1621638800.5017269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1621638800.5017269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6756828.3354238616</v>
      </c>
      <c r="L2907" s="444">
        <f t="shared" ca="1" si="157"/>
        <v>1628395628.8371508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1628395628.8371508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6784981.7868214613</v>
      </c>
      <c r="L2908" s="444">
        <f t="shared" ca="1" si="157"/>
        <v>1635180610.6239722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1635180610.6239722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6813252.5442665508</v>
      </c>
      <c r="L2909" s="444">
        <f t="shared" ca="1" si="157"/>
        <v>1641993863.1682386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1641993863.1682386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6841641.0965343276</v>
      </c>
      <c r="L2910" s="444">
        <f t="shared" ca="1" si="157"/>
        <v>1648835504.2647729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1648835504.2647729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6870147.9344365532</v>
      </c>
      <c r="L2911" s="444">
        <f t="shared" ca="1" si="157"/>
        <v>1655705652.1992095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1655705652.1992095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6898773.5508300392</v>
      </c>
      <c r="L2912" s="444">
        <f t="shared" ca="1" si="157"/>
        <v>1662604425.7500396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1662604425.7500396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6927518.4406251647</v>
      </c>
      <c r="L2913" s="444">
        <f t="shared" ca="1" si="157"/>
        <v>1669531944.1906648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1669531944.1906648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6956383.1007944364</v>
      </c>
      <c r="L2914" s="444">
        <f t="shared" ca="1" si="157"/>
        <v>1676488327.2914593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1676488327.2914593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6985368.0303810807</v>
      </c>
      <c r="L2915" s="444">
        <f t="shared" ca="1" si="157"/>
        <v>1683473695.3218403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1683473695.3218403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7014473.7305076681</v>
      </c>
      <c r="L2916" s="444">
        <f t="shared" ca="1" si="157"/>
        <v>1690488169.0523479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1690488169.0523479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7043700.7043847824</v>
      </c>
      <c r="L2917" s="444">
        <f t="shared" ca="1" si="157"/>
        <v>1697531869.7567327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1697531869.7567327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7073049.4573197188</v>
      </c>
      <c r="L2918" s="444">
        <f t="shared" ca="1" si="157"/>
        <v>1704604919.2140524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1704604919.2140524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7102520.4967252193</v>
      </c>
      <c r="L2919" s="444">
        <f t="shared" ca="1" si="157"/>
        <v>1711707439.7107778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1711707439.7107778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7132114.3321282407</v>
      </c>
      <c r="L2920" s="444">
        <f t="shared" ca="1" si="157"/>
        <v>1718839554.042906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1718839554.042906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7161831.4751787744</v>
      </c>
      <c r="L2921" s="444">
        <f t="shared" ca="1" si="157"/>
        <v>1726001385.5180848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1726001385.5180848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7191672.4396586874</v>
      </c>
      <c r="L2922" s="444">
        <f t="shared" ca="1" si="157"/>
        <v>1733193057.9577434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1733193057.9577434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7221637.7414905978</v>
      </c>
      <c r="L2923" s="444">
        <f t="shared" ca="1" si="157"/>
        <v>1740414695.699234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1740414695.699234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7251727.8987468071</v>
      </c>
      <c r="L2924" s="444">
        <f t="shared" ca="1" si="157"/>
        <v>1747666423.5979807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1747666423.5979807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7281943.4316582531</v>
      </c>
      <c r="L2925" s="444">
        <f t="shared" ca="1" si="157"/>
        <v>1754948367.029639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1754948367.029639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7312284.862623496</v>
      </c>
      <c r="L2926" s="444">
        <f t="shared" ca="1" si="157"/>
        <v>1762260651.8922625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1762260651.8922625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7342752.71621776</v>
      </c>
      <c r="L2927" s="444">
        <f t="shared" ca="1" si="157"/>
        <v>1769603404.6084802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1769603404.6084802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7373347.5192019995</v>
      </c>
      <c r="L2928" s="444">
        <f t="shared" ca="1" si="157"/>
        <v>1776976752.1276822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1776976752.1276822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7404069.8005320095</v>
      </c>
      <c r="L2929" s="444">
        <f t="shared" ca="1" si="157"/>
        <v>1784380821.9282143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1784380821.9282143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7434920.0913675586</v>
      </c>
      <c r="L2930" s="444">
        <f t="shared" ca="1" si="157"/>
        <v>1791815742.0195818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1791815742.0195818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7465898.9250815911</v>
      </c>
      <c r="L2931" s="444">
        <f t="shared" ca="1" si="157"/>
        <v>1799281640.9446633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1799281640.9446633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7497006.83726943</v>
      </c>
      <c r="L2932" s="444">
        <f t="shared" ca="1" si="157"/>
        <v>1806778647.7819328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1806778647.7819328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7528244.3657580521</v>
      </c>
      <c r="L2933" s="444">
        <f t="shared" ca="1" si="157"/>
        <v>1814306892.1476908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1814306892.1476908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7559612.0506153777</v>
      </c>
      <c r="L2934" s="444">
        <f t="shared" ca="1" si="157"/>
        <v>1821866504.1983061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1821866504.1983061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7591110.4341596095</v>
      </c>
      <c r="L2935" s="444">
        <f t="shared" ca="1" si="157"/>
        <v>1829457614.6324656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1829457614.6324656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7622740.0609686067</v>
      </c>
      <c r="L2936" s="444">
        <f t="shared" ca="1" si="157"/>
        <v>1837080354.6934342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1837080354.6934342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7654501.4778893096</v>
      </c>
      <c r="L2937" s="444">
        <f t="shared" ca="1" si="157"/>
        <v>1844734856.1713235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1844734856.1713235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7686395.234047181</v>
      </c>
      <c r="L2938" s="444">
        <f t="shared" ca="1" si="157"/>
        <v>1852421251.4053707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1852421251.4053707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7718421.8808557102</v>
      </c>
      <c r="L2939" s="444">
        <f t="shared" ca="1" si="157"/>
        <v>1860139673.2862265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1860139673.2862265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7750581.9720259439</v>
      </c>
      <c r="L2940" s="444">
        <f t="shared" ca="1" si="157"/>
        <v>1867890255.2582524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1867890255.2582524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7782876.063576051</v>
      </c>
      <c r="L2941" s="444">
        <f t="shared" ca="1" si="157"/>
        <v>1875673131.3218284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1875673131.3218284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7815304.7138409512</v>
      </c>
      <c r="L2942" s="444">
        <f t="shared" ca="1" si="157"/>
        <v>1883488436.0356693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1883488436.0356693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7847868.4834819566</v>
      </c>
      <c r="L2943" s="444">
        <f t="shared" ca="1" si="157"/>
        <v>1891336304.5191512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1891336304.5191512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7880567.9354964634</v>
      </c>
      <c r="L2944" s="444">
        <f t="shared" ca="1" si="157"/>
        <v>1899216872.4546478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1899216872.4546478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7913403.6352276988</v>
      </c>
      <c r="L2945" s="444">
        <f t="shared" ca="1" si="157"/>
        <v>1907130276.0898755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1907130276.0898755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7946376.1503744805</v>
      </c>
      <c r="L2946" s="444">
        <f t="shared" ca="1" si="157"/>
        <v>1915076652.2402499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1915076652.2402499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7979486.0510010412</v>
      </c>
      <c r="L2947" s="444">
        <f t="shared" ca="1" si="157"/>
        <v>1923056138.2912509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1923056138.2912509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8012733.9095468791</v>
      </c>
      <c r="L2948" s="444">
        <f t="shared" ca="1" si="157"/>
        <v>1931068872.2007978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1931068872.2007978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8046120.3008366572</v>
      </c>
      <c r="L2949" s="444">
        <f t="shared" ca="1" si="157"/>
        <v>1939114992.5016344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1939114992.5016344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8079645.8020901429</v>
      </c>
      <c r="L2950" s="444">
        <f t="shared" ca="1" si="157"/>
        <v>1947194638.3037245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1947194638.3037245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8113310.9929321855</v>
      </c>
      <c r="L2951" s="444">
        <f t="shared" ca="1" si="157"/>
        <v>1955307949.2966566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1955307949.2966566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8147116.4554027356</v>
      </c>
      <c r="L2952" s="444">
        <f t="shared" ca="1" si="157"/>
        <v>1963455065.7520595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1963455065.7520595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8181062.7739669131</v>
      </c>
      <c r="L2953" s="444">
        <f t="shared" ca="1" si="157"/>
        <v>1971636128.5260265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1971636128.5260265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8215150.5355251115</v>
      </c>
      <c r="L2954" s="444">
        <f t="shared" ca="1" si="157"/>
        <v>1979851279.0615516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1979851279.0615516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8249380.3294231314</v>
      </c>
      <c r="L2955" s="444">
        <f t="shared" ca="1" si="157"/>
        <v>1988100659.3909748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1988100659.3909748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8283752.7474623946</v>
      </c>
      <c r="L2956" s="444">
        <f t="shared" ca="1" si="157"/>
        <v>1996384412.1384373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1996384412.1384373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8318268.3839101549</v>
      </c>
      <c r="L2957" s="444">
        <f t="shared" ca="1" si="157"/>
        <v>2004702680.5223475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2004702680.5223475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8352927.8355097799</v>
      </c>
      <c r="L2958" s="444">
        <f t="shared" ca="1" si="157"/>
        <v>2013055608.3578572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2013055608.3578572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8387731.7014910718</v>
      </c>
      <c r="L2959" s="444">
        <f t="shared" ca="1" si="157"/>
        <v>2021443340.0593483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2021443340.0593483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8422680.5835806187</v>
      </c>
      <c r="L2960" s="444">
        <f t="shared" ca="1" si="157"/>
        <v>2029866020.6429291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2029866020.6429291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8457775.0860122051</v>
      </c>
      <c r="L2961" s="444">
        <f t="shared" ca="1" si="157"/>
        <v>2038323795.7289412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2038323795.7289412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8493015.8155372553</v>
      </c>
      <c r="L2962" s="444">
        <f t="shared" ca="1" si="157"/>
        <v>2046816811.5444784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2046816811.5444784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8528403.3814353272</v>
      </c>
      <c r="L2963" s="444">
        <f t="shared" ca="1" si="157"/>
        <v>2055345214.9259138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2055345214.9259138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8563938.3955246415</v>
      </c>
      <c r="L2964" s="444">
        <f t="shared" ca="1" si="157"/>
        <v>2063909153.3214386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2063909153.3214386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8599621.4721726589</v>
      </c>
      <c r="L2965" s="444">
        <f t="shared" ca="1" si="157"/>
        <v>2072508774.7936113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2072508774.7936113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8635453.2283067144</v>
      </c>
      <c r="L2966" s="444">
        <f t="shared" ca="1" si="157"/>
        <v>2081144228.0219181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2081144228.0219181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8671434.2834246587</v>
      </c>
      <c r="L2967" s="444">
        <f t="shared" ca="1" si="157"/>
        <v>2089815662.3053427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2089815662.3053427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8707565.259605594</v>
      </c>
      <c r="L2968" s="444">
        <f t="shared" ca="1" si="157"/>
        <v>2098523227.5649483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2098523227.5649483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8743846.7815206181</v>
      </c>
      <c r="L2969" s="444">
        <f t="shared" ca="1" si="157"/>
        <v>2107267074.3464689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2107267074.3464689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8780279.4764436223</v>
      </c>
      <c r="L2970" s="444">
        <f t="shared" ca="1" si="157"/>
        <v>2116047353.8229125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2116047353.8229125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8816863.9742621332</v>
      </c>
      <c r="L2971" s="444">
        <f t="shared" ca="1" si="157"/>
        <v>2124864217.7971747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2124864217.7971747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8853600.9074882269</v>
      </c>
      <c r="L2972" s="444">
        <f t="shared" ca="1" si="157"/>
        <v>2133717818.7046628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2133717818.7046628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8890490.9112694301</v>
      </c>
      <c r="L2973" s="444">
        <f t="shared" ca="1" si="157"/>
        <v>2142608309.6159322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2142608309.6159322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8927534.6233997159</v>
      </c>
      <c r="L2974" s="444">
        <f t="shared" ca="1" si="157"/>
        <v>2151535844.2393317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2151535844.2393317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8964732.6843305491</v>
      </c>
      <c r="L2975" s="444">
        <f t="shared" ca="1" si="157"/>
        <v>2160500576.9236622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2160500576.9236622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9002085.7371819261</v>
      </c>
      <c r="L2976" s="444">
        <f t="shared" ca="1" si="157"/>
        <v>2169502662.6608443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2169502662.6608443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9039594.4277535174</v>
      </c>
      <c r="L2977" s="444">
        <f t="shared" ca="1" si="157"/>
        <v>2178542257.0885978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2178542257.0885978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9077259.4045358244</v>
      </c>
      <c r="L2978" s="444">
        <f t="shared" ca="1" si="157"/>
        <v>2187619516.4931335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2187619516.4931335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9115081.3187213894</v>
      </c>
      <c r="L2979" s="444">
        <f t="shared" ca="1" si="157"/>
        <v>2196734597.8118548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2196734597.8118548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9153060.8242160622</v>
      </c>
      <c r="L2980" s="444">
        <f t="shared" ca="1" si="157"/>
        <v>2205887658.6360707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2205887658.6360707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9191198.5776502937</v>
      </c>
      <c r="L2981" s="444">
        <f t="shared" ca="1" si="157"/>
        <v>2215078857.2137208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2215078857.2137208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9229495.2383905035</v>
      </c>
      <c r="L2982" s="444">
        <f t="shared" ca="1" si="157"/>
        <v>2224308352.4521112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2224308352.4521112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9267951.4685504641</v>
      </c>
      <c r="L2983" s="444">
        <f t="shared" ca="1" si="157"/>
        <v>2233576303.9206619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2233576303.9206619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9306567.9330027588</v>
      </c>
      <c r="L2984" s="444">
        <f t="shared" ca="1" si="157"/>
        <v>2242882871.8536649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2242882871.8536649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9345345.2993902694</v>
      </c>
      <c r="L2985" s="444">
        <f t="shared" ca="1" si="157"/>
        <v>2252228217.1530552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2252228217.1530552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9384284.2381377295</v>
      </c>
      <c r="L2986" s="444">
        <f t="shared" ca="1" si="157"/>
        <v>2261612501.3911929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2261612501.3911929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9423385.4224633034</v>
      </c>
      <c r="L2987" s="444">
        <f t="shared" ca="1" si="157"/>
        <v>2271035886.8136563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2271035886.8136563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9462649.5283902343</v>
      </c>
      <c r="L2988" s="444">
        <f t="shared" ca="1" si="157"/>
        <v>2280498536.3420467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2280498536.3420467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9502077.2347585279</v>
      </c>
      <c r="L2989" s="444">
        <f t="shared" ca="1" si="157"/>
        <v>2290000613.5768051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2290000613.5768051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9541669.2232366875</v>
      </c>
      <c r="L2990" s="444">
        <f t="shared" ca="1" si="157"/>
        <v>2299542282.8000417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2299542282.8000417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9581426.178333506</v>
      </c>
      <c r="L2991" s="444">
        <f t="shared" ca="1" si="157"/>
        <v>2309123708.978375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2309123708.978375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9621348.787409896</v>
      </c>
      <c r="L2992" s="444">
        <f t="shared" ca="1" si="157"/>
        <v>2318745057.7657847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2318745057.7657847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9661437.7406907696</v>
      </c>
      <c r="L2993" s="444">
        <f t="shared" ca="1" si="157"/>
        <v>2328406495.5064754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2328406495.5064754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9701693.7312769815</v>
      </c>
      <c r="L2994" s="444">
        <f t="shared" ca="1" si="157"/>
        <v>2338108189.2377524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2338108189.2377524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9742117.4551573023</v>
      </c>
      <c r="L2995" s="444">
        <f t="shared" ca="1" si="157"/>
        <v>2347850306.6929097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2347850306.6929097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9782709.6112204567</v>
      </c>
      <c r="L2996" s="444">
        <f t="shared" ca="1" si="157"/>
        <v>2357633016.3041301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2357633016.3041301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9823470.9012672082</v>
      </c>
      <c r="L2997" s="444">
        <f t="shared" ca="1" si="157"/>
        <v>2367456487.2053971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2367456487.2053971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9864402.030022487</v>
      </c>
      <c r="L2998" s="444">
        <f t="shared" ca="1" si="157"/>
        <v>2377320889.2354198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2377320889.2354198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9905503.705147583</v>
      </c>
      <c r="L2999" s="444">
        <f t="shared" ca="1" si="157"/>
        <v>2387226392.9405675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2387226392.9405675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9946776.6372523643</v>
      </c>
      <c r="L3000" s="444">
        <f t="shared" ca="1" si="157"/>
        <v>2397173169.5778198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2397173169.5778198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9988221.5399075821</v>
      </c>
      <c r="L3001" s="444">
        <f t="shared" ca="1" si="157"/>
        <v>2407161391.1177273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2407161391.1177273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10029839.129657198</v>
      </c>
      <c r="L3002" s="444">
        <f t="shared" ca="1" si="157"/>
        <v>2417191230.2473845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2417191230.2473845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10071630.126030769</v>
      </c>
      <c r="L3003" s="444">
        <f t="shared" ca="1" si="157"/>
        <v>2427262860.3734155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2427262860.3734155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10113595.251555897</v>
      </c>
      <c r="L3004" s="444">
        <f t="shared" ca="1" si="157"/>
        <v>2437376455.6249714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2437376455.6249714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10155735.231770715</v>
      </c>
      <c r="L3005" s="444">
        <f t="shared" ca="1" si="157"/>
        <v>2447532190.8567419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2447532190.8567419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10198050.795236424</v>
      </c>
      <c r="L3006" s="444">
        <f t="shared" ca="1" si="157"/>
        <v>2457730241.6519785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2457730241.6519785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10240542.673549911</v>
      </c>
      <c r="L3007" s="444">
        <f t="shared" ca="1" si="157"/>
        <v>2467970784.3255286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2467970784.3255286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10283211.601356369</v>
      </c>
      <c r="L3008" s="444">
        <f t="shared" ca="1" si="157"/>
        <v>2478253995.9268851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2478253995.9268851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10326058.316362021</v>
      </c>
      <c r="L3009" s="444">
        <f t="shared" ca="1" si="157"/>
        <v>2488580054.243247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2488580054.243247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10369083.559346862</v>
      </c>
      <c r="L3010" s="444">
        <f t="shared" ca="1" si="157"/>
        <v>2498949137.8025937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2498949137.8025937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10412288.074177474</v>
      </c>
      <c r="L3011" s="444">
        <f t="shared" ca="1" si="157"/>
        <v>2509361425.876771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2509361425.876771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10455672.607819879</v>
      </c>
      <c r="L3012" s="444">
        <f t="shared" ca="1" si="157"/>
        <v>2519817098.484591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2519817098.484591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10499237.910352463</v>
      </c>
      <c r="L3013" s="444">
        <f t="shared" ca="1" si="157"/>
        <v>2530316336.3949432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2530316336.3949432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10542984.734978929</v>
      </c>
      <c r="L3014" s="444">
        <f t="shared" ca="1" si="157"/>
        <v>2540859321.1299224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2540859321.1299224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10586913.838041343</v>
      </c>
      <c r="L3015" s="444">
        <f t="shared" ca="1" si="157"/>
        <v>2551446234.9679637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2551446234.9679637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10631025.979033181</v>
      </c>
      <c r="L3016" s="444">
        <f t="shared" ca="1" si="157"/>
        <v>2562077260.9469967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2562077260.9469967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10675321.920612486</v>
      </c>
      <c r="L3017" s="444">
        <f t="shared" ca="1" si="157"/>
        <v>2572752582.867609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2572752582.867609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10719802.428615037</v>
      </c>
      <c r="L3018" s="444">
        <f t="shared" ca="1" si="157"/>
        <v>2583472385.2962241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2583472385.2962241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10764468.272067601</v>
      </c>
      <c r="L3019" s="444">
        <f t="shared" ca="1" si="157"/>
        <v>2594236853.5682917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2594236853.5682917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10809320.223201215</v>
      </c>
      <c r="L3020" s="444">
        <f t="shared" ca="1" si="157"/>
        <v>2605046173.7914929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2605046173.7914929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10854359.057464553</v>
      </c>
      <c r="L3021" s="444">
        <f t="shared" ca="1" si="157"/>
        <v>2615900532.8489575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2615900532.8489575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10899585.553537322</v>
      </c>
      <c r="L3022" s="444">
        <f t="shared" ca="1" si="157"/>
        <v>2626800118.4024949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2626800118.4024949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10945000.49334373</v>
      </c>
      <c r="L3023" s="444">
        <f t="shared" ca="1" si="157"/>
        <v>2637745118.8958387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2637745118.8958387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10990604.662065994</v>
      </c>
      <c r="L3024" s="444">
        <f t="shared" ca="1" si="157"/>
        <v>2648735723.5579047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2648735723.5579047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11036398.848157937</v>
      </c>
      <c r="L3025" s="444">
        <f t="shared" ca="1" si="157"/>
        <v>2659772122.4060626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2659772122.4060626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11082383.843358595</v>
      </c>
      <c r="L3026" s="444">
        <f t="shared" ca="1" si="157"/>
        <v>2670854506.2494211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2670854506.2494211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11128560.442705922</v>
      </c>
      <c r="L3027" s="444">
        <f t="shared" ca="1" si="157"/>
        <v>2681983066.6921272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2681983066.6921272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11174929.444550529</v>
      </c>
      <c r="L3028" s="444">
        <f t="shared" ca="1" si="157"/>
        <v>2693157996.1366777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2693157996.1366777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11221491.650569491</v>
      </c>
      <c r="L3029" s="444">
        <f t="shared" ca="1" si="157"/>
        <v>2704379487.7872472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2704379487.7872472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11268247.865780197</v>
      </c>
      <c r="L3030" s="444">
        <f t="shared" ca="1" si="157"/>
        <v>2715647735.6530275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2715647735.6530275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11315198.89855428</v>
      </c>
      <c r="L3031" s="444">
        <f t="shared" ca="1" si="157"/>
        <v>2726962934.5515819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2726962934.5515819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11362345.560631592</v>
      </c>
      <c r="L3032" s="444">
        <f t="shared" ca="1" si="157"/>
        <v>2738325280.1122136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2738325280.1122136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11409688.667134224</v>
      </c>
      <c r="L3033" s="444">
        <f t="shared" ca="1" si="157"/>
        <v>2749734968.7793479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2749734968.7793479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11457229.036580617</v>
      </c>
      <c r="L3034" s="444">
        <f t="shared" ca="1" si="157"/>
        <v>2761192197.8159285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2761192197.8159285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11504967.490899703</v>
      </c>
      <c r="L3035" s="444">
        <f t="shared" ca="1" si="157"/>
        <v>2772697165.306828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2772697165.306828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11552904.855445117</v>
      </c>
      <c r="L3036" s="444">
        <f t="shared" ca="1" si="157"/>
        <v>2784250070.1622729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2784250070.1622729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11601041.95900947</v>
      </c>
      <c r="L3037" s="444">
        <f t="shared" ca="1" si="157"/>
        <v>2795851112.1212826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2795851112.1212826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11649379.633838678</v>
      </c>
      <c r="L3038" s="444">
        <f t="shared" ca="1" si="157"/>
        <v>2807500491.7551212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2807500491.7551212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11697918.715646338</v>
      </c>
      <c r="L3039" s="444">
        <f t="shared" ca="1" si="157"/>
        <v>2819198410.4707675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2819198410.4707675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11746660.043628197</v>
      </c>
      <c r="L3040" s="444">
        <f t="shared" ca="1" si="157"/>
        <v>2830945070.5143957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2830945070.5143957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11795604.460476648</v>
      </c>
      <c r="L3041" s="444">
        <f t="shared" ca="1" si="157"/>
        <v>2842740674.9748726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2842740674.9748726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11844752.812395303</v>
      </c>
      <c r="L3042" s="444">
        <f t="shared" ca="1" si="157"/>
        <v>2854585427.7872677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2854585427.7872677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11894105.949113615</v>
      </c>
      <c r="L3043" s="444">
        <f t="shared" ca="1" si="157"/>
        <v>2866479533.7363815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2866479533.7363815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11943664.72390159</v>
      </c>
      <c r="L3044" s="444">
        <f t="shared" ca="1" si="157"/>
        <v>2878423198.4602833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2878423198.4602833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11993429.993584514</v>
      </c>
      <c r="L3045" s="444">
        <f t="shared" ca="1" si="157"/>
        <v>2890416628.4538679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2890416628.4538679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12043402.618557783</v>
      </c>
      <c r="L3046" s="444">
        <f t="shared" ca="1" si="157"/>
        <v>2902460031.0724258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2902460031.0724258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12093583.462801775</v>
      </c>
      <c r="L3047" s="444">
        <f t="shared" ca="1" si="157"/>
        <v>2914553614.5352278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2914553614.5352278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12143973.393896783</v>
      </c>
      <c r="L3048" s="444">
        <f t="shared" ca="1" si="157"/>
        <v>2926697587.9291244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2926697587.9291244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12194573.283038018</v>
      </c>
      <c r="L3049" s="444">
        <f t="shared" ca="1" si="157"/>
        <v>2938892161.2121625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2938892161.2121625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12245384.005050678</v>
      </c>
      <c r="L3050" s="444">
        <f t="shared" ca="1" si="157"/>
        <v>2951137545.2172132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2951137545.2172132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12296406.438405056</v>
      </c>
      <c r="L3051" s="444">
        <f t="shared" ca="1" si="157"/>
        <v>2963433951.6556182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2963433951.6556182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12347641.465231743</v>
      </c>
      <c r="L3052" s="444">
        <f t="shared" ca="1" si="157"/>
        <v>2975781593.1208501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2975781593.1208501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12399089.971336875</v>
      </c>
      <c r="L3053" s="444">
        <f t="shared" ca="1" si="157"/>
        <v>2988180683.0921869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2988180683.0921869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12450752.846217446</v>
      </c>
      <c r="L3054" s="444">
        <f t="shared" ca="1" si="157"/>
        <v>3000631435.9384046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3000631435.9384046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12502630.983076686</v>
      </c>
      <c r="L3055" s="444">
        <f t="shared" ca="1" si="157"/>
        <v>3013134066.9214811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3013134066.9214811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12554725.278839504</v>
      </c>
      <c r="L3056" s="444">
        <f t="shared" ca="1" si="157"/>
        <v>3025688792.2003207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3025688792.2003207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12607036.634168003</v>
      </c>
      <c r="L3057" s="444">
        <f t="shared" ca="1" si="157"/>
        <v>3038295828.8344889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3038295828.8344889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12659565.953477036</v>
      </c>
      <c r="L3058" s="444">
        <f t="shared" ca="1" si="157"/>
        <v>3050955394.7879658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3050955394.7879658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12712314.144949857</v>
      </c>
      <c r="L3059" s="444">
        <f t="shared" ca="1" si="157"/>
        <v>3063667708.9329157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3063667708.9329157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12765282.120553816</v>
      </c>
      <c r="L3060" s="444">
        <f t="shared" ca="1" si="157"/>
        <v>3076432991.0534697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3076432991.0534697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12818470.796056123</v>
      </c>
      <c r="L3061" s="444">
        <f t="shared" ca="1" si="157"/>
        <v>3089251461.8495259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3089251461.8495259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12871881.091039691</v>
      </c>
      <c r="L3062" s="444">
        <f t="shared" ca="1" si="157"/>
        <v>3102123342.9405656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3102123342.9405656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12925513.928919023</v>
      </c>
      <c r="L3063" s="444">
        <f t="shared" ca="1" si="157"/>
        <v>3115048856.8694844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3115048856.8694844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12979370.236956185</v>
      </c>
      <c r="L3064" s="444">
        <f t="shared" ca="1" si="157"/>
        <v>3128028227.1064405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3128028227.1064405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13033450.946276836</v>
      </c>
      <c r="L3065" s="444">
        <f t="shared" ca="1" si="157"/>
        <v>3141061678.0527172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3141061678.0527172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13087756.991886321</v>
      </c>
      <c r="L3066" s="444">
        <f t="shared" ca="1" si="157"/>
        <v>3154149435.0446033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3154149435.0446033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13142289.312685847</v>
      </c>
      <c r="L3067" s="444">
        <f t="shared" ca="1" si="157"/>
        <v>3167291724.3572893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3167291724.3572893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13197048.851488706</v>
      </c>
      <c r="L3068" s="444">
        <f t="shared" ref="L3068:L3322" ca="1" si="162">I3068-J3068+K3068</f>
        <v>3180488773.2087779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3180488773.2087779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13252036.555036575</v>
      </c>
      <c r="L3069" s="444">
        <f t="shared" ca="1" si="162"/>
        <v>3193740809.7638144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3193740809.7638144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13307253.374015894</v>
      </c>
      <c r="L3070" s="444">
        <f t="shared" ca="1" si="162"/>
        <v>3207048063.1378303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3207048063.1378303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13362700.263074292</v>
      </c>
      <c r="L3071" s="444">
        <f t="shared" ca="1" si="162"/>
        <v>3220410763.4009047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3220410763.4009047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13418378.180837102</v>
      </c>
      <c r="L3072" s="444">
        <f t="shared" ca="1" si="162"/>
        <v>3233829141.5817418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3233829141.5817418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13474288.089923924</v>
      </c>
      <c r="L3073" s="444">
        <f t="shared" ca="1" si="162"/>
        <v>3247303429.6716657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3247303429.6716657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13530430.956965273</v>
      </c>
      <c r="L3074" s="444">
        <f t="shared" ca="1" si="162"/>
        <v>3260833860.6286311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3260833860.6286311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13586807.752619296</v>
      </c>
      <c r="L3075" s="444">
        <f t="shared" ca="1" si="162"/>
        <v>3274420668.3812504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3274420668.3812504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13643419.451588543</v>
      </c>
      <c r="L3076" s="444">
        <f t="shared" ca="1" si="162"/>
        <v>3288064087.832839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3288064087.832839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13700267.032636829</v>
      </c>
      <c r="L3077" s="444">
        <f t="shared" ca="1" si="162"/>
        <v>3301764354.8654757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3301764354.8654757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13757351.478606148</v>
      </c>
      <c r="L3078" s="444">
        <f t="shared" ca="1" si="162"/>
        <v>3315521706.3440819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3315521706.3440819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13814673.776433675</v>
      </c>
      <c r="L3079" s="444">
        <f t="shared" ca="1" si="162"/>
        <v>3329336380.1205153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3329336380.1205153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13872234.917168813</v>
      </c>
      <c r="L3080" s="444">
        <f t="shared" ca="1" si="162"/>
        <v>3343208615.037684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3343208615.037684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13930035.895990349</v>
      </c>
      <c r="L3081" s="444">
        <f t="shared" ca="1" si="162"/>
        <v>3357138650.9336743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3357138650.9336743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13988077.712223643</v>
      </c>
      <c r="L3082" s="444">
        <f t="shared" ca="1" si="162"/>
        <v>3371126728.6458979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3371126728.6458979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14046361.369357906</v>
      </c>
      <c r="L3083" s="444">
        <f t="shared" ca="1" si="162"/>
        <v>3385173090.0152559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3385173090.0152559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14104887.875063566</v>
      </c>
      <c r="L3084" s="444">
        <f t="shared" ca="1" si="162"/>
        <v>3399277977.8903193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3399277977.8903193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14163658.241209665</v>
      </c>
      <c r="L3085" s="444">
        <f t="shared" ca="1" si="162"/>
        <v>3413441636.1315289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3413441636.1315289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14222673.483881367</v>
      </c>
      <c r="L3086" s="444">
        <f t="shared" ca="1" si="162"/>
        <v>3427664309.6154103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3427664309.6154103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14281934.62339754</v>
      </c>
      <c r="L3087" s="444">
        <f t="shared" ca="1" si="162"/>
        <v>3441946244.2388077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3441946244.2388077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14341442.684328364</v>
      </c>
      <c r="L3088" s="444">
        <f t="shared" ca="1" si="162"/>
        <v>3456287686.9231362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3456287686.9231362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14401198.69551307</v>
      </c>
      <c r="L3089" s="444">
        <f t="shared" ca="1" si="162"/>
        <v>3470688885.6186495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3470688885.6186495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14461203.690077705</v>
      </c>
      <c r="L3090" s="444">
        <f t="shared" ca="1" si="162"/>
        <v>3485150089.3087273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3485150089.3087273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14521458.705453031</v>
      </c>
      <c r="L3091" s="444">
        <f t="shared" ca="1" si="162"/>
        <v>3499671548.0141802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3499671548.0141802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14581964.783392414</v>
      </c>
      <c r="L3092" s="444">
        <f t="shared" ca="1" si="162"/>
        <v>3514253512.7975726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3514253512.7975726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14642722.969989883</v>
      </c>
      <c r="L3093" s="444">
        <f t="shared" ca="1" si="162"/>
        <v>3528896235.7675624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3528896235.7675624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14703734.315698177</v>
      </c>
      <c r="L3094" s="444">
        <f t="shared" ca="1" si="162"/>
        <v>3543599970.0832605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3543599970.0832605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14764999.87534692</v>
      </c>
      <c r="L3095" s="444">
        <f t="shared" ca="1" si="162"/>
        <v>3558364969.9586077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3558364969.9586077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14826520.708160868</v>
      </c>
      <c r="L3096" s="444">
        <f t="shared" ca="1" si="162"/>
        <v>3573191490.6667686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3573191490.6667686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14888297.877778202</v>
      </c>
      <c r="L3097" s="444">
        <f t="shared" ca="1" si="162"/>
        <v>3588079788.5445466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3588079788.5445466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14950332.452268943</v>
      </c>
      <c r="L3098" s="444">
        <f t="shared" ca="1" si="162"/>
        <v>3603030120.9968157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3603030120.9968157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15012625.504153399</v>
      </c>
      <c r="L3099" s="444">
        <f t="shared" ca="1" si="162"/>
        <v>3618042746.5009689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3618042746.5009689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15075178.110420704</v>
      </c>
      <c r="L3100" s="444">
        <f t="shared" ca="1" si="162"/>
        <v>3633117924.6113896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3633117924.6113896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15137991.352547457</v>
      </c>
      <c r="L3101" s="444">
        <f t="shared" ca="1" si="162"/>
        <v>3648255915.9639373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3648255915.9639373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15201066.316516405</v>
      </c>
      <c r="L3102" s="444">
        <f t="shared" ca="1" si="162"/>
        <v>3663456982.2804537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3663456982.2804537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15264404.092835223</v>
      </c>
      <c r="L3103" s="444">
        <f t="shared" ca="1" si="162"/>
        <v>3678721386.3732891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3678721386.3732891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15328005.776555371</v>
      </c>
      <c r="L3104" s="444">
        <f t="shared" ca="1" si="162"/>
        <v>3694049392.1498446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3694049392.1498446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15391872.46729102</v>
      </c>
      <c r="L3105" s="444">
        <f t="shared" ca="1" si="162"/>
        <v>3709441264.6171355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3709441264.6171355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15456005.269238064</v>
      </c>
      <c r="L3106" s="444">
        <f t="shared" ca="1" si="162"/>
        <v>3724897269.8863735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3724897269.8863735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15520405.291193223</v>
      </c>
      <c r="L3107" s="444">
        <f t="shared" ca="1" si="162"/>
        <v>3740417675.1775665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3740417675.1775665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15585073.646573195</v>
      </c>
      <c r="L3108" s="444">
        <f t="shared" ca="1" si="162"/>
        <v>3756002748.8241396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3756002748.8241396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15650011.453433914</v>
      </c>
      <c r="L3109" s="444">
        <f t="shared" ca="1" si="162"/>
        <v>3771652760.2775736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3771652760.2775736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15715219.834489888</v>
      </c>
      <c r="L3110" s="444">
        <f t="shared" ca="1" si="162"/>
        <v>3787367980.1120634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3787367980.1120634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15780699.917133598</v>
      </c>
      <c r="L3111" s="444">
        <f t="shared" ca="1" si="162"/>
        <v>3803148680.0291972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3803148680.0291972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15846452.833454987</v>
      </c>
      <c r="L3112" s="444">
        <f t="shared" ca="1" si="162"/>
        <v>3818995132.8626523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3818995132.8626523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15912479.72026105</v>
      </c>
      <c r="L3113" s="444">
        <f t="shared" ca="1" si="162"/>
        <v>3834907612.5829134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3834907612.5829134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15978781.719095472</v>
      </c>
      <c r="L3114" s="444">
        <f t="shared" ca="1" si="162"/>
        <v>3850886394.3020091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3850886394.3020091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16045359.976258371</v>
      </c>
      <c r="L3115" s="444">
        <f t="shared" ca="1" si="162"/>
        <v>3866931754.2782674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3866931754.2782674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16112215.642826112</v>
      </c>
      <c r="L3116" s="444">
        <f t="shared" ca="1" si="162"/>
        <v>3883043969.9210935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3883043969.9210935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16179349.874671223</v>
      </c>
      <c r="L3117" s="444">
        <f t="shared" ca="1" si="162"/>
        <v>3899223319.7957649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3899223319.7957649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16246763.832482353</v>
      </c>
      <c r="L3118" s="444">
        <f t="shared" ca="1" si="162"/>
        <v>3915470083.6282473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3915470083.6282473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16314458.681784363</v>
      </c>
      <c r="L3119" s="444">
        <f t="shared" ca="1" si="162"/>
        <v>3931784542.3100314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3931784542.3100314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16382435.592958463</v>
      </c>
      <c r="L3120" s="444">
        <f t="shared" ca="1" si="162"/>
        <v>3948166977.9029899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3948166977.9029899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16450695.741262458</v>
      </c>
      <c r="L3121" s="444">
        <f t="shared" ca="1" si="162"/>
        <v>3964617673.6442523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3964617673.6442523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16519240.306851054</v>
      </c>
      <c r="L3122" s="444">
        <f t="shared" ca="1" si="162"/>
        <v>3981136913.9511032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3981136913.9511032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16588070.474796264</v>
      </c>
      <c r="L3123" s="444">
        <f t="shared" ca="1" si="162"/>
        <v>3997724984.4258995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3997724984.4258995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16657187.435107913</v>
      </c>
      <c r="L3124" s="444">
        <f t="shared" ca="1" si="162"/>
        <v>4014382171.8610072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4014382171.8610072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16726592.382754197</v>
      </c>
      <c r="L3125" s="444">
        <f t="shared" ca="1" si="162"/>
        <v>4031108764.2437615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4031108764.2437615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16796286.51768234</v>
      </c>
      <c r="L3126" s="444">
        <f t="shared" ca="1" si="162"/>
        <v>4047905050.7614441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4047905050.7614441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16866271.044839349</v>
      </c>
      <c r="L3127" s="444">
        <f t="shared" ca="1" si="162"/>
        <v>4064771321.8062835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4064771321.8062835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16936547.174192846</v>
      </c>
      <c r="L3128" s="444">
        <f t="shared" ca="1" si="162"/>
        <v>4081707868.9804764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4081707868.9804764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17007116.120751988</v>
      </c>
      <c r="L3129" s="444">
        <f t="shared" ca="1" si="162"/>
        <v>4098714985.1012282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4098714985.1012282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17077979.104588449</v>
      </c>
      <c r="L3130" s="444">
        <f t="shared" ca="1" si="162"/>
        <v>4115792964.2058167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4115792964.2058167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17149137.350857567</v>
      </c>
      <c r="L3131" s="444">
        <f t="shared" ca="1" si="162"/>
        <v>4132942101.5566745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4132942101.5566745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17220592.089819476</v>
      </c>
      <c r="L3132" s="444">
        <f t="shared" ca="1" si="162"/>
        <v>4150162693.6464939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4150162693.6464939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17292344.556860391</v>
      </c>
      <c r="L3133" s="444">
        <f t="shared" ca="1" si="162"/>
        <v>4167455038.2033544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4167455038.2033544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17364395.992513977</v>
      </c>
      <c r="L3134" s="444">
        <f t="shared" ca="1" si="162"/>
        <v>4184819434.1958685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4184819434.1958685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17436747.642482784</v>
      </c>
      <c r="L3135" s="444">
        <f t="shared" ca="1" si="162"/>
        <v>4202256181.8383512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4202256181.8383512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17509400.757659797</v>
      </c>
      <c r="L3136" s="444">
        <f t="shared" ca="1" si="162"/>
        <v>4219765582.5960112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4219765582.5960112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17582356.594150048</v>
      </c>
      <c r="L3137" s="444">
        <f t="shared" ca="1" si="162"/>
        <v>4237347939.1901612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4237347939.1901612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17655616.413292337</v>
      </c>
      <c r="L3138" s="444">
        <f t="shared" ca="1" si="162"/>
        <v>4255003555.6034536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4255003555.6034536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17729181.481681056</v>
      </c>
      <c r="L3139" s="444">
        <f t="shared" ca="1" si="162"/>
        <v>4272732737.0851345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4272732737.0851345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17803053.071188059</v>
      </c>
      <c r="L3140" s="444">
        <f t="shared" ca="1" si="162"/>
        <v>4290535790.1563225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4290535790.1563225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17877232.45898468</v>
      </c>
      <c r="L3141" s="444">
        <f t="shared" ca="1" si="162"/>
        <v>4308413022.6153069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4308413022.6153069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17951720.927563779</v>
      </c>
      <c r="L3142" s="444">
        <f t="shared" ca="1" si="162"/>
        <v>4326364743.5428705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4326364743.5428705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18026519.764761962</v>
      </c>
      <c r="L3143" s="444">
        <f t="shared" ca="1" si="162"/>
        <v>4344391263.3076324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4344391263.3076324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18101630.263781801</v>
      </c>
      <c r="L3144" s="444">
        <f t="shared" ca="1" si="162"/>
        <v>4362492893.571414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4362492893.571414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18177053.723214224</v>
      </c>
      <c r="L3145" s="444">
        <f t="shared" ca="1" si="162"/>
        <v>4380669947.2946281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4380669947.2946281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18252791.44706095</v>
      </c>
      <c r="L3146" s="444">
        <f t="shared" ca="1" si="162"/>
        <v>4398922738.7416887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4398922738.7416887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18328844.744757038</v>
      </c>
      <c r="L3147" s="444">
        <f t="shared" ca="1" si="162"/>
        <v>4417251583.4864454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4417251583.4864454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18405214.931193523</v>
      </c>
      <c r="L3148" s="444">
        <f t="shared" ca="1" si="162"/>
        <v>4435656798.4176388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4435656798.4176388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18481903.326740161</v>
      </c>
      <c r="L3149" s="444">
        <f t="shared" ca="1" si="162"/>
        <v>4454138701.744379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4454138701.744379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18558911.257268246</v>
      </c>
      <c r="L3150" s="444">
        <f t="shared" ca="1" si="162"/>
        <v>4472697613.001647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4472697613.001647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18636240.054173529</v>
      </c>
      <c r="L3151" s="444">
        <f t="shared" ca="1" si="162"/>
        <v>4491333853.0558205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4491333853.0558205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18713891.054399252</v>
      </c>
      <c r="L3152" s="444">
        <f t="shared" ca="1" si="162"/>
        <v>4510047744.11022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4510047744.11022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18791865.600459248</v>
      </c>
      <c r="L3153" s="444">
        <f t="shared" ca="1" si="162"/>
        <v>4528839609.7106791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4528839609.7106791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18870165.040461164</v>
      </c>
      <c r="L3154" s="444">
        <f t="shared" ca="1" si="162"/>
        <v>4547709774.7511406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4547709774.7511406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18948790.728129752</v>
      </c>
      <c r="L3155" s="444">
        <f t="shared" ca="1" si="162"/>
        <v>4566658565.47927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4566658565.47927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19027744.022830293</v>
      </c>
      <c r="L3156" s="444">
        <f t="shared" ca="1" si="162"/>
        <v>4585686309.5021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4585686309.5021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19107026.289592084</v>
      </c>
      <c r="L3157" s="444">
        <f t="shared" ca="1" si="162"/>
        <v>4604793335.7916918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4604793335.7916918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19186638.899132051</v>
      </c>
      <c r="L3158" s="444">
        <f t="shared" ca="1" si="162"/>
        <v>4623979974.6908236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4623979974.6908236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19266583.227878433</v>
      </c>
      <c r="L3159" s="444">
        <f t="shared" ca="1" si="162"/>
        <v>4643246557.9187021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4643246557.9187021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19346860.657994591</v>
      </c>
      <c r="L3160" s="444">
        <f t="shared" ca="1" si="162"/>
        <v>4662593418.5766964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4662593418.5766964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19427472.577402901</v>
      </c>
      <c r="L3161" s="444">
        <f t="shared" ca="1" si="162"/>
        <v>4682020891.1540995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4682020891.1540995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19508420.379808746</v>
      </c>
      <c r="L3162" s="444">
        <f t="shared" ca="1" si="162"/>
        <v>4701529311.5339079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4701529311.5339079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19589705.464724615</v>
      </c>
      <c r="L3163" s="444">
        <f t="shared" ca="1" si="162"/>
        <v>4721119016.9986324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4721119016.9986324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19671329.237494301</v>
      </c>
      <c r="L3164" s="444">
        <f t="shared" ca="1" si="162"/>
        <v>4740790346.2361269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4740790346.2361269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19753293.109317195</v>
      </c>
      <c r="L3165" s="444">
        <f t="shared" ca="1" si="162"/>
        <v>4760543639.3454437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4760543639.3454437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19835598.497272681</v>
      </c>
      <c r="L3166" s="444">
        <f t="shared" ca="1" si="162"/>
        <v>4780379237.8427162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4780379237.8427162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19918246.82434465</v>
      </c>
      <c r="L3167" s="444">
        <f t="shared" ca="1" si="162"/>
        <v>4800297484.6670609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4800297484.6670609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20001239.519446086</v>
      </c>
      <c r="L3168" s="444">
        <f t="shared" ca="1" si="162"/>
        <v>4820298724.1865072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4820298724.1865072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20084578.01744378</v>
      </c>
      <c r="L3169" s="444">
        <f t="shared" ca="1" si="162"/>
        <v>4840383302.2039509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4840383302.2039509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20168263.759183127</v>
      </c>
      <c r="L3170" s="444">
        <f t="shared" ca="1" si="162"/>
        <v>4860551565.9631338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4860551565.9631338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20252298.191513058</v>
      </c>
      <c r="L3171" s="444">
        <f t="shared" ca="1" si="162"/>
        <v>4880803864.1546469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4880803864.1546469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20336682.767311029</v>
      </c>
      <c r="L3172" s="444">
        <f t="shared" ca="1" si="162"/>
        <v>4901140546.921958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4901140546.921958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20421418.94550816</v>
      </c>
      <c r="L3173" s="444">
        <f t="shared" ca="1" si="162"/>
        <v>4921561965.867466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4921561965.867466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20506508.191114441</v>
      </c>
      <c r="L3174" s="444">
        <f t="shared" ca="1" si="162"/>
        <v>4942068474.0585804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4942068474.0585804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20591951.975244086</v>
      </c>
      <c r="L3175" s="444">
        <f t="shared" ca="1" si="162"/>
        <v>4962660426.0338249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4962660426.0338249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20677751.775140937</v>
      </c>
      <c r="L3176" s="444">
        <f t="shared" ca="1" si="162"/>
        <v>4983338177.8089657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4983338177.8089657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20763909.074204024</v>
      </c>
      <c r="L3177" s="444">
        <f t="shared" ca="1" si="162"/>
        <v>5004102086.8831701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5004102086.8831701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20850425.36201321</v>
      </c>
      <c r="L3178" s="444">
        <f t="shared" ca="1" si="162"/>
        <v>5024952512.245183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5024952512.245183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20937302.13435493</v>
      </c>
      <c r="L3179" s="444">
        <f t="shared" ca="1" si="162"/>
        <v>5045889814.3795376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5045889814.3795376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21024540.893248074</v>
      </c>
      <c r="L3180" s="444">
        <f t="shared" ca="1" si="162"/>
        <v>5066914355.2727852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5066914355.2727852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21112143.146969937</v>
      </c>
      <c r="L3181" s="444">
        <f t="shared" ca="1" si="162"/>
        <v>5088026498.419755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5088026498.419755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21200110.41008231</v>
      </c>
      <c r="L3182" s="444">
        <f t="shared" ca="1" si="162"/>
        <v>5109226608.8298368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5109226608.8298368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21288444.203457654</v>
      </c>
      <c r="L3183" s="444">
        <f t="shared" ca="1" si="162"/>
        <v>5130515053.0332947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5130515053.0332947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21377146.054305393</v>
      </c>
      <c r="L3184" s="444">
        <f t="shared" ca="1" si="162"/>
        <v>5151892199.0875998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5151892199.0875998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21466217.496198334</v>
      </c>
      <c r="L3185" s="444">
        <f t="shared" ca="1" si="162"/>
        <v>5173358416.5837984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5173358416.5837984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21555660.069099158</v>
      </c>
      <c r="L3186" s="444">
        <f t="shared" ca="1" si="162"/>
        <v>5194914076.6528978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5194914076.6528978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21645475.319387075</v>
      </c>
      <c r="L3187" s="444">
        <f t="shared" ca="1" si="162"/>
        <v>5216559551.9722853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5216559551.9722853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21735664.79988452</v>
      </c>
      <c r="L3188" s="444">
        <f t="shared" ca="1" si="162"/>
        <v>5238295216.7721701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5238295216.7721701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21826230.069884043</v>
      </c>
      <c r="L3189" s="444">
        <f t="shared" ca="1" si="162"/>
        <v>5260121446.8420544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5260121446.8420544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21917172.695175227</v>
      </c>
      <c r="L3190" s="444">
        <f t="shared" ca="1" si="162"/>
        <v>5282038619.5372295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5282038619.5372295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22008494.24807179</v>
      </c>
      <c r="L3191" s="444">
        <f t="shared" ca="1" si="162"/>
        <v>5304047113.7853012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5304047113.7853012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22100196.307438754</v>
      </c>
      <c r="L3192" s="444">
        <f t="shared" ca="1" si="162"/>
        <v>5326147310.0927401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5326147310.0927401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22192280.458719749</v>
      </c>
      <c r="L3193" s="444">
        <f t="shared" ca="1" si="162"/>
        <v>5348339590.5514603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5348339590.5514603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22284748.293964416</v>
      </c>
      <c r="L3194" s="444">
        <f t="shared" ca="1" si="162"/>
        <v>5370624338.8454247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5370624338.8454247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22377601.411855936</v>
      </c>
      <c r="L3195" s="444">
        <f t="shared" ca="1" si="162"/>
        <v>5393001940.2572803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5393001940.2572803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22470841.417738669</v>
      </c>
      <c r="L3196" s="444">
        <f t="shared" ca="1" si="162"/>
        <v>5415472781.6750193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5415472781.6750193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22564469.923645914</v>
      </c>
      <c r="L3197" s="444">
        <f t="shared" ca="1" si="162"/>
        <v>5438037251.5986652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5438037251.5986652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22658488.54832777</v>
      </c>
      <c r="L3198" s="444">
        <f t="shared" ca="1" si="162"/>
        <v>5460695740.1469927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5460695740.1469927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22752898.917279135</v>
      </c>
      <c r="L3199" s="444">
        <f t="shared" ca="1" si="162"/>
        <v>5483448639.0642719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5483448639.0642719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22847702.662767798</v>
      </c>
      <c r="L3200" s="444">
        <f t="shared" ca="1" si="162"/>
        <v>5506296341.7270393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5506296341.7270393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22942901.423862662</v>
      </c>
      <c r="L3201" s="444">
        <f t="shared" ca="1" si="162"/>
        <v>5529239243.1509018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5529239243.1509018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23038496.84646209</v>
      </c>
      <c r="L3202" s="444">
        <f t="shared" ca="1" si="162"/>
        <v>5552277739.997364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5552277739.997364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23134490.58332235</v>
      </c>
      <c r="L3203" s="444">
        <f t="shared" ca="1" si="162"/>
        <v>5575412230.5806866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5575412230.5806866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23230884.294086196</v>
      </c>
      <c r="L3204" s="444">
        <f t="shared" ca="1" si="162"/>
        <v>5598643114.874773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5598643114.874773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23327679.645311553</v>
      </c>
      <c r="L3205" s="444">
        <f t="shared" ca="1" si="162"/>
        <v>5621970794.5200844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5621970794.5200844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23424878.31050035</v>
      </c>
      <c r="L3206" s="444">
        <f t="shared" ca="1" si="162"/>
        <v>5645395672.8305845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5645395672.8305845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23522481.970127434</v>
      </c>
      <c r="L3207" s="444">
        <f t="shared" ca="1" si="162"/>
        <v>5668918154.8007116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5668918154.8007116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23620492.311669633</v>
      </c>
      <c r="L3208" s="444">
        <f t="shared" ca="1" si="162"/>
        <v>5692538647.112381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5692538647.112381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23718911.029634919</v>
      </c>
      <c r="L3209" s="444">
        <f t="shared" ca="1" si="162"/>
        <v>5716257558.1420155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5716257558.1420155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23817739.825591732</v>
      </c>
      <c r="L3210" s="444">
        <f t="shared" ca="1" si="162"/>
        <v>5740075297.9676075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5740075297.9676075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23916980.408198364</v>
      </c>
      <c r="L3211" s="444">
        <f t="shared" ca="1" si="162"/>
        <v>5763992278.3758059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5763992278.3758059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24016634.493232526</v>
      </c>
      <c r="L3212" s="444">
        <f t="shared" ca="1" si="162"/>
        <v>5788008912.8690386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5788008912.8690386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24116703.803620994</v>
      </c>
      <c r="L3213" s="444">
        <f t="shared" ca="1" si="162"/>
        <v>5812125616.6726599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5812125616.6726599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24217190.069469415</v>
      </c>
      <c r="L3214" s="444">
        <f t="shared" ca="1" si="162"/>
        <v>5836342806.7421293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5836342806.7421293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24318095.028092206</v>
      </c>
      <c r="L3215" s="444">
        <f t="shared" ca="1" si="162"/>
        <v>5860660901.7702217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5860660901.7702217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24419420.42404259</v>
      </c>
      <c r="L3216" s="444">
        <f t="shared" ca="1" si="162"/>
        <v>5885080322.1942644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5885080322.1942644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24521168.009142768</v>
      </c>
      <c r="L3217" s="444">
        <f t="shared" ca="1" si="162"/>
        <v>5909601490.2034073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5909601490.2034073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24623339.542514198</v>
      </c>
      <c r="L3218" s="444">
        <f t="shared" ca="1" si="162"/>
        <v>5934224829.7459211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5934224829.7459211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24725936.790608004</v>
      </c>
      <c r="L3219" s="444">
        <f t="shared" ca="1" si="162"/>
        <v>5958950766.5365295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5958950766.5365295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24828961.527235538</v>
      </c>
      <c r="L3220" s="444">
        <f t="shared" ca="1" si="162"/>
        <v>5983779728.0637655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5983779728.0637655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24932415.533599023</v>
      </c>
      <c r="L3221" s="444">
        <f t="shared" ca="1" si="162"/>
        <v>6008712143.5973644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6008712143.5973644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25036300.598322351</v>
      </c>
      <c r="L3222" s="444">
        <f t="shared" ca="1" si="162"/>
        <v>6033748444.1956863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6033748444.1956863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25140618.517482027</v>
      </c>
      <c r="L3223" s="444">
        <f t="shared" ca="1" si="162"/>
        <v>6058889062.7131681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6058889062.7131681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25245371.094638199</v>
      </c>
      <c r="L3224" s="444">
        <f t="shared" ca="1" si="162"/>
        <v>6084134433.807806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6084134433.807806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25350560.140865859</v>
      </c>
      <c r="L3225" s="444">
        <f t="shared" ca="1" si="162"/>
        <v>6109484993.9486723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6109484993.9486723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25456187.474786133</v>
      </c>
      <c r="L3226" s="444">
        <f t="shared" ca="1" si="162"/>
        <v>6134941181.4234581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6134941181.4234581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25562254.922597744</v>
      </c>
      <c r="L3227" s="444">
        <f t="shared" ca="1" si="162"/>
        <v>6160503436.346056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6160503436.346056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25668764.318108566</v>
      </c>
      <c r="L3228" s="444">
        <f t="shared" ca="1" si="162"/>
        <v>6186172200.6641645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6186172200.6641645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25775717.502767351</v>
      </c>
      <c r="L3229" s="444">
        <f t="shared" ca="1" si="162"/>
        <v>6211947918.1669321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6211947918.1669321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25883116.325695552</v>
      </c>
      <c r="L3230" s="444">
        <f t="shared" ca="1" si="162"/>
        <v>6237831034.4926281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6237831034.4926281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25990962.643719282</v>
      </c>
      <c r="L3231" s="444">
        <f t="shared" ca="1" si="162"/>
        <v>6263821997.1363478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6263821997.1363478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26099258.321401447</v>
      </c>
      <c r="L3232" s="444">
        <f t="shared" ca="1" si="162"/>
        <v>6289921255.4577494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6289921255.4577494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26208005.231073957</v>
      </c>
      <c r="L3233" s="444">
        <f t="shared" ca="1" si="162"/>
        <v>6316129260.6888237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6316129260.6888237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26317205.252870098</v>
      </c>
      <c r="L3234" s="444">
        <f t="shared" ca="1" si="162"/>
        <v>6342446465.9416943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6342446465.9416943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26426860.274757057</v>
      </c>
      <c r="L3235" s="444">
        <f t="shared" ca="1" si="162"/>
        <v>6368873326.2164516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6368873326.2164516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26536972.192568548</v>
      </c>
      <c r="L3236" s="444">
        <f t="shared" ca="1" si="162"/>
        <v>6395410298.4090204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6395410298.4090204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26647542.910037585</v>
      </c>
      <c r="L3237" s="444">
        <f t="shared" ca="1" si="162"/>
        <v>6422057841.3190584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6422057841.3190584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26758574.338829409</v>
      </c>
      <c r="L3238" s="444">
        <f t="shared" ca="1" si="162"/>
        <v>6448816415.6578875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6448816415.6578875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26870068.398574531</v>
      </c>
      <c r="L3239" s="444">
        <f t="shared" ca="1" si="162"/>
        <v>6475686484.0564623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6475686484.0564623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26982027.016901925</v>
      </c>
      <c r="L3240" s="444">
        <f t="shared" ca="1" si="162"/>
        <v>6502668511.0733643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6502668511.0733643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27094452.129472349</v>
      </c>
      <c r="L3241" s="444">
        <f t="shared" ca="1" si="162"/>
        <v>6529762963.202837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6529762963.202837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27207345.68001182</v>
      </c>
      <c r="L3242" s="444">
        <f t="shared" ca="1" si="162"/>
        <v>6556970308.8828487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6556970308.8828487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27320709.620345201</v>
      </c>
      <c r="L3243" s="444">
        <f t="shared" ca="1" si="162"/>
        <v>6584291018.5031939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6584291018.5031939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27434545.910429973</v>
      </c>
      <c r="L3244" s="444">
        <f t="shared" ca="1" si="162"/>
        <v>6611725564.4136238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6611725564.4136238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27548856.5183901</v>
      </c>
      <c r="L3245" s="444">
        <f t="shared" ca="1" si="162"/>
        <v>6639274420.9320135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6639274420.9320135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27663643.420550056</v>
      </c>
      <c r="L3246" s="444">
        <f t="shared" ca="1" si="162"/>
        <v>6666938064.3525639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6666938064.3525639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27778908.601469014</v>
      </c>
      <c r="L3247" s="444">
        <f t="shared" ca="1" si="162"/>
        <v>6694716972.9540329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6694716972.9540329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27894654.053975135</v>
      </c>
      <c r="L3248" s="444">
        <f t="shared" ca="1" si="162"/>
        <v>6722611627.008008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6722611627.008008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28010881.779200036</v>
      </c>
      <c r="L3249" s="444">
        <f t="shared" ca="1" si="162"/>
        <v>6750622508.7872076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6750622508.7872076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28127593.78661336</v>
      </c>
      <c r="L3250" s="444">
        <f t="shared" ca="1" si="162"/>
        <v>6778750102.5738211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6778750102.5738211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28244792.09405759</v>
      </c>
      <c r="L3251" s="444">
        <f t="shared" ca="1" si="162"/>
        <v>6806994894.6678791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6806994894.6678791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28362478.727782831</v>
      </c>
      <c r="L3252" s="444">
        <f t="shared" ca="1" si="162"/>
        <v>6835357373.3956623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6835357373.3956623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28480655.722481929</v>
      </c>
      <c r="L3253" s="444">
        <f t="shared" ca="1" si="162"/>
        <v>6863838029.118144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6863838029.118144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28599325.121325601</v>
      </c>
      <c r="L3254" s="444">
        <f t="shared" ca="1" si="162"/>
        <v>6892437354.2394695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6892437354.2394695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28718488.975997794</v>
      </c>
      <c r="L3255" s="444">
        <f t="shared" ca="1" si="162"/>
        <v>6921155843.2154675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6921155843.2154675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28838149.346731115</v>
      </c>
      <c r="L3256" s="444">
        <f t="shared" ca="1" si="162"/>
        <v>6949993992.5621986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6949993992.5621986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28958308.302342493</v>
      </c>
      <c r="L3257" s="444">
        <f t="shared" ca="1" si="162"/>
        <v>6978952300.8645411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6978952300.8645411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29078967.920268919</v>
      </c>
      <c r="L3258" s="444">
        <f t="shared" ca="1" si="162"/>
        <v>7008031268.7848101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7008031268.7848101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29200130.286603376</v>
      </c>
      <c r="L3259" s="444">
        <f t="shared" ca="1" si="162"/>
        <v>7037231399.071413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7037231399.071413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29321797.496130884</v>
      </c>
      <c r="L3260" s="444">
        <f t="shared" ca="1" si="162"/>
        <v>7066553196.567544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7066553196.567544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29443971.652364764</v>
      </c>
      <c r="L3261" s="444">
        <f t="shared" ca="1" si="162"/>
        <v>7095997168.2199087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7095997168.2199087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29566654.867582958</v>
      </c>
      <c r="L3262" s="444">
        <f t="shared" ca="1" si="162"/>
        <v>7125563823.087492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7125563823.087492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29689849.262864549</v>
      </c>
      <c r="L3263" s="444">
        <f t="shared" ca="1" si="162"/>
        <v>7155253672.3503561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7155253672.3503561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29813556.96812648</v>
      </c>
      <c r="L3264" s="444">
        <f t="shared" ca="1" si="162"/>
        <v>7185067229.3184824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7185067229.3184824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29937780.122160342</v>
      </c>
      <c r="L3265" s="444">
        <f t="shared" ca="1" si="162"/>
        <v>7215005009.4406424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7215005009.4406424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30062520.872669343</v>
      </c>
      <c r="L3266" s="444">
        <f t="shared" ca="1" si="162"/>
        <v>7245067530.3133116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7245067530.3133116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30187781.376305468</v>
      </c>
      <c r="L3267" s="444">
        <f t="shared" ca="1" si="162"/>
        <v>7275255311.6896172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7275255311.6896172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30313563.798706736</v>
      </c>
      <c r="L3268" s="444">
        <f t="shared" ca="1" si="162"/>
        <v>7305568875.4883242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7305568875.4883242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30439870.314534683</v>
      </c>
      <c r="L3269" s="444">
        <f t="shared" ca="1" si="162"/>
        <v>7336008745.8028593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7336008745.8028593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30566703.107511912</v>
      </c>
      <c r="L3270" s="444">
        <f t="shared" ca="1" si="162"/>
        <v>7366575448.9103708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7366575448.9103708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30694064.370459881</v>
      </c>
      <c r="L3271" s="444">
        <f t="shared" ca="1" si="162"/>
        <v>7397269513.2808304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7397269513.2808304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30821956.305336792</v>
      </c>
      <c r="L3272" s="444">
        <f t="shared" ca="1" si="162"/>
        <v>7428091469.5861673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7428091469.5861673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30950381.123275697</v>
      </c>
      <c r="L3273" s="444">
        <f t="shared" ca="1" si="162"/>
        <v>7459041850.7094431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7459041850.7094431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31079341.044622675</v>
      </c>
      <c r="L3274" s="444">
        <f t="shared" ca="1" si="162"/>
        <v>7490121191.7540655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7490121191.7540655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31208838.298975278</v>
      </c>
      <c r="L3275" s="444">
        <f t="shared" ca="1" si="162"/>
        <v>7521330030.0530405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7521330030.0530405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31338875.125221003</v>
      </c>
      <c r="L3276" s="444">
        <f t="shared" ca="1" si="162"/>
        <v>7552668905.1782618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7552668905.1782618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31469453.771576092</v>
      </c>
      <c r="L3277" s="444">
        <f t="shared" ca="1" si="162"/>
        <v>7584138358.9498377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7584138358.9498377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31600576.495624322</v>
      </c>
      <c r="L3278" s="444">
        <f t="shared" ca="1" si="162"/>
        <v>7615738935.4454622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7615738935.4454622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31732245.564356096</v>
      </c>
      <c r="L3279" s="444">
        <f t="shared" ca="1" si="162"/>
        <v>7647471181.0098181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7647471181.0098181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31864463.254207578</v>
      </c>
      <c r="L3280" s="444">
        <f t="shared" ca="1" si="162"/>
        <v>7679335644.2640257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7679335644.2640257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31997231.851100106</v>
      </c>
      <c r="L3281" s="444">
        <f t="shared" ca="1" si="162"/>
        <v>7711332876.1151257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7711332876.1151257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32130553.650479693</v>
      </c>
      <c r="L3282" s="444">
        <f t="shared" ca="1" si="162"/>
        <v>7743463429.765605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7743463429.765605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32264430.957356688</v>
      </c>
      <c r="L3283" s="444">
        <f t="shared" ca="1" si="162"/>
        <v>7775727860.7229614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7775727860.7229614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32398866.086345676</v>
      </c>
      <c r="L3284" s="444">
        <f t="shared" ca="1" si="162"/>
        <v>7808126726.8093071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7808126726.8093071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32533861.361705445</v>
      </c>
      <c r="L3285" s="444">
        <f t="shared" ca="1" si="162"/>
        <v>7840660588.1710129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7840660588.1710129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32669419.117379222</v>
      </c>
      <c r="L3286" s="444">
        <f t="shared" ca="1" si="162"/>
        <v>7873330007.2883921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7873330007.2883921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32805541.697034966</v>
      </c>
      <c r="L3287" s="444">
        <f t="shared" ca="1" si="162"/>
        <v>7906135548.9854269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7906135548.9854269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32942231.454105943</v>
      </c>
      <c r="L3288" s="444">
        <f t="shared" ca="1" si="162"/>
        <v>7939077780.4395332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7939077780.4395332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33079490.751831394</v>
      </c>
      <c r="L3289" s="444">
        <f t="shared" ca="1" si="162"/>
        <v>7972157271.1913643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7972157271.1913643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33217321.963297356</v>
      </c>
      <c r="L3290" s="444">
        <f t="shared" ca="1" si="162"/>
        <v>8005374593.1546612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8005374593.1546612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33355727.471477754</v>
      </c>
      <c r="L3291" s="444">
        <f t="shared" ca="1" si="162"/>
        <v>8038730320.6261387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8038730320.6261387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33494709.669275578</v>
      </c>
      <c r="L3292" s="444">
        <f t="shared" ca="1" si="162"/>
        <v>8072225030.295414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8072225030.295414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33634270.959564224</v>
      </c>
      <c r="L3293" s="444">
        <f t="shared" ca="1" si="162"/>
        <v>8105859301.2549782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8105859301.2549782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33774413.755229078</v>
      </c>
      <c r="L3294" s="444">
        <f t="shared" ca="1" si="162"/>
        <v>8139633715.0102072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8139633715.0102072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33915140.4792092</v>
      </c>
      <c r="L3295" s="444">
        <f t="shared" ca="1" si="162"/>
        <v>8173548855.4894161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8173548855.4894161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34056453.564539231</v>
      </c>
      <c r="L3296" s="444">
        <f t="shared" ca="1" si="162"/>
        <v>8207605309.0539551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8207605309.0539551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34198355.454391479</v>
      </c>
      <c r="L3297" s="444">
        <f t="shared" ca="1" si="162"/>
        <v>8241803664.5083466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8241803664.5083466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34340848.602118112</v>
      </c>
      <c r="L3298" s="444">
        <f t="shared" ca="1" si="162"/>
        <v>8276144513.110465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8276144513.110465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34483935.471293606</v>
      </c>
      <c r="L3299" s="444">
        <f t="shared" ca="1" si="162"/>
        <v>8310628448.5817585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8310628448.5817585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34627618.535757326</v>
      </c>
      <c r="L3300" s="444">
        <f t="shared" ca="1" si="162"/>
        <v>8345256067.1175156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8345256067.1175156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34771900.279656313</v>
      </c>
      <c r="L3301" s="444">
        <f t="shared" ca="1" si="162"/>
        <v>8380027967.397172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8380027967.397172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34916783.197488219</v>
      </c>
      <c r="L3302" s="444">
        <f t="shared" ca="1" si="162"/>
        <v>8414944750.5946598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8414944750.5946598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35062269.794144414</v>
      </c>
      <c r="L3303" s="444">
        <f t="shared" ca="1" si="162"/>
        <v>8450007020.3888044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8450007020.3888044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35208362.584953353</v>
      </c>
      <c r="L3304" s="444">
        <f t="shared" ca="1" si="162"/>
        <v>8485215382.9737577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8485215382.9737577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35355064.095723987</v>
      </c>
      <c r="L3305" s="444">
        <f t="shared" ca="1" si="162"/>
        <v>8520570447.0694818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8520570447.0694818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35502376.862789504</v>
      </c>
      <c r="L3306" s="444">
        <f t="shared" ca="1" si="162"/>
        <v>8556072823.932271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8556072823.932271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35650303.433051132</v>
      </c>
      <c r="L3307" s="444">
        <f t="shared" ca="1" si="162"/>
        <v>8591723127.3653221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8591723127.3653221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35798846.364022173</v>
      </c>
      <c r="L3308" s="444">
        <f t="shared" ca="1" si="162"/>
        <v>8627521973.7293434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8627521973.7293434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35948008.223872267</v>
      </c>
      <c r="L3309" s="444">
        <f t="shared" ca="1" si="162"/>
        <v>8663469981.9532166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8663469981.9532166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36097791.591471732</v>
      </c>
      <c r="L3310" s="444">
        <f t="shared" ca="1" si="162"/>
        <v>8699567773.5446892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8699567773.5446892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36248199.056436203</v>
      </c>
      <c r="L3311" s="444">
        <f t="shared" ca="1" si="162"/>
        <v>8735815972.6011257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8735815972.6011257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36399233.21917136</v>
      </c>
      <c r="L3312" s="444">
        <f t="shared" ca="1" si="162"/>
        <v>8772215205.8202972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8772215205.8202972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36550896.690917902</v>
      </c>
      <c r="L3313" s="444">
        <f t="shared" ca="1" si="162"/>
        <v>8808766102.5112152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8808766102.5112152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36703192.09379673</v>
      </c>
      <c r="L3314" s="444">
        <f t="shared" ca="1" si="162"/>
        <v>8845469294.605011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8845469294.605011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36856122.060854211</v>
      </c>
      <c r="L3315" s="444">
        <f t="shared" ca="1" si="162"/>
        <v>8882325416.6658649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8882325416.6658649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37009689.236107767</v>
      </c>
      <c r="L3316" s="444">
        <f t="shared" ca="1" si="162"/>
        <v>8919335105.9019718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8919335105.9019718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37163896.27459155</v>
      </c>
      <c r="L3317" s="444">
        <f t="shared" ca="1" si="162"/>
        <v>8956499002.1765633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8956499002.1765633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37318745.842402346</v>
      </c>
      <c r="L3318" s="444">
        <f t="shared" ca="1" si="162"/>
        <v>8993817748.0189648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8993817748.0189648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37474240.616745688</v>
      </c>
      <c r="L3319" s="444">
        <f t="shared" ca="1" si="162"/>
        <v>9031291988.6357098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9031291988.6357098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37630383.285982125</v>
      </c>
      <c r="L3320" s="444">
        <f t="shared" ca="1" si="162"/>
        <v>9068922371.9216919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9068922371.9216919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37787176.549673714</v>
      </c>
      <c r="L3321" s="444">
        <f t="shared" ca="1" si="162"/>
        <v>9106709548.471365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9106709548.471365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37944623.118630685</v>
      </c>
      <c r="L3322" s="444">
        <f t="shared" ca="1" si="162"/>
        <v>9144654171.5899963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9144654171.5899963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38102725.714958318</v>
      </c>
      <c r="L3323" s="444">
        <f t="shared" ref="L3323:L3577" ca="1" si="167">I3323-J3323+K3323</f>
        <v>9182756897.3049545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9182756897.3049545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38261487.072103977</v>
      </c>
      <c r="L3324" s="444">
        <f t="shared" ca="1" si="167"/>
        <v>9221018384.377058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9221018384.377058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38420909.934904411</v>
      </c>
      <c r="L3325" s="444">
        <f t="shared" ca="1" si="167"/>
        <v>9259439294.3119621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9259439294.3119621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38580997.059633173</v>
      </c>
      <c r="L3326" s="444">
        <f t="shared" ca="1" si="167"/>
        <v>9298020291.3715954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9298020291.3715954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38741751.214048311</v>
      </c>
      <c r="L3327" s="444">
        <f t="shared" ca="1" si="167"/>
        <v>9336762042.5856438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9336762042.5856438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38903175.177440181</v>
      </c>
      <c r="L3328" s="444">
        <f t="shared" ca="1" si="167"/>
        <v>9375665217.7630844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9375665217.7630844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39065271.740679517</v>
      </c>
      <c r="L3329" s="444">
        <f t="shared" ca="1" si="167"/>
        <v>9414730489.5037632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9414730489.5037632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39228043.70626568</v>
      </c>
      <c r="L3330" s="444">
        <f t="shared" ca="1" si="167"/>
        <v>9453958533.2100296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9453958533.2100296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39391493.888375126</v>
      </c>
      <c r="L3331" s="444">
        <f t="shared" ca="1" si="167"/>
        <v>9493350027.0984039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9493350027.0984039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39555625.112910017</v>
      </c>
      <c r="L3332" s="444">
        <f t="shared" ca="1" si="167"/>
        <v>9532905652.2113132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9532905652.2113132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39720440.217547141</v>
      </c>
      <c r="L3333" s="444">
        <f t="shared" ca="1" si="167"/>
        <v>9572626092.4288597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9572626092.4288597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39885942.051786914</v>
      </c>
      <c r="L3334" s="444">
        <f t="shared" ca="1" si="167"/>
        <v>9612512034.4806461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9612512034.4806461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40052133.477002695</v>
      </c>
      <c r="L3335" s="444">
        <f t="shared" ca="1" si="167"/>
        <v>9652564167.9576492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9652564167.9576492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40219017.366490208</v>
      </c>
      <c r="L3336" s="444">
        <f t="shared" ca="1" si="167"/>
        <v>9692783185.3241386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9692783185.3241386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40386596.605517246</v>
      </c>
      <c r="L3337" s="444">
        <f t="shared" ca="1" si="167"/>
        <v>9733169781.9296551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9733169781.9296551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40554874.091373563</v>
      </c>
      <c r="L3338" s="444">
        <f t="shared" ca="1" si="167"/>
        <v>9773724656.0210285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9773724656.0210285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40723852.733420953</v>
      </c>
      <c r="L3339" s="444">
        <f t="shared" ca="1" si="167"/>
        <v>9814448508.7544498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9814448508.7544498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40893535.453143537</v>
      </c>
      <c r="L3340" s="444">
        <f t="shared" ca="1" si="167"/>
        <v>9855342044.2075939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9855342044.2075939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41063925.184198305</v>
      </c>
      <c r="L3341" s="444">
        <f t="shared" ca="1" si="167"/>
        <v>9896405969.3917923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9896405969.3917923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41235024.872465804</v>
      </c>
      <c r="L3342" s="444">
        <f t="shared" ca="1" si="167"/>
        <v>9937640994.2642574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9937640994.2642574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41406837.476101071</v>
      </c>
      <c r="L3343" s="444">
        <f t="shared" ca="1" si="167"/>
        <v>9979047831.7403584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9979047831.7403584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41579365.965584829</v>
      </c>
      <c r="L3344" s="444">
        <f t="shared" ca="1" si="167"/>
        <v>10020627197.705944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10020627197.705944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41752613.32377477</v>
      </c>
      <c r="L3345" s="444">
        <f t="shared" ca="1" si="167"/>
        <v>10062379811.029718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10062379811.029718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41926582.545957163</v>
      </c>
      <c r="L3346" s="444">
        <f t="shared" ca="1" si="167"/>
        <v>10104306393.575676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10104306393.575676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42101276.63989865</v>
      </c>
      <c r="L3347" s="444">
        <f t="shared" ca="1" si="167"/>
        <v>10146407670.215574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10146407670.215574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42276698.625898227</v>
      </c>
      <c r="L3348" s="444">
        <f t="shared" ca="1" si="167"/>
        <v>10188684368.841473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10188684368.841473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42452851.53683947</v>
      </c>
      <c r="L3349" s="444">
        <f t="shared" ca="1" si="167"/>
        <v>10231137220.378311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10231137220.378311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42629738.418242961</v>
      </c>
      <c r="L3350" s="444">
        <f t="shared" ca="1" si="167"/>
        <v>10273766958.796555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10273766958.796555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42807362.328318976</v>
      </c>
      <c r="L3351" s="444">
        <f t="shared" ca="1" si="167"/>
        <v>10316574321.124874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10316574321.124874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42985726.33802031</v>
      </c>
      <c r="L3352" s="444">
        <f t="shared" ca="1" si="167"/>
        <v>10359560047.462894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10359560047.462894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43164833.531095393</v>
      </c>
      <c r="L3353" s="444">
        <f t="shared" ca="1" si="167"/>
        <v>10402724880.99399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10402724880.99399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43344687.004141621</v>
      </c>
      <c r="L3354" s="444">
        <f t="shared" ca="1" si="167"/>
        <v>10446069567.998131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10446069567.998131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43525289.866658881</v>
      </c>
      <c r="L3355" s="444">
        <f t="shared" ca="1" si="167"/>
        <v>10489594857.86479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10489594857.86479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43706645.241103292</v>
      </c>
      <c r="L3356" s="444">
        <f t="shared" ca="1" si="167"/>
        <v>10533301503.105894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10533301503.105894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43888756.262941226</v>
      </c>
      <c r="L3357" s="444">
        <f t="shared" ca="1" si="167"/>
        <v>10577190259.368835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10577190259.368835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44071626.080703482</v>
      </c>
      <c r="L3358" s="444">
        <f t="shared" ca="1" si="167"/>
        <v>10621261885.449539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10621261885.449539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44255257.856039748</v>
      </c>
      <c r="L3359" s="444">
        <f t="shared" ca="1" si="167"/>
        <v>10665517143.305578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10665517143.305578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44439654.76377324</v>
      </c>
      <c r="L3360" s="444">
        <f t="shared" ca="1" si="167"/>
        <v>10709956798.069351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10709956798.069351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44624819.99195563</v>
      </c>
      <c r="L3361" s="444">
        <f t="shared" ca="1" si="167"/>
        <v>10754581618.061306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10754581618.061306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44810756.74192211</v>
      </c>
      <c r="L3362" s="444">
        <f t="shared" ca="1" si="167"/>
        <v>10799392374.803228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10799392374.803228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44997468.228346787</v>
      </c>
      <c r="L3363" s="444">
        <f t="shared" ca="1" si="167"/>
        <v>10844389843.031574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10844389843.031574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45184957.679298222</v>
      </c>
      <c r="L3364" s="444">
        <f t="shared" ca="1" si="167"/>
        <v>10889574800.710873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10889574800.710873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45373228.336295299</v>
      </c>
      <c r="L3365" s="444">
        <f t="shared" ca="1" si="167"/>
        <v>10934948029.047169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10934948029.047169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45562283.454363205</v>
      </c>
      <c r="L3366" s="444">
        <f t="shared" ca="1" si="167"/>
        <v>10980510312.501532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10980510312.501532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45752126.302089714</v>
      </c>
      <c r="L3367" s="444">
        <f t="shared" ca="1" si="167"/>
        <v>11026262438.803621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11026262438.803621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45942760.161681756</v>
      </c>
      <c r="L3368" s="444">
        <f t="shared" ca="1" si="167"/>
        <v>11072205198.965303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11072205198.965303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46134188.329022095</v>
      </c>
      <c r="L3369" s="444">
        <f t="shared" ca="1" si="167"/>
        <v>11118339387.294325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11118339387.294325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46326414.113726355</v>
      </c>
      <c r="L3370" s="444">
        <f t="shared" ca="1" si="167"/>
        <v>11164665801.408051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11164665801.408051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46519440.839200214</v>
      </c>
      <c r="L3371" s="444">
        <f t="shared" ca="1" si="167"/>
        <v>11211185242.247252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11211185242.247252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46713271.842696883</v>
      </c>
      <c r="L3372" s="444">
        <f t="shared" ca="1" si="167"/>
        <v>11257898514.089949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11257898514.089949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46907910.475374788</v>
      </c>
      <c r="L3373" s="444">
        <f t="shared" ca="1" si="167"/>
        <v>11304806424.565323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11304806424.565323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47103360.10235551</v>
      </c>
      <c r="L3374" s="444">
        <f t="shared" ca="1" si="167"/>
        <v>11351909784.667679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11351909784.667679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47299624.102781996</v>
      </c>
      <c r="L3375" s="444">
        <f t="shared" ca="1" si="167"/>
        <v>11399209408.77046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11399209408.77046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47496705.869876914</v>
      </c>
      <c r="L3376" s="444">
        <f t="shared" ca="1" si="167"/>
        <v>11446706114.640337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11446706114.640337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47694608.811001405</v>
      </c>
      <c r="L3377" s="444">
        <f t="shared" ca="1" si="167"/>
        <v>11494400723.451338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11494400723.451338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47893336.34771391</v>
      </c>
      <c r="L3378" s="444">
        <f t="shared" ca="1" si="167"/>
        <v>11542294059.799051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11542294059.799051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48092891.915829383</v>
      </c>
      <c r="L3379" s="444">
        <f t="shared" ca="1" si="167"/>
        <v>11590386951.71488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11590386951.71488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48293278.965478666</v>
      </c>
      <c r="L3380" s="444">
        <f t="shared" ca="1" si="167"/>
        <v>11638680230.680359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11638680230.680359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48494500.961168163</v>
      </c>
      <c r="L3381" s="444">
        <f t="shared" ca="1" si="167"/>
        <v>11687174731.641527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11687174731.641527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48696561.381839693</v>
      </c>
      <c r="L3382" s="444">
        <f t="shared" ca="1" si="167"/>
        <v>11735871293.023367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11735871293.023367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48899463.720930696</v>
      </c>
      <c r="L3383" s="444">
        <f t="shared" ca="1" si="167"/>
        <v>11784770756.744297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11784770756.744297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49103211.486434571</v>
      </c>
      <c r="L3384" s="444">
        <f t="shared" ca="1" si="167"/>
        <v>11833873968.230732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11833873968.230732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49307808.200961381</v>
      </c>
      <c r="L3385" s="444">
        <f t="shared" ca="1" si="167"/>
        <v>11883181776.431694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11883181776.431694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49513257.401798725</v>
      </c>
      <c r="L3386" s="444">
        <f t="shared" ca="1" si="167"/>
        <v>11932695033.833492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11932695033.833492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49719562.640972883</v>
      </c>
      <c r="L3387" s="444">
        <f t="shared" ca="1" si="167"/>
        <v>11982414596.474464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11982414596.474464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49926727.485310271</v>
      </c>
      <c r="L3388" s="444">
        <f t="shared" ca="1" si="167"/>
        <v>12032341323.959774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12032341323.959774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50134755.516499057</v>
      </c>
      <c r="L3389" s="444">
        <f t="shared" ca="1" si="167"/>
        <v>12082476079.476273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12082476079.476273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50343650.331151135</v>
      </c>
      <c r="L3390" s="444">
        <f t="shared" ca="1" si="167"/>
        <v>12132819729.807425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12132819729.807425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50553415.540864266</v>
      </c>
      <c r="L3391" s="444">
        <f t="shared" ca="1" si="167"/>
        <v>12183373145.348289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12183373145.348289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50764054.772284538</v>
      </c>
      <c r="L3392" s="444">
        <f t="shared" ca="1" si="167"/>
        <v>12234137200.120575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12234137200.120575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50975571.667169064</v>
      </c>
      <c r="L3393" s="444">
        <f t="shared" ca="1" si="167"/>
        <v>12285112771.787745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12285112771.787745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51187969.882448934</v>
      </c>
      <c r="L3394" s="444">
        <f t="shared" ca="1" si="167"/>
        <v>12336300741.670193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12336300741.670193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51401253.090292469</v>
      </c>
      <c r="L3395" s="444">
        <f t="shared" ca="1" si="167"/>
        <v>12387701994.760485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12387701994.760485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51615424.978168689</v>
      </c>
      <c r="L3396" s="444">
        <f t="shared" ca="1" si="167"/>
        <v>12439317419.738653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12439317419.738653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51830489.248911053</v>
      </c>
      <c r="L3397" s="444">
        <f t="shared" ca="1" si="167"/>
        <v>12491147908.987564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12491147908.987564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52046449.620781519</v>
      </c>
      <c r="L3398" s="444">
        <f t="shared" ca="1" si="167"/>
        <v>12543194358.608345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12543194358.608345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52263309.827534772</v>
      </c>
      <c r="L3399" s="444">
        <f t="shared" ca="1" si="167"/>
        <v>12595457668.435881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12595457668.435881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52481073.618482836</v>
      </c>
      <c r="L3400" s="444">
        <f t="shared" ca="1" si="167"/>
        <v>12647938742.054363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12647938742.054363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52699744.758559845</v>
      </c>
      <c r="L3401" s="444">
        <f t="shared" ca="1" si="167"/>
        <v>12700638486.812923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12700638486.812923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52919327.028387181</v>
      </c>
      <c r="L3402" s="444">
        <f t="shared" ca="1" si="167"/>
        <v>12753557813.841311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12753557813.841311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53139824.224338792</v>
      </c>
      <c r="L3403" s="444">
        <f t="shared" ca="1" si="167"/>
        <v>12806697638.065649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12806697638.065649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53361240.158606872</v>
      </c>
      <c r="L3404" s="444">
        <f t="shared" ca="1" si="167"/>
        <v>12860058878.224257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12860058878.224257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53583578.659267738</v>
      </c>
      <c r="L3405" s="444">
        <f t="shared" ca="1" si="167"/>
        <v>12913642456.883524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12913642456.883524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53806843.570348017</v>
      </c>
      <c r="L3406" s="444">
        <f t="shared" ca="1" si="167"/>
        <v>12967449300.453873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12967449300.453873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54031038.751891136</v>
      </c>
      <c r="L3407" s="444">
        <f t="shared" ca="1" si="167"/>
        <v>13021480339.205765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13021480339.205765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54256168.080024019</v>
      </c>
      <c r="L3408" s="444">
        <f t="shared" ca="1" si="167"/>
        <v>13075736507.285789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13075736507.285789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54482235.447024122</v>
      </c>
      <c r="L3409" s="444">
        <f t="shared" ca="1" si="167"/>
        <v>13130218742.732813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13130218742.732813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54709244.761386722</v>
      </c>
      <c r="L3410" s="444">
        <f t="shared" ca="1" si="167"/>
        <v>13184927987.4942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13184927987.4942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54937199.947892494</v>
      </c>
      <c r="L3411" s="444">
        <f t="shared" ca="1" si="167"/>
        <v>13239865187.442093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13239865187.442093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55166104.947675385</v>
      </c>
      <c r="L3412" s="444">
        <f t="shared" ca="1" si="167"/>
        <v>13295031292.389769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13295031292.389769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55395963.718290702</v>
      </c>
      <c r="L3413" s="444">
        <f t="shared" ca="1" si="167"/>
        <v>13350427256.108059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13350427256.108059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55626780.23378358</v>
      </c>
      <c r="L3414" s="444">
        <f t="shared" ca="1" si="167"/>
        <v>13406054036.341843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13406054036.341843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55858558.484757669</v>
      </c>
      <c r="L3415" s="444">
        <f t="shared" ca="1" si="167"/>
        <v>13461912594.826601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13461912594.826601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56091302.478444159</v>
      </c>
      <c r="L3416" s="444">
        <f t="shared" ca="1" si="167"/>
        <v>13518003897.305046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13518003897.305046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56325016.238771029</v>
      </c>
      <c r="L3417" s="444">
        <f t="shared" ca="1" si="167"/>
        <v>13574328913.543818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13574328913.543818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56559703.806432575</v>
      </c>
      <c r="L3418" s="444">
        <f t="shared" ca="1" si="167"/>
        <v>13630888617.35025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13630888617.35025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56795369.238959365</v>
      </c>
      <c r="L3419" s="444">
        <f t="shared" ca="1" si="167"/>
        <v>13687683986.589211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13687683986.589211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57032016.610788375</v>
      </c>
      <c r="L3420" s="444">
        <f t="shared" ca="1" si="167"/>
        <v>13744716003.199999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13744716003.199999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57269650.013333328</v>
      </c>
      <c r="L3421" s="444">
        <f t="shared" ca="1" si="167"/>
        <v>13801985653.213333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13801985653.213333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57508273.555055559</v>
      </c>
      <c r="L3422" s="444">
        <f t="shared" ca="1" si="167"/>
        <v>13859493926.768389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13859493926.768389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57747891.361534961</v>
      </c>
      <c r="L3423" s="444">
        <f t="shared" ca="1" si="167"/>
        <v>13917241818.129923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13917241818.129923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57988507.575541347</v>
      </c>
      <c r="L3424" s="444">
        <f t="shared" ca="1" si="167"/>
        <v>13975230325.705463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13975230325.705463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58230126.357106097</v>
      </c>
      <c r="L3425" s="444">
        <f t="shared" ca="1" si="167"/>
        <v>14033460452.062569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14033460452.062569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58472751.883594044</v>
      </c>
      <c r="L3426" s="444">
        <f t="shared" ca="1" si="167"/>
        <v>14091933203.946163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14091933203.946163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58716388.349775679</v>
      </c>
      <c r="L3427" s="444">
        <f t="shared" ca="1" si="167"/>
        <v>14150649592.295938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14150649592.295938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58961039.967899732</v>
      </c>
      <c r="L3428" s="444">
        <f t="shared" ca="1" si="167"/>
        <v>14209610632.263838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14209610632.263838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59206710.967765987</v>
      </c>
      <c r="L3429" s="444">
        <f t="shared" ca="1" si="167"/>
        <v>14268817343.231604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14268817343.231604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59453405.596798345</v>
      </c>
      <c r="L3430" s="444">
        <f t="shared" ca="1" si="167"/>
        <v>14328270748.828402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14328270748.828402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59701128.12011835</v>
      </c>
      <c r="L3431" s="444">
        <f t="shared" ca="1" si="167"/>
        <v>14387971876.948521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14387971876.948521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59949882.820618838</v>
      </c>
      <c r="L3432" s="444">
        <f t="shared" ca="1" si="167"/>
        <v>14447921759.76914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14447921759.76914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60199673.999038085</v>
      </c>
      <c r="L3433" s="444">
        <f t="shared" ca="1" si="167"/>
        <v>14508121433.768179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14508121433.768179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60450505.974034078</v>
      </c>
      <c r="L3434" s="444">
        <f t="shared" ca="1" si="167"/>
        <v>14568571939.742212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14568571939.742212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60702383.082259215</v>
      </c>
      <c r="L3435" s="444">
        <f t="shared" ca="1" si="167"/>
        <v>14629274322.824472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14629274322.824472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60955309.678435303</v>
      </c>
      <c r="L3436" s="444">
        <f t="shared" ca="1" si="167"/>
        <v>14690229632.502907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14690229632.502907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61209290.135428786</v>
      </c>
      <c r="L3437" s="444">
        <f t="shared" ca="1" si="167"/>
        <v>14751438922.638336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14751438922.638336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61464328.844326407</v>
      </c>
      <c r="L3438" s="444">
        <f t="shared" ca="1" si="167"/>
        <v>14812903251.482662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14812903251.482662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61720430.214511089</v>
      </c>
      <c r="L3439" s="444">
        <f t="shared" ca="1" si="167"/>
        <v>14874623681.697174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14874623681.697174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61977598.673738219</v>
      </c>
      <c r="L3440" s="444">
        <f t="shared" ca="1" si="167"/>
        <v>14936601280.370913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14936601280.370913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62235838.668212138</v>
      </c>
      <c r="L3441" s="444">
        <f t="shared" ca="1" si="167"/>
        <v>14998837119.039125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14998837119.039125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62495154.66266302</v>
      </c>
      <c r="L3442" s="444">
        <f t="shared" ca="1" si="167"/>
        <v>15061332273.701788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15061332273.701788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62755551.140424125</v>
      </c>
      <c r="L3443" s="444">
        <f t="shared" ca="1" si="167"/>
        <v>15124087824.842213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15124087824.842213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63017032.603509225</v>
      </c>
      <c r="L3444" s="444">
        <f t="shared" ca="1" si="167"/>
        <v>15187104857.445723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15187104857.445723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63279603.572690509</v>
      </c>
      <c r="L3445" s="444">
        <f t="shared" ca="1" si="167"/>
        <v>15250384461.018414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15250384461.018414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63543268.587576732</v>
      </c>
      <c r="L3446" s="444">
        <f t="shared" ca="1" si="167"/>
        <v>15313927729.605989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15313927729.605989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63808032.20669163</v>
      </c>
      <c r="L3447" s="444">
        <f t="shared" ca="1" si="167"/>
        <v>15377735761.812681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15377735761.812681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64073899.007552832</v>
      </c>
      <c r="L3448" s="444">
        <f t="shared" ca="1" si="167"/>
        <v>15441809660.820234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15441809660.820234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64340873.586750977</v>
      </c>
      <c r="L3449" s="444">
        <f t="shared" ca="1" si="167"/>
        <v>15506150534.406984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15506150534.406984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64608960.560029097</v>
      </c>
      <c r="L3450" s="444">
        <f t="shared" ca="1" si="167"/>
        <v>15570759494.967014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15570759494.967014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64878164.562362567</v>
      </c>
      <c r="L3451" s="444">
        <f t="shared" ca="1" si="167"/>
        <v>15635637659.529377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15635637659.529377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65148490.248039067</v>
      </c>
      <c r="L3452" s="444">
        <f t="shared" ca="1" si="167"/>
        <v>15700786149.777416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15700786149.777416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65419942.290739231</v>
      </c>
      <c r="L3453" s="444">
        <f t="shared" ca="1" si="167"/>
        <v>15766206092.068155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15766206092.068155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65692525.383617312</v>
      </c>
      <c r="L3454" s="444">
        <f t="shared" ca="1" si="167"/>
        <v>15831898617.451773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15831898617.451773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65966244.239382386</v>
      </c>
      <c r="L3455" s="444">
        <f t="shared" ca="1" si="167"/>
        <v>15897864861.691154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15897864861.691154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66241103.590379819</v>
      </c>
      <c r="L3456" s="444">
        <f t="shared" ca="1" si="167"/>
        <v>15964105965.281534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15964105965.281534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66517108.188673049</v>
      </c>
      <c r="L3457" s="444">
        <f t="shared" ca="1" si="167"/>
        <v>16030623073.470207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16030623073.470207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66794262.806125864</v>
      </c>
      <c r="L3458" s="444">
        <f t="shared" ca="1" si="167"/>
        <v>16097417336.276333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16097417336.276333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67072572.234484717</v>
      </c>
      <c r="L3459" s="444">
        <f t="shared" ca="1" si="167"/>
        <v>16164489908.510818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16164489908.510818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67352041.285461739</v>
      </c>
      <c r="L3460" s="444">
        <f t="shared" ca="1" si="167"/>
        <v>16231841949.79628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16231841949.79628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67632674.790817842</v>
      </c>
      <c r="L3461" s="444">
        <f t="shared" ca="1" si="167"/>
        <v>16299474624.587097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16299474624.587097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67914477.602446243</v>
      </c>
      <c r="L3462" s="444">
        <f t="shared" ca="1" si="167"/>
        <v>16367389102.189543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16367389102.189543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68197454.59245643</v>
      </c>
      <c r="L3463" s="444">
        <f t="shared" ca="1" si="167"/>
        <v>16435586556.782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16435586556.782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68481610.653258324</v>
      </c>
      <c r="L3464" s="444">
        <f t="shared" ca="1" si="167"/>
        <v>16504068167.435257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16504068167.435257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68766950.697646901</v>
      </c>
      <c r="L3465" s="444">
        <f t="shared" ca="1" si="167"/>
        <v>16572835118.132904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16572835118.132904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69053479.658887103</v>
      </c>
      <c r="L3466" s="444">
        <f t="shared" ca="1" si="167"/>
        <v>16641888597.791792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16641888597.791792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69341202.490799129</v>
      </c>
      <c r="L3467" s="444">
        <f t="shared" ca="1" si="167"/>
        <v>16711229800.282591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16711229800.282591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69630124.167844132</v>
      </c>
      <c r="L3468" s="444">
        <f t="shared" ca="1" si="167"/>
        <v>16780859924.450436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16780859924.450436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69920249.685210139</v>
      </c>
      <c r="L3469" s="444">
        <f t="shared" ca="1" si="167"/>
        <v>16850780174.135645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16850780174.135645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70211584.058898523</v>
      </c>
      <c r="L3470" s="444">
        <f t="shared" ca="1" si="167"/>
        <v>16920991758.194544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16920991758.194544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70504132.325810596</v>
      </c>
      <c r="L3471" s="444">
        <f t="shared" ca="1" si="167"/>
        <v>16991495890.520355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16991495890.520355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70797899.543834805</v>
      </c>
      <c r="L3472" s="444">
        <f t="shared" ca="1" si="167"/>
        <v>17062293790.06419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17062293790.06419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71092890.791934118</v>
      </c>
      <c r="L3473" s="444">
        <f t="shared" ca="1" si="167"/>
        <v>17133386680.856125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17133386680.856125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71389111.170233846</v>
      </c>
      <c r="L3474" s="444">
        <f t="shared" ca="1" si="167"/>
        <v>17204775792.02636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17204775792.02636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71686565.800109833</v>
      </c>
      <c r="L3475" s="444">
        <f t="shared" ca="1" si="167"/>
        <v>17276462357.826469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17276462357.826469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71985259.824276954</v>
      </c>
      <c r="L3476" s="444">
        <f t="shared" ca="1" si="167"/>
        <v>17348447617.650745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17348447617.650745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72285198.406878099</v>
      </c>
      <c r="L3477" s="444">
        <f t="shared" ca="1" si="167"/>
        <v>17420732816.057625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17420732816.057625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72586386.733573437</v>
      </c>
      <c r="L3478" s="444">
        <f t="shared" ca="1" si="167"/>
        <v>17493319202.791199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17493319202.791199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72888830.011629999</v>
      </c>
      <c r="L3479" s="444">
        <f t="shared" ca="1" si="167"/>
        <v>17566208032.80283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17566208032.80283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73192533.470011786</v>
      </c>
      <c r="L3480" s="444">
        <f t="shared" ca="1" si="167"/>
        <v>17639400566.272842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17639400566.272842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73497502.359470174</v>
      </c>
      <c r="L3481" s="444">
        <f t="shared" ca="1" si="167"/>
        <v>17712898068.632313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17712898068.632313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73803741.952634633</v>
      </c>
      <c r="L3482" s="444">
        <f t="shared" ca="1" si="167"/>
        <v>17786701810.584946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17786701810.584946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74111257.544103935</v>
      </c>
      <c r="L3483" s="444">
        <f t="shared" ca="1" si="167"/>
        <v>17860813068.129051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17860813068.129051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74420054.450537711</v>
      </c>
      <c r="L3484" s="444">
        <f t="shared" ca="1" si="167"/>
        <v>17935233122.57959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17935233122.57959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74730138.010748297</v>
      </c>
      <c r="L3485" s="444">
        <f t="shared" ca="1" si="167"/>
        <v>18009963260.59034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18009963260.59034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75041513.585793078</v>
      </c>
      <c r="L3486" s="444">
        <f t="shared" ca="1" si="167"/>
        <v>18085004774.176132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18085004774.176132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75354186.559067219</v>
      </c>
      <c r="L3487" s="444">
        <f t="shared" ca="1" si="167"/>
        <v>18160358960.735199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18160358960.735199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75668162.336396664</v>
      </c>
      <c r="L3488" s="444">
        <f t="shared" ca="1" si="167"/>
        <v>18236027123.071594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18236027123.071594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75983446.346131638</v>
      </c>
      <c r="L3489" s="444">
        <f t="shared" ca="1" si="167"/>
        <v>18312010569.417725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18312010569.417725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76300044.039240524</v>
      </c>
      <c r="L3490" s="444">
        <f t="shared" ca="1" si="167"/>
        <v>18388310613.456966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18388310613.456966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76617960.889404029</v>
      </c>
      <c r="L3491" s="444">
        <f t="shared" ca="1" si="167"/>
        <v>18464928574.346371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18464928574.346371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76937202.393109873</v>
      </c>
      <c r="L3492" s="444">
        <f t="shared" ca="1" si="167"/>
        <v>18541865776.739479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18541865776.739479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77257774.069747835</v>
      </c>
      <c r="L3493" s="444">
        <f t="shared" ca="1" si="167"/>
        <v>18619123550.809227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18619123550.809227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77579681.461705118</v>
      </c>
      <c r="L3494" s="444">
        <f t="shared" ca="1" si="167"/>
        <v>18696703232.270931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18696703232.270931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77902930.134462208</v>
      </c>
      <c r="L3495" s="444">
        <f t="shared" ca="1" si="167"/>
        <v>18774606162.405392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18774606162.405392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78227525.676689133</v>
      </c>
      <c r="L3496" s="444">
        <f t="shared" ca="1" si="167"/>
        <v>18852833688.082081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18852833688.082081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78553473.700342</v>
      </c>
      <c r="L3497" s="444">
        <f t="shared" ca="1" si="167"/>
        <v>18931387161.782421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18931387161.782421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78880779.840760082</v>
      </c>
      <c r="L3498" s="444">
        <f t="shared" ca="1" si="167"/>
        <v>19010267941.62318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19010267941.62318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79209449.75676325</v>
      </c>
      <c r="L3499" s="444">
        <f t="shared" ca="1" si="167"/>
        <v>19089477391.379944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19089477391.379944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79539489.130749762</v>
      </c>
      <c r="L3500" s="444">
        <f t="shared" ca="1" si="167"/>
        <v>19169016880.510693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19169016880.510693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79870903.668794557</v>
      </c>
      <c r="L3501" s="444">
        <f t="shared" ca="1" si="167"/>
        <v>19248887784.179485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19248887784.179485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80203699.100747854</v>
      </c>
      <c r="L3502" s="444">
        <f t="shared" ca="1" si="167"/>
        <v>19329091483.280231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19329091483.280231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80537881.1803343</v>
      </c>
      <c r="L3503" s="444">
        <f t="shared" ca="1" si="167"/>
        <v>19409629364.460567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19409629364.460567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80873455.685252368</v>
      </c>
      <c r="L3504" s="444">
        <f t="shared" ca="1" si="167"/>
        <v>19490502820.145821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19490502820.145821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81210428.417274252</v>
      </c>
      <c r="L3505" s="444">
        <f t="shared" ca="1" si="167"/>
        <v>19571713248.563095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19571713248.563095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81548805.202346236</v>
      </c>
      <c r="L3506" s="444">
        <f t="shared" ca="1" si="167"/>
        <v>19653262053.765442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19653262053.765442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81888591.890689343</v>
      </c>
      <c r="L3507" s="444">
        <f t="shared" ca="1" si="167"/>
        <v>19735150645.656132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19735150645.656132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82229794.356900543</v>
      </c>
      <c r="L3508" s="444">
        <f t="shared" ca="1" si="167"/>
        <v>19817380440.013031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19817380440.013031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82572418.5000543</v>
      </c>
      <c r="L3509" s="444">
        <f t="shared" ca="1" si="167"/>
        <v>19899952858.513084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19899952858.513084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82916470.243804514</v>
      </c>
      <c r="L3510" s="444">
        <f t="shared" ca="1" si="167"/>
        <v>19982869328.756889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19982869328.756889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83261955.536487043</v>
      </c>
      <c r="L3511" s="444">
        <f t="shared" ca="1" si="167"/>
        <v>20066131284.293377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20066131284.293377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83608880.351222396</v>
      </c>
      <c r="L3512" s="444">
        <f t="shared" ca="1" si="167"/>
        <v>20149740164.6446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20149740164.6446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83957250.686019167</v>
      </c>
      <c r="L3513" s="444">
        <f t="shared" ca="1" si="167"/>
        <v>20233697415.33062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20233697415.33062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84307072.563877583</v>
      </c>
      <c r="L3514" s="444">
        <f t="shared" ca="1" si="167"/>
        <v>20318004487.894497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20318004487.894497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84658352.032893732</v>
      </c>
      <c r="L3515" s="444">
        <f t="shared" ca="1" si="167"/>
        <v>20402662839.927391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20402662839.927391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85011095.166364133</v>
      </c>
      <c r="L3516" s="444">
        <f t="shared" ca="1" si="167"/>
        <v>20487673935.093754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20487673935.093754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85365308.062890634</v>
      </c>
      <c r="L3517" s="444">
        <f t="shared" ca="1" si="167"/>
        <v>20573039243.156643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20573039243.156643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85720996.846486017</v>
      </c>
      <c r="L3518" s="444">
        <f t="shared" ca="1" si="167"/>
        <v>20658760240.003128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20658760240.003128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86078167.666679695</v>
      </c>
      <c r="L3519" s="444">
        <f t="shared" ca="1" si="167"/>
        <v>20744838407.669807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20744838407.669807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86436826.698624194</v>
      </c>
      <c r="L3520" s="444">
        <f t="shared" ca="1" si="167"/>
        <v>20831275234.368431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20831275234.368431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86796980.143201798</v>
      </c>
      <c r="L3521" s="444">
        <f t="shared" ca="1" si="167"/>
        <v>20918072214.511631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20918072214.511631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87158634.227131799</v>
      </c>
      <c r="L3522" s="444">
        <f t="shared" ca="1" si="167"/>
        <v>21005230848.738762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21005230848.738762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87521795.203078181</v>
      </c>
      <c r="L3523" s="444">
        <f t="shared" ca="1" si="167"/>
        <v>21092752643.941841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21092752643.941841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87886469.349757671</v>
      </c>
      <c r="L3524" s="444">
        <f t="shared" ca="1" si="167"/>
        <v>21180639113.291599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21180639113.291599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88252662.972048327</v>
      </c>
      <c r="L3525" s="444">
        <f t="shared" ca="1" si="167"/>
        <v>21268891776.263649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21268891776.263649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88620382.401098534</v>
      </c>
      <c r="L3526" s="444">
        <f t="shared" ca="1" si="167"/>
        <v>21357512158.664749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21357512158.664749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88989633.994436458</v>
      </c>
      <c r="L3527" s="444">
        <f t="shared" ca="1" si="167"/>
        <v>21446501792.659187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21446501792.659187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89360424.136079952</v>
      </c>
      <c r="L3528" s="444">
        <f t="shared" ca="1" si="167"/>
        <v>21535862216.795269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21535862216.795269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89732759.23664695</v>
      </c>
      <c r="L3529" s="444">
        <f t="shared" ca="1" si="167"/>
        <v>21625594976.031918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21625594976.031918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90106645.733466327</v>
      </c>
      <c r="L3530" s="444">
        <f t="shared" ca="1" si="167"/>
        <v>21715701621.765385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21715701621.765385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90482090.090689108</v>
      </c>
      <c r="L3531" s="444">
        <f t="shared" ca="1" si="167"/>
        <v>21806183711.856075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21806183711.856075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90859098.799400315</v>
      </c>
      <c r="L3532" s="444">
        <f t="shared" ca="1" si="167"/>
        <v>21897042810.655476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21897042810.655476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91237678.377731144</v>
      </c>
      <c r="L3533" s="444">
        <f t="shared" ca="1" si="167"/>
        <v>21988280489.033207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21988280489.033207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91617835.370971695</v>
      </c>
      <c r="L3534" s="444">
        <f t="shared" ca="1" si="167"/>
        <v>22079898324.404179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22079898324.404179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91999576.351684079</v>
      </c>
      <c r="L3535" s="444">
        <f t="shared" ca="1" si="167"/>
        <v>22171897900.755863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22171897900.755863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92382907.919816092</v>
      </c>
      <c r="L3536" s="444">
        <f t="shared" ca="1" si="167"/>
        <v>22264280808.675678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22264280808.675678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92767836.702815324</v>
      </c>
      <c r="L3537" s="444">
        <f t="shared" ca="1" si="167"/>
        <v>22357048645.378494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22357048645.378494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93154369.355743721</v>
      </c>
      <c r="L3538" s="444">
        <f t="shared" ca="1" si="167"/>
        <v>22450203014.734238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22450203014.734238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93542512.56139265</v>
      </c>
      <c r="L3539" s="444">
        <f t="shared" ca="1" si="167"/>
        <v>22543745527.295631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22543745527.295631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93932273.030398458</v>
      </c>
      <c r="L3540" s="444">
        <f t="shared" ca="1" si="167"/>
        <v>22637677800.326031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22637677800.326031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94323657.501358464</v>
      </c>
      <c r="L3541" s="444">
        <f t="shared" ca="1" si="167"/>
        <v>22732001457.827389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22732001457.827389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94716672.740947455</v>
      </c>
      <c r="L3542" s="444">
        <f t="shared" ca="1" si="167"/>
        <v>22826718130.568336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22826718130.568336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95111325.544034734</v>
      </c>
      <c r="L3543" s="444">
        <f t="shared" ca="1" si="167"/>
        <v>22921829456.11237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22921829456.11237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95507622.733801544</v>
      </c>
      <c r="L3544" s="444">
        <f t="shared" ca="1" si="167"/>
        <v>23017337078.846172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23017337078.846172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95905571.16185905</v>
      </c>
      <c r="L3545" s="444">
        <f t="shared" ca="1" si="167"/>
        <v>23113242650.00803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23113242650.00803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96305177.708366796</v>
      </c>
      <c r="L3546" s="444">
        <f t="shared" ca="1" si="167"/>
        <v>23209547827.716396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23209547827.716396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96706449.282151654</v>
      </c>
      <c r="L3547" s="444">
        <f t="shared" ca="1" si="167"/>
        <v>23306254276.998547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23306254276.998547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97109392.820827276</v>
      </c>
      <c r="L3548" s="444">
        <f t="shared" ca="1" si="167"/>
        <v>23403363669.819374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23403363669.819374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97514015.290914059</v>
      </c>
      <c r="L3549" s="444">
        <f t="shared" ca="1" si="167"/>
        <v>23500877685.110287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23500877685.110287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97920323.687959522</v>
      </c>
      <c r="L3550" s="444">
        <f t="shared" ca="1" si="167"/>
        <v>23598798008.798244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23598798008.798244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98328325.036659345</v>
      </c>
      <c r="L3551" s="444">
        <f t="shared" ca="1" si="167"/>
        <v>23697126333.834904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23697126333.834904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98738026.390978768</v>
      </c>
      <c r="L3552" s="444">
        <f t="shared" ca="1" si="167"/>
        <v>23795864360.225883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23795864360.225883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99149434.834274516</v>
      </c>
      <c r="L3553" s="444">
        <f t="shared" ca="1" si="167"/>
        <v>23895013795.060158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23895013795.060158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99562557.479417324</v>
      </c>
      <c r="L3554" s="444">
        <f t="shared" ca="1" si="167"/>
        <v>23994576352.539574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23994576352.539574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99977401.468914896</v>
      </c>
      <c r="L3555" s="444">
        <f t="shared" ca="1" si="167"/>
        <v>24094553754.008488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24094553754.008488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100393973.97503537</v>
      </c>
      <c r="L3556" s="444">
        <f t="shared" ca="1" si="167"/>
        <v>24194947727.983524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24194947727.983524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100812282.19993135</v>
      </c>
      <c r="L3557" s="444">
        <f t="shared" ca="1" si="167"/>
        <v>24295760010.183456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24295760010.183456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101232333.3757644</v>
      </c>
      <c r="L3558" s="444">
        <f t="shared" ca="1" si="167"/>
        <v>24396992343.559219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24396992343.559219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101654134.76483008</v>
      </c>
      <c r="L3559" s="444">
        <f t="shared" ca="1" si="167"/>
        <v>24498646478.324051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24498646478.324051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102077693.65968354</v>
      </c>
      <c r="L3560" s="444">
        <f t="shared" ca="1" si="167"/>
        <v>24600724171.983734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24600724171.983734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102503017.38326555</v>
      </c>
      <c r="L3561" s="444">
        <f t="shared" ca="1" si="167"/>
        <v>24703227189.367001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24703227189.367001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102930113.28902917</v>
      </c>
      <c r="L3562" s="444">
        <f t="shared" ca="1" si="167"/>
        <v>24806157302.656029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24806157302.656029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103358988.76106678</v>
      </c>
      <c r="L3563" s="444">
        <f t="shared" ca="1" si="167"/>
        <v>24909516291.417095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24909516291.417095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103789651.2142379</v>
      </c>
      <c r="L3564" s="444">
        <f t="shared" ca="1" si="167"/>
        <v>25013305942.631332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25013305942.631332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104222108.09429722</v>
      </c>
      <c r="L3565" s="444">
        <f t="shared" ca="1" si="167"/>
        <v>25117528050.725628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25117528050.725628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104656366.87802345</v>
      </c>
      <c r="L3566" s="444">
        <f t="shared" ca="1" si="167"/>
        <v>25222184417.603653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25222184417.603653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105092435.07334855</v>
      </c>
      <c r="L3567" s="444">
        <f t="shared" ca="1" si="167"/>
        <v>25327276852.677002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25327276852.677002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105530320.2194875</v>
      </c>
      <c r="L3568" s="444">
        <f t="shared" ca="1" si="167"/>
        <v>25432807172.896488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25432807172.896488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105970029.8870687</v>
      </c>
      <c r="L3569" s="444">
        <f t="shared" ca="1" si="167"/>
        <v>25538777202.783558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25538777202.783558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106411571.67826483</v>
      </c>
      <c r="L3570" s="444">
        <f t="shared" ca="1" si="167"/>
        <v>25645188774.461823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25645188774.461823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106854953.22692426</v>
      </c>
      <c r="L3571" s="444">
        <f t="shared" ca="1" si="167"/>
        <v>25752043727.688747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25752043727.688747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107300182.19870311</v>
      </c>
      <c r="L3572" s="444">
        <f t="shared" ca="1" si="167"/>
        <v>25859343909.887451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25859343909.887451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107747266.29119772</v>
      </c>
      <c r="L3573" s="444">
        <f t="shared" ca="1" si="167"/>
        <v>25967091176.17865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25967091176.17865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108196213.23407771</v>
      </c>
      <c r="L3574" s="444">
        <f t="shared" ca="1" si="167"/>
        <v>26075287389.412727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26075287389.412727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108647030.78921969</v>
      </c>
      <c r="L3575" s="444">
        <f t="shared" ca="1" si="167"/>
        <v>26183934420.201946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26183934420.201946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109099726.75084144</v>
      </c>
      <c r="L3576" s="444">
        <f t="shared" ca="1" si="167"/>
        <v>26293034146.952789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26293034146.952789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109554308.94563662</v>
      </c>
      <c r="L3577" s="444">
        <f t="shared" ca="1" si="167"/>
        <v>26402588455.898426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26402588455.898426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110010785.23291011</v>
      </c>
      <c r="L3578" s="444">
        <f t="shared" ref="L3578:L3832" ca="1" si="172">I3578-J3578+K3578</f>
        <v>26512599241.131336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26512599241.131336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110469163.50471389</v>
      </c>
      <c r="L3579" s="444">
        <f t="shared" ca="1" si="172"/>
        <v>26623068404.636051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26623068404.636051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110929451.68598354</v>
      </c>
      <c r="L3580" s="444">
        <f t="shared" ca="1" si="172"/>
        <v>26733997856.322033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26733997856.322033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111391657.73467514</v>
      </c>
      <c r="L3581" s="444">
        <f t="shared" ca="1" si="172"/>
        <v>26845389514.056709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26845389514.056709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111855789.64190297</v>
      </c>
      <c r="L3582" s="444">
        <f t="shared" ca="1" si="172"/>
        <v>26957245303.698612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26957245303.698612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112321855.43207754</v>
      </c>
      <c r="L3583" s="444">
        <f t="shared" ca="1" si="172"/>
        <v>27069567159.130692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27069567159.130692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112789863.16304454</v>
      </c>
      <c r="L3584" s="444">
        <f t="shared" ca="1" si="172"/>
        <v>27182357022.293736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27182357022.293736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113259820.92622389</v>
      </c>
      <c r="L3585" s="444">
        <f t="shared" ca="1" si="172"/>
        <v>27295616843.219959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27295616843.219959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113731736.84674983</v>
      </c>
      <c r="L3586" s="444">
        <f t="shared" ca="1" si="172"/>
        <v>27409348580.066708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27409348580.066708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114205619.08361128</v>
      </c>
      <c r="L3587" s="444">
        <f t="shared" ca="1" si="172"/>
        <v>27523554199.150318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27523554199.150318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114681475.82979299</v>
      </c>
      <c r="L3588" s="444">
        <f t="shared" ca="1" si="172"/>
        <v>27638235674.98011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27638235674.98011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115159315.31241712</v>
      </c>
      <c r="L3589" s="444">
        <f t="shared" ca="1" si="172"/>
        <v>27753394990.292526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27753394990.292526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115639145.79288553</v>
      </c>
      <c r="L3590" s="444">
        <f t="shared" ca="1" si="172"/>
        <v>27869034136.085411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27869034136.085411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116120975.56702255</v>
      </c>
      <c r="L3591" s="444">
        <f t="shared" ca="1" si="172"/>
        <v>27985155111.652435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27985155111.652435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116604812.96521847</v>
      </c>
      <c r="L3592" s="444">
        <f t="shared" ca="1" si="172"/>
        <v>28101759924.617653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28101759924.617653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117090666.35257356</v>
      </c>
      <c r="L3593" s="444">
        <f t="shared" ca="1" si="172"/>
        <v>28218850590.970226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28218850590.970226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117578544.12904261</v>
      </c>
      <c r="L3594" s="444">
        <f t="shared" ca="1" si="172"/>
        <v>28336429135.09927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28336429135.09927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118068454.72958028</v>
      </c>
      <c r="L3595" s="444">
        <f t="shared" ca="1" si="172"/>
        <v>28454497589.82885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28454497589.82885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118560406.62428688</v>
      </c>
      <c r="L3596" s="444">
        <f t="shared" ca="1" si="172"/>
        <v>28573057996.453136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28573057996.453136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119054408.31855473</v>
      </c>
      <c r="L3597" s="444">
        <f t="shared" ca="1" si="172"/>
        <v>28692112404.77169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28692112404.77169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119550468.35321538</v>
      </c>
      <c r="L3598" s="444">
        <f t="shared" ca="1" si="172"/>
        <v>28811662873.124905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28811662873.124905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120048595.3046871</v>
      </c>
      <c r="L3599" s="444">
        <f t="shared" ca="1" si="172"/>
        <v>28931711468.429592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28931711468.429592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120548797.7851233</v>
      </c>
      <c r="L3600" s="444">
        <f t="shared" ca="1" si="172"/>
        <v>29052260266.214714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29052260266.214714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121051084.44256128</v>
      </c>
      <c r="L3601" s="444">
        <f t="shared" ca="1" si="172"/>
        <v>29173311350.657276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29173311350.657276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121555463.96107198</v>
      </c>
      <c r="L3602" s="444">
        <f t="shared" ca="1" si="172"/>
        <v>29294866814.618347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29294866814.618347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122061945.06090976</v>
      </c>
      <c r="L3603" s="444">
        <f t="shared" ca="1" si="172"/>
        <v>29416928759.679256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29416928759.679256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122570536.49866356</v>
      </c>
      <c r="L3604" s="444">
        <f t="shared" ca="1" si="172"/>
        <v>29539499296.177921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29539499296.177921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123081247.06740798</v>
      </c>
      <c r="L3605" s="444">
        <f t="shared" ca="1" si="172"/>
        <v>29662580543.245331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29662580543.245331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123594085.59685554</v>
      </c>
      <c r="L3606" s="444">
        <f t="shared" ca="1" si="172"/>
        <v>29786174628.842186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29786174628.842186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124109060.95350911</v>
      </c>
      <c r="L3607" s="444">
        <f t="shared" ca="1" si="172"/>
        <v>29910283689.795696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29910283689.795696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124626182.04081541</v>
      </c>
      <c r="L3608" s="444">
        <f t="shared" ca="1" si="172"/>
        <v>30034909871.836514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30034909871.836514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125145457.79931881</v>
      </c>
      <c r="L3609" s="444">
        <f t="shared" ca="1" si="172"/>
        <v>30160055329.635834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30160055329.635834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125666897.20681597</v>
      </c>
      <c r="L3610" s="444">
        <f t="shared" ca="1" si="172"/>
        <v>30285722226.842651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30285722226.842651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126190509.27851103</v>
      </c>
      <c r="L3611" s="444">
        <f t="shared" ca="1" si="172"/>
        <v>30411912736.121162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30411912736.121162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126716303.06717153</v>
      </c>
      <c r="L3612" s="444">
        <f t="shared" ca="1" si="172"/>
        <v>30538629039.188335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30538629039.188335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127244287.66328473</v>
      </c>
      <c r="L3613" s="444">
        <f t="shared" ca="1" si="172"/>
        <v>30665873326.85162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30665873326.85162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127774472.19521508</v>
      </c>
      <c r="L3614" s="444">
        <f t="shared" ca="1" si="172"/>
        <v>30793647799.046833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30793647799.046833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128306865.8293618</v>
      </c>
      <c r="L3615" s="444">
        <f t="shared" ca="1" si="172"/>
        <v>30921954664.876194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30921954664.876194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128841477.77031748</v>
      </c>
      <c r="L3616" s="444">
        <f t="shared" ca="1" si="172"/>
        <v>31050796142.646511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31050796142.646511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129378317.26102714</v>
      </c>
      <c r="L3617" s="444">
        <f t="shared" ca="1" si="172"/>
        <v>31180174459.907539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31180174459.907539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129917393.58294807</v>
      </c>
      <c r="L3618" s="444">
        <f t="shared" ca="1" si="172"/>
        <v>31310091853.490486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31310091853.490486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130458716.05621035</v>
      </c>
      <c r="L3619" s="444">
        <f t="shared" ca="1" si="172"/>
        <v>31440550569.546696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31440550569.546696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131002294.03977787</v>
      </c>
      <c r="L3620" s="444">
        <f t="shared" ca="1" si="172"/>
        <v>31571552863.586475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31571552863.586475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131548136.93161033</v>
      </c>
      <c r="L3621" s="444">
        <f t="shared" ca="1" si="172"/>
        <v>31703101000.518085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31703101000.518085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132096254.16882537</v>
      </c>
      <c r="L3622" s="444">
        <f t="shared" ca="1" si="172"/>
        <v>31835197254.686913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31835197254.686913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132646655.22786213</v>
      </c>
      <c r="L3623" s="444">
        <f t="shared" ca="1" si="172"/>
        <v>31967843909.914776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31967843909.914776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133199349.62464489</v>
      </c>
      <c r="L3624" s="444">
        <f t="shared" ca="1" si="172"/>
        <v>32101043259.539421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32101043259.539421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133754346.91474758</v>
      </c>
      <c r="L3625" s="444">
        <f t="shared" ca="1" si="172"/>
        <v>32234797606.45417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32234797606.45417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134311656.69355905</v>
      </c>
      <c r="L3626" s="444">
        <f t="shared" ca="1" si="172"/>
        <v>32369109263.147728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32369109263.147728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134871288.59644887</v>
      </c>
      <c r="L3627" s="444">
        <f t="shared" ca="1" si="172"/>
        <v>32503980551.744175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32503980551.744175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135433252.29893407</v>
      </c>
      <c r="L3628" s="444">
        <f t="shared" ca="1" si="172"/>
        <v>32639413804.04311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32639413804.04311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135997557.5168463</v>
      </c>
      <c r="L3629" s="444">
        <f t="shared" ca="1" si="172"/>
        <v>32775411361.559956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32775411361.559956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136564214.00649983</v>
      </c>
      <c r="L3630" s="444">
        <f t="shared" ca="1" si="172"/>
        <v>32911975575.566456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32911975575.566456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137133231.56486022</v>
      </c>
      <c r="L3631" s="444">
        <f t="shared" ca="1" si="172"/>
        <v>33049108807.131317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33049108807.131317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137704620.02971381</v>
      </c>
      <c r="L3632" s="444">
        <f t="shared" ca="1" si="172"/>
        <v>33186813427.16103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33186813427.16103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138278389.27983761</v>
      </c>
      <c r="L3633" s="444">
        <f t="shared" ca="1" si="172"/>
        <v>33325091816.440868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33325091816.440868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138854549.23517027</v>
      </c>
      <c r="L3634" s="444">
        <f t="shared" ca="1" si="172"/>
        <v>33463946365.676037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33463946365.676037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139433109.85698348</v>
      </c>
      <c r="L3635" s="444">
        <f t="shared" ca="1" si="172"/>
        <v>33603379475.53302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33603379475.53302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140014081.14805424</v>
      </c>
      <c r="L3636" s="444">
        <f t="shared" ca="1" si="172"/>
        <v>33743393556.681076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33743393556.681076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140597473.15283781</v>
      </c>
      <c r="L3637" s="444">
        <f t="shared" ca="1" si="172"/>
        <v>33883991029.833916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33883991029.833916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141183295.95764133</v>
      </c>
      <c r="L3638" s="444">
        <f t="shared" ca="1" si="172"/>
        <v>34025174325.791557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34025174325.791557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141771559.69079816</v>
      </c>
      <c r="L3639" s="444">
        <f t="shared" ca="1" si="172"/>
        <v>34166945885.482357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34166945885.482357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142362274.52284315</v>
      </c>
      <c r="L3640" s="444">
        <f t="shared" ca="1" si="172"/>
        <v>34309308160.005199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34309308160.005199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142955450.66668832</v>
      </c>
      <c r="L3641" s="444">
        <f t="shared" ca="1" si="172"/>
        <v>34452263610.67189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34452263610.67189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143551098.37779954</v>
      </c>
      <c r="L3642" s="444">
        <f t="shared" ca="1" si="172"/>
        <v>34595814709.04969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34595814709.04969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144149227.95437372</v>
      </c>
      <c r="L3643" s="444">
        <f t="shared" ca="1" si="172"/>
        <v>34739963937.004066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34739963937.004066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144749849.73751694</v>
      </c>
      <c r="L3644" s="444">
        <f t="shared" ca="1" si="172"/>
        <v>34884713786.741585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34884713786.741585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145352974.11142325</v>
      </c>
      <c r="L3645" s="444">
        <f t="shared" ca="1" si="172"/>
        <v>35030066760.853004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35030066760.853004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145958611.5035542</v>
      </c>
      <c r="L3646" s="444">
        <f t="shared" ca="1" si="172"/>
        <v>35176025372.35656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35176025372.35656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146566772.384819</v>
      </c>
      <c r="L3647" s="444">
        <f t="shared" ca="1" si="172"/>
        <v>35322592144.741379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35322592144.741379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147177467.26975575</v>
      </c>
      <c r="L3648" s="444">
        <f t="shared" ca="1" si="172"/>
        <v>35469769612.011131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35469769612.011131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147790706.71671304</v>
      </c>
      <c r="L3649" s="444">
        <f t="shared" ca="1" si="172"/>
        <v>35617560318.727844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35617560318.727844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148406501.32803267</v>
      </c>
      <c r="L3650" s="444">
        <f t="shared" ca="1" si="172"/>
        <v>35765966820.055878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35765966820.055878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149024861.75023282</v>
      </c>
      <c r="L3651" s="444">
        <f t="shared" ca="1" si="172"/>
        <v>35914991681.806114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35914991681.806114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149645798.67419213</v>
      </c>
      <c r="L3652" s="444">
        <f t="shared" ca="1" si="172"/>
        <v>36064637480.480309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36064637480.480309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150269322.83533463</v>
      </c>
      <c r="L3653" s="444">
        <f t="shared" ca="1" si="172"/>
        <v>36214906803.315643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36214906803.315643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150895445.01381516</v>
      </c>
      <c r="L3654" s="444">
        <f t="shared" ca="1" si="172"/>
        <v>36365802248.32946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36365802248.32946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151524176.03470609</v>
      </c>
      <c r="L3655" s="444">
        <f t="shared" ca="1" si="172"/>
        <v>36517326424.364166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36517326424.364166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152155526.76818404</v>
      </c>
      <c r="L3656" s="444">
        <f t="shared" ca="1" si="172"/>
        <v>36669481951.132347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36669481951.132347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152789508.12971812</v>
      </c>
      <c r="L3657" s="444">
        <f t="shared" ca="1" si="172"/>
        <v>36822271459.262062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36822271459.262062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153426131.08025858</v>
      </c>
      <c r="L3658" s="444">
        <f t="shared" ca="1" si="172"/>
        <v>36975697590.342323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36975697590.342323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154065406.62642634</v>
      </c>
      <c r="L3659" s="444">
        <f t="shared" ca="1" si="172"/>
        <v>37129762996.96875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37129762996.96875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154707345.82070312</v>
      </c>
      <c r="L3660" s="444">
        <f t="shared" ca="1" si="172"/>
        <v>37284470342.789452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37284470342.789452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155351959.76162273</v>
      </c>
      <c r="L3661" s="444">
        <f t="shared" ca="1" si="172"/>
        <v>37439822302.551071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37439822302.551071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155999259.59396279</v>
      </c>
      <c r="L3662" s="444">
        <f t="shared" ca="1" si="172"/>
        <v>37595821562.145035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37595821562.145035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156649256.50893766</v>
      </c>
      <c r="L3663" s="444">
        <f t="shared" ca="1" si="172"/>
        <v>37752470818.653969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37752470818.653969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157301961.74439153</v>
      </c>
      <c r="L3664" s="444">
        <f t="shared" ca="1" si="172"/>
        <v>37909772780.398361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37909772780.398361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157957386.58499318</v>
      </c>
      <c r="L3665" s="444">
        <f t="shared" ca="1" si="172"/>
        <v>38067730166.983353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38067730166.983353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158615542.36243063</v>
      </c>
      <c r="L3666" s="444">
        <f t="shared" ca="1" si="172"/>
        <v>38226345709.345787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38226345709.345787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159276440.45560744</v>
      </c>
      <c r="L3667" s="444">
        <f t="shared" ca="1" si="172"/>
        <v>38385622149.801392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38385622149.801392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159940092.29083914</v>
      </c>
      <c r="L3668" s="444">
        <f t="shared" ca="1" si="172"/>
        <v>38545562242.092232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38545562242.092232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160606509.34205097</v>
      </c>
      <c r="L3669" s="444">
        <f t="shared" ca="1" si="172"/>
        <v>38706168751.43428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38706168751.43428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161275703.13097617</v>
      </c>
      <c r="L3670" s="444">
        <f t="shared" ca="1" si="172"/>
        <v>38867444454.565254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38867444454.565254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161947685.22735521</v>
      </c>
      <c r="L3671" s="444">
        <f t="shared" ca="1" si="172"/>
        <v>39029392139.79261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39029392139.79261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162622467.24913588</v>
      </c>
      <c r="L3672" s="444">
        <f t="shared" ca="1" si="172"/>
        <v>39192014607.041748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39192014607.041748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163300060.86267394</v>
      </c>
      <c r="L3673" s="444">
        <f t="shared" ca="1" si="172"/>
        <v>39355314667.904419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39355314667.904419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163980477.78293508</v>
      </c>
      <c r="L3674" s="444">
        <f t="shared" ca="1" si="172"/>
        <v>39519295145.687355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39519295145.687355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164663729.77369732</v>
      </c>
      <c r="L3675" s="444">
        <f t="shared" ca="1" si="172"/>
        <v>39683958875.461052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39683958875.461052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165349828.64775437</v>
      </c>
      <c r="L3676" s="444">
        <f t="shared" ca="1" si="172"/>
        <v>39849308704.108803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39849308704.108803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166038786.26712</v>
      </c>
      <c r="L3677" s="444">
        <f t="shared" ca="1" si="172"/>
        <v>40015347490.375923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40015347490.375923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166730614.54323301</v>
      </c>
      <c r="L3678" s="444">
        <f t="shared" ca="1" si="172"/>
        <v>40182078104.919159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40182078104.919159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167425325.43716317</v>
      </c>
      <c r="L3679" s="444">
        <f t="shared" ca="1" si="172"/>
        <v>40349503430.356323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40349503430.356323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168122930.95981801</v>
      </c>
      <c r="L3680" s="444">
        <f t="shared" ca="1" si="172"/>
        <v>40517626361.316139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40517626361.316139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168823443.17215058</v>
      </c>
      <c r="L3681" s="444">
        <f t="shared" ca="1" si="172"/>
        <v>40686449804.488289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40686449804.488289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169526874.18536788</v>
      </c>
      <c r="L3682" s="444">
        <f t="shared" ca="1" si="172"/>
        <v>40855976678.67366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40855976678.67366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170233236.16114026</v>
      </c>
      <c r="L3683" s="444">
        <f t="shared" ca="1" si="172"/>
        <v>41026209914.834801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41026209914.834801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170942541.31181166</v>
      </c>
      <c r="L3684" s="444">
        <f t="shared" ca="1" si="172"/>
        <v>41197152456.146614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41197152456.146614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171654801.90061089</v>
      </c>
      <c r="L3685" s="444">
        <f t="shared" ca="1" si="172"/>
        <v>41368807258.047226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41368807258.047226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172370030.24186343</v>
      </c>
      <c r="L3686" s="444">
        <f t="shared" ca="1" si="172"/>
        <v>41541177288.289093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41541177288.289093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173088238.70120454</v>
      </c>
      <c r="L3687" s="444">
        <f t="shared" ca="1" si="172"/>
        <v>41714265526.990295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41714265526.990295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173809439.69579288</v>
      </c>
      <c r="L3688" s="444">
        <f t="shared" ca="1" si="172"/>
        <v>41888074966.686089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41888074966.686089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174533645.69452536</v>
      </c>
      <c r="L3689" s="444">
        <f t="shared" ca="1" si="172"/>
        <v>42062608612.380615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42062608612.380615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175260869.21825257</v>
      </c>
      <c r="L3690" s="444">
        <f t="shared" ca="1" si="172"/>
        <v>42237869481.598869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42237869481.598869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175991122.83999529</v>
      </c>
      <c r="L3691" s="444">
        <f t="shared" ca="1" si="172"/>
        <v>42413860604.438866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42413860604.438866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176724419.18516195</v>
      </c>
      <c r="L3692" s="444">
        <f t="shared" ca="1" si="172"/>
        <v>42590585023.624031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42590585023.624031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177460770.93176681</v>
      </c>
      <c r="L3693" s="444">
        <f t="shared" ca="1" si="172"/>
        <v>42768045794.555801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42768045794.555801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178200190.81064916</v>
      </c>
      <c r="L3694" s="444">
        <f t="shared" ca="1" si="172"/>
        <v>42946245985.366447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42946245985.366447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178942691.60569352</v>
      </c>
      <c r="L3695" s="444">
        <f t="shared" ca="1" si="172"/>
        <v>43125188676.972137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43125188676.972137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179688286.15405056</v>
      </c>
      <c r="L3696" s="444">
        <f t="shared" ca="1" si="172"/>
        <v>43304876963.12619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43304876963.12619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180436987.34635913</v>
      </c>
      <c r="L3697" s="444">
        <f t="shared" ca="1" si="172"/>
        <v>43485313950.472549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43485313950.472549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181188808.12696895</v>
      </c>
      <c r="L3698" s="444">
        <f t="shared" ca="1" si="172"/>
        <v>43666502758.599518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43666502758.599518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181943761.49416465</v>
      </c>
      <c r="L3699" s="444">
        <f t="shared" ca="1" si="172"/>
        <v>43848446520.093681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43848446520.093681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182701860.50039035</v>
      </c>
      <c r="L3700" s="444">
        <f t="shared" ca="1" si="172"/>
        <v>44031148380.59407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44031148380.59407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183463118.25247529</v>
      </c>
      <c r="L3701" s="444">
        <f t="shared" ca="1" si="172"/>
        <v>44214611498.846542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44214611498.846542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184227547.91186059</v>
      </c>
      <c r="L3702" s="444">
        <f t="shared" ca="1" si="172"/>
        <v>44398839046.7584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44398839046.7584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184995162.69482666</v>
      </c>
      <c r="L3703" s="444">
        <f t="shared" ca="1" si="172"/>
        <v>44583834209.453224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44583834209.453224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185765975.87272176</v>
      </c>
      <c r="L3704" s="444">
        <f t="shared" ca="1" si="172"/>
        <v>44769600185.325943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44769600185.325943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186540000.77219144</v>
      </c>
      <c r="L3705" s="444">
        <f t="shared" ca="1" si="172"/>
        <v>44956140186.098137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44956140186.098137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187317250.77540889</v>
      </c>
      <c r="L3706" s="444">
        <f t="shared" ca="1" si="172"/>
        <v>45143457436.873543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45143457436.873543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188097739.32030642</v>
      </c>
      <c r="L3707" s="444">
        <f t="shared" ca="1" si="172"/>
        <v>45331555176.193848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45331555176.193848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188881479.90080771</v>
      </c>
      <c r="L3708" s="444">
        <f t="shared" ca="1" si="172"/>
        <v>45520436656.094658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45520436656.094658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189668486.06706107</v>
      </c>
      <c r="L3709" s="444">
        <f t="shared" ca="1" si="172"/>
        <v>45710105142.16172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45710105142.16172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190458771.42567384</v>
      </c>
      <c r="L3710" s="444">
        <f t="shared" ca="1" si="172"/>
        <v>45900563913.587395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45900563913.587395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191252349.63994747</v>
      </c>
      <c r="L3711" s="444">
        <f t="shared" ca="1" si="172"/>
        <v>46091816263.227341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46091816263.227341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192049234.43011391</v>
      </c>
      <c r="L3712" s="444">
        <f t="shared" ca="1" si="172"/>
        <v>46283865497.657455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46283865497.657455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192849439.57357273</v>
      </c>
      <c r="L3713" s="444">
        <f t="shared" ca="1" si="172"/>
        <v>46476714937.231026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46476714937.231026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193652978.90512928</v>
      </c>
      <c r="L3714" s="444">
        <f t="shared" ca="1" si="172"/>
        <v>46670367916.136154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46670367916.136154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194459866.31723398</v>
      </c>
      <c r="L3715" s="444">
        <f t="shared" ca="1" si="172"/>
        <v>46864827782.453384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46864827782.453384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195270115.76022243</v>
      </c>
      <c r="L3716" s="444">
        <f t="shared" ca="1" si="172"/>
        <v>47060097898.213608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47060097898.213608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196083741.24255669</v>
      </c>
      <c r="L3717" s="444">
        <f t="shared" ca="1" si="172"/>
        <v>47256181639.456161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47256181639.456161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196900756.83106732</v>
      </c>
      <c r="L3718" s="444">
        <f t="shared" ca="1" si="172"/>
        <v>47453082396.287231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47453082396.287231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197721176.65119681</v>
      </c>
      <c r="L3719" s="444">
        <f t="shared" ca="1" si="172"/>
        <v>47650803572.938431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47650803572.938431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198545014.88724345</v>
      </c>
      <c r="L3720" s="444">
        <f t="shared" ca="1" si="172"/>
        <v>47849348587.825676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47849348587.825676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199372285.78260699</v>
      </c>
      <c r="L3721" s="444">
        <f t="shared" ca="1" si="172"/>
        <v>48048720873.608284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48048720873.608284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200203003.64003453</v>
      </c>
      <c r="L3722" s="444">
        <f t="shared" ca="1" si="172"/>
        <v>48248923877.248322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48248923877.248322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201037182.821868</v>
      </c>
      <c r="L3723" s="444">
        <f t="shared" ca="1" si="172"/>
        <v>48449961060.07019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48449961060.07019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201874837.75029245</v>
      </c>
      <c r="L3724" s="444">
        <f t="shared" ca="1" si="172"/>
        <v>48651835897.82048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48651835897.82048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202715982.90758532</v>
      </c>
      <c r="L3725" s="444">
        <f t="shared" ca="1" si="172"/>
        <v>48854551880.728065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48854551880.728065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203560632.83636695</v>
      </c>
      <c r="L3726" s="444">
        <f t="shared" ca="1" si="172"/>
        <v>49058112513.56443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49058112513.56443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204408802.13985178</v>
      </c>
      <c r="L3727" s="444">
        <f t="shared" ca="1" si="172"/>
        <v>49262521315.704285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49262521315.704285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205260505.48210117</v>
      </c>
      <c r="L3728" s="444">
        <f t="shared" ca="1" si="172"/>
        <v>49467781821.186386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49467781821.186386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206115757.58827659</v>
      </c>
      <c r="L3729" s="444">
        <f t="shared" ca="1" si="172"/>
        <v>49673897578.774666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49673897578.774666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206974573.24489444</v>
      </c>
      <c r="L3730" s="444">
        <f t="shared" ca="1" si="172"/>
        <v>49880872152.019562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49880872152.019562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207836967.30008149</v>
      </c>
      <c r="L3731" s="444">
        <f t="shared" ca="1" si="172"/>
        <v>50088709119.319641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50088709119.319641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208702954.66383183</v>
      </c>
      <c r="L3732" s="444">
        <f t="shared" ca="1" si="172"/>
        <v>50297412073.983475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50297412073.983475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209572550.30826446</v>
      </c>
      <c r="L3733" s="444">
        <f t="shared" ca="1" si="172"/>
        <v>50506984624.29174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50506984624.29174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210445769.26788226</v>
      </c>
      <c r="L3734" s="444">
        <f t="shared" ca="1" si="172"/>
        <v>50717430393.559624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50717430393.559624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211322626.63983175</v>
      </c>
      <c r="L3735" s="444">
        <f t="shared" ca="1" si="172"/>
        <v>50928753020.199455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50928753020.199455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212203137.58416438</v>
      </c>
      <c r="L3736" s="444">
        <f t="shared" ca="1" si="172"/>
        <v>51140956157.783623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51140956157.783623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213087317.32409844</v>
      </c>
      <c r="L3737" s="444">
        <f t="shared" ca="1" si="172"/>
        <v>51354043475.107719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51354043475.107719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213975181.14628217</v>
      </c>
      <c r="L3738" s="444">
        <f t="shared" ca="1" si="172"/>
        <v>51568018656.253998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51568018656.253998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214866744.40105832</v>
      </c>
      <c r="L3739" s="444">
        <f t="shared" ca="1" si="172"/>
        <v>51782885400.65506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51782885400.65506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215762022.50272942</v>
      </c>
      <c r="L3740" s="444">
        <f t="shared" ca="1" si="172"/>
        <v>51998647423.157791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51998647423.157791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216661030.92982411</v>
      </c>
      <c r="L3741" s="444">
        <f t="shared" ca="1" si="172"/>
        <v>52215308454.087616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52215308454.087616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217563785.22536507</v>
      </c>
      <c r="L3742" s="444">
        <f t="shared" ca="1" si="172"/>
        <v>52432872239.312981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52432872239.312981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218470300.99713743</v>
      </c>
      <c r="L3743" s="444">
        <f t="shared" ca="1" si="172"/>
        <v>52651342540.31012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52651342540.31012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219380593.91795883</v>
      </c>
      <c r="L3744" s="444">
        <f t="shared" ca="1" si="172"/>
        <v>52870723134.228081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52870723134.228081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220294679.72595033</v>
      </c>
      <c r="L3745" s="444">
        <f t="shared" ca="1" si="172"/>
        <v>53091017813.954033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53091017813.954033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221212574.22480845</v>
      </c>
      <c r="L3746" s="444">
        <f t="shared" ca="1" si="172"/>
        <v>53312230388.178841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53312230388.178841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222134293.28407851</v>
      </c>
      <c r="L3747" s="444">
        <f t="shared" ca="1" si="172"/>
        <v>53534364681.462921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53534364681.462921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223059852.83942887</v>
      </c>
      <c r="L3748" s="444">
        <f t="shared" ca="1" si="172"/>
        <v>53757424534.302353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53757424534.302353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223989268.89292645</v>
      </c>
      <c r="L3749" s="444">
        <f t="shared" ca="1" si="172"/>
        <v>53981413803.195282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53981413803.195282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224922557.51331365</v>
      </c>
      <c r="L3750" s="444">
        <f t="shared" ca="1" si="172"/>
        <v>54206336360.708595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54206336360.708595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225859734.83628577</v>
      </c>
      <c r="L3751" s="444">
        <f t="shared" ca="1" si="172"/>
        <v>54432196095.544884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54432196095.544884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226800817.06477034</v>
      </c>
      <c r="L3752" s="444">
        <f t="shared" ca="1" si="172"/>
        <v>54658996912.609657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54658996912.609657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227745820.4692069</v>
      </c>
      <c r="L3753" s="444">
        <f t="shared" ca="1" si="172"/>
        <v>54886742733.078865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54886742733.078865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228694761.38782859</v>
      </c>
      <c r="L3754" s="444">
        <f t="shared" ca="1" si="172"/>
        <v>55115437494.46669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55115437494.46669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229647656.22694454</v>
      </c>
      <c r="L3755" s="444">
        <f t="shared" ca="1" si="172"/>
        <v>55345085150.693634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55345085150.693634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230604521.46122348</v>
      </c>
      <c r="L3756" s="444">
        <f t="shared" ca="1" si="172"/>
        <v>55575689672.154854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55575689672.154854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231565373.63397858</v>
      </c>
      <c r="L3757" s="444">
        <f t="shared" ca="1" si="172"/>
        <v>55807255045.788834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55807255045.788834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232530229.35745347</v>
      </c>
      <c r="L3758" s="444">
        <f t="shared" ca="1" si="172"/>
        <v>56039785275.146286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56039785275.146286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233499105.31310952</v>
      </c>
      <c r="L3759" s="444">
        <f t="shared" ca="1" si="172"/>
        <v>56273284380.459396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56273284380.459396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234472018.25191417</v>
      </c>
      <c r="L3760" s="444">
        <f t="shared" ca="1" si="172"/>
        <v>56507756398.711311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56507756398.711311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235448984.99463046</v>
      </c>
      <c r="L3761" s="444">
        <f t="shared" ca="1" si="172"/>
        <v>56743205383.70594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56743205383.70594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236430022.43210807</v>
      </c>
      <c r="L3762" s="444">
        <f t="shared" ca="1" si="172"/>
        <v>56979635406.138046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56979635406.138046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237415147.52557522</v>
      </c>
      <c r="L3763" s="444">
        <f t="shared" ca="1" si="172"/>
        <v>57217050553.66362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57217050553.66362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238404377.3069317</v>
      </c>
      <c r="L3764" s="444">
        <f t="shared" ca="1" si="172"/>
        <v>57455454930.970551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57455454930.970551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239397728.87904397</v>
      </c>
      <c r="L3765" s="444">
        <f t="shared" ca="1" si="172"/>
        <v>57694852659.849594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57694852659.849594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240395219.41603997</v>
      </c>
      <c r="L3766" s="444">
        <f t="shared" ca="1" si="172"/>
        <v>57935247879.265633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57935247879.265633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241396866.16360676</v>
      </c>
      <c r="L3767" s="444">
        <f t="shared" ca="1" si="172"/>
        <v>58176644745.429237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58176644745.429237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242402686.4392885</v>
      </c>
      <c r="L3768" s="444">
        <f t="shared" ca="1" si="172"/>
        <v>58419047431.868523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58419047431.868523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243412697.6327855</v>
      </c>
      <c r="L3769" s="444">
        <f t="shared" ca="1" si="172"/>
        <v>58662460129.501305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58662460129.501305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244426917.20625544</v>
      </c>
      <c r="L3770" s="444">
        <f t="shared" ca="1" si="172"/>
        <v>58906887046.707558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58906887046.707558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245445362.69461483</v>
      </c>
      <c r="L3771" s="444">
        <f t="shared" ca="1" si="172"/>
        <v>59152332409.402176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59152332409.402176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246468051.70584241</v>
      </c>
      <c r="L3772" s="444">
        <f t="shared" ca="1" si="172"/>
        <v>59398800461.108017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59398800461.108017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247495001.92128339</v>
      </c>
      <c r="L3773" s="444">
        <f t="shared" ca="1" si="172"/>
        <v>59646295463.029297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59646295463.029297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248526231.09595537</v>
      </c>
      <c r="L3774" s="444">
        <f t="shared" ca="1" si="172"/>
        <v>59894821694.125252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59894821694.125252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249561757.05885521</v>
      </c>
      <c r="L3775" s="444">
        <f t="shared" ca="1" si="172"/>
        <v>60144383451.184105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60144383451.184105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250601597.71326709</v>
      </c>
      <c r="L3776" s="444">
        <f t="shared" ca="1" si="172"/>
        <v>60394985048.897369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60394985048.897369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251645771.03707236</v>
      </c>
      <c r="L3777" s="444">
        <f t="shared" ca="1" si="172"/>
        <v>60646630819.934441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60646630819.934441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252694295.0830602</v>
      </c>
      <c r="L3778" s="444">
        <f t="shared" ca="1" si="172"/>
        <v>60899325115.017502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60899325115.017502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253747187.97923961</v>
      </c>
      <c r="L3779" s="444">
        <f t="shared" ca="1" si="172"/>
        <v>61153072302.996742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61153072302.996742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254804467.92915305</v>
      </c>
      <c r="L3780" s="444">
        <f t="shared" ca="1" si="172"/>
        <v>61407876770.925896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61407876770.925896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255866153.21219122</v>
      </c>
      <c r="L3781" s="444">
        <f t="shared" ca="1" si="172"/>
        <v>61663742924.138084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61663742924.138084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256932262.1839087</v>
      </c>
      <c r="L3782" s="444">
        <f t="shared" ca="1" si="172"/>
        <v>61920675186.321991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61920675186.321991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258002813.27634162</v>
      </c>
      <c r="L3783" s="444">
        <f t="shared" ca="1" si="172"/>
        <v>62178677999.598335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62178677999.598335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259077824.99832639</v>
      </c>
      <c r="L3784" s="444">
        <f t="shared" ca="1" si="172"/>
        <v>62437755824.596664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62437755824.596664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260157315.93581939</v>
      </c>
      <c r="L3785" s="444">
        <f t="shared" ca="1" si="172"/>
        <v>62697913140.532486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62697913140.532486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261241304.75221866</v>
      </c>
      <c r="L3786" s="444">
        <f t="shared" ca="1" si="172"/>
        <v>62959154445.284706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62959154445.284706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262329810.18868625</v>
      </c>
      <c r="L3787" s="444">
        <f t="shared" ca="1" si="172"/>
        <v>63221484255.473389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63221484255.473389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263422851.06447244</v>
      </c>
      <c r="L3788" s="444">
        <f t="shared" ca="1" si="172"/>
        <v>63484907106.537865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63484907106.537865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264520446.27724108</v>
      </c>
      <c r="L3789" s="444">
        <f t="shared" ca="1" si="172"/>
        <v>63749427552.815109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63749427552.815109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265622614.80339628</v>
      </c>
      <c r="L3790" s="444">
        <f t="shared" ca="1" si="172"/>
        <v>64015050167.618507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64015050167.618507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266729375.69841045</v>
      </c>
      <c r="L3791" s="444">
        <f t="shared" ca="1" si="172"/>
        <v>64281779543.316917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64281779543.316917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267840748.09715381</v>
      </c>
      <c r="L3792" s="444">
        <f t="shared" ca="1" si="172"/>
        <v>64549620291.41407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64549620291.41407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268956751.21422523</v>
      </c>
      <c r="L3793" s="444">
        <f t="shared" ca="1" si="172"/>
        <v>64818577042.628296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64818577042.628296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270077404.34428453</v>
      </c>
      <c r="L3794" s="444">
        <f t="shared" ca="1" si="172"/>
        <v>65088654446.97258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65088654446.97258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271202726.86238575</v>
      </c>
      <c r="L3795" s="444">
        <f t="shared" ca="1" si="172"/>
        <v>65359857173.834969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65359857173.834969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272332738.22431237</v>
      </c>
      <c r="L3796" s="444">
        <f t="shared" ca="1" si="172"/>
        <v>65632189912.05928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65632189912.05928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273467457.96691364</v>
      </c>
      <c r="L3797" s="444">
        <f t="shared" ca="1" si="172"/>
        <v>65905657370.026192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65905657370.026192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274606905.70844245</v>
      </c>
      <c r="L3798" s="444">
        <f t="shared" ca="1" si="172"/>
        <v>66180264275.734634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66180264275.734634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275751101.14889431</v>
      </c>
      <c r="L3799" s="444">
        <f t="shared" ca="1" si="172"/>
        <v>66456015376.88353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66456015376.88353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276900064.07034802</v>
      </c>
      <c r="L3800" s="444">
        <f t="shared" ca="1" si="172"/>
        <v>66732915440.95388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66732915440.95388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278053814.33730781</v>
      </c>
      <c r="L3801" s="444">
        <f t="shared" ca="1" si="172"/>
        <v>67010969255.291191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67010969255.291191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279212371.89704669</v>
      </c>
      <c r="L3802" s="444">
        <f t="shared" ca="1" si="172"/>
        <v>67290181627.18824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67290181627.18824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280375756.77995104</v>
      </c>
      <c r="L3803" s="444">
        <f t="shared" ca="1" si="172"/>
        <v>67570557383.968193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67570557383.968193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281543989.09986746</v>
      </c>
      <c r="L3804" s="444">
        <f t="shared" ca="1" si="172"/>
        <v>67852101373.068062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67852101373.068062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282717089.05445027</v>
      </c>
      <c r="L3805" s="444">
        <f t="shared" ca="1" si="172"/>
        <v>68134818462.122513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68134818462.122513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283895076.92551047</v>
      </c>
      <c r="L3806" s="444">
        <f t="shared" ca="1" si="172"/>
        <v>68418713539.048027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68418713539.048027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285077973.0793668</v>
      </c>
      <c r="L3807" s="444">
        <f t="shared" ca="1" si="172"/>
        <v>68703791512.127396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68703791512.127396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286265797.96719748</v>
      </c>
      <c r="L3808" s="444">
        <f t="shared" ca="1" si="172"/>
        <v>68990057310.094589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68990057310.094589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287458572.12539411</v>
      </c>
      <c r="L3809" s="444">
        <f t="shared" ca="1" si="172"/>
        <v>69277515882.219986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69277515882.219986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288656316.17591661</v>
      </c>
      <c r="L3810" s="444">
        <f t="shared" ca="1" si="172"/>
        <v>69566172198.395905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69566172198.395905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289859050.82664961</v>
      </c>
      <c r="L3811" s="444">
        <f t="shared" ca="1" si="172"/>
        <v>69856031249.222549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69856031249.222549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291066796.87176061</v>
      </c>
      <c r="L3812" s="444">
        <f t="shared" ca="1" si="172"/>
        <v>70147098046.094315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70147098046.094315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292279575.19205964</v>
      </c>
      <c r="L3813" s="444">
        <f t="shared" ca="1" si="172"/>
        <v>70439377621.286377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70439377621.286377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293497406.75535989</v>
      </c>
      <c r="L3814" s="444">
        <f t="shared" ca="1" si="172"/>
        <v>70732875028.041733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70732875028.041733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294720312.61684054</v>
      </c>
      <c r="L3815" s="444">
        <f t="shared" ca="1" si="172"/>
        <v>71027595340.658569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71027595340.658569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295948313.91941071</v>
      </c>
      <c r="L3816" s="444">
        <f t="shared" ca="1" si="172"/>
        <v>71323543654.577972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71323543654.577972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297181431.89407486</v>
      </c>
      <c r="L3817" s="444">
        <f t="shared" ca="1" si="172"/>
        <v>71620725086.472046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71620725086.472046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298419687.86030018</v>
      </c>
      <c r="L3818" s="444">
        <f t="shared" ca="1" si="172"/>
        <v>71919144774.332352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71919144774.332352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299663103.22638482</v>
      </c>
      <c r="L3819" s="444">
        <f t="shared" ca="1" si="172"/>
        <v>72218807877.558731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72218807877.558731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300911699.48982805</v>
      </c>
      <c r="L3820" s="444">
        <f t="shared" ca="1" si="172"/>
        <v>72519719577.048553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72519719577.048553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302165498.23770231</v>
      </c>
      <c r="L3821" s="444">
        <f t="shared" ca="1" si="172"/>
        <v>72821885075.286255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72821885075.286255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303424521.14702606</v>
      </c>
      <c r="L3822" s="444">
        <f t="shared" ca="1" si="172"/>
        <v>73125309596.433289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73125309596.433289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304688789.98513871</v>
      </c>
      <c r="L3823" s="444">
        <f t="shared" ca="1" si="172"/>
        <v>73429998386.418427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73429998386.418427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305958326.61007679</v>
      </c>
      <c r="L3824" s="444">
        <f t="shared" ca="1" si="172"/>
        <v>73735956713.028503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73735956713.028503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307233152.97095209</v>
      </c>
      <c r="L3825" s="444">
        <f t="shared" ca="1" si="172"/>
        <v>74043189865.999451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74043189865.999451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308513291.10833102</v>
      </c>
      <c r="L3826" s="444">
        <f t="shared" ca="1" si="172"/>
        <v>74351703157.107788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74351703157.107788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309798763.15461576</v>
      </c>
      <c r="L3827" s="444">
        <f t="shared" ca="1" si="172"/>
        <v>74661501920.262405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74661501920.262405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311089591.3344267</v>
      </c>
      <c r="L3828" s="444">
        <f t="shared" ca="1" si="172"/>
        <v>74972591511.596832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74972591511.596832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312385797.9649868</v>
      </c>
      <c r="L3829" s="444">
        <f t="shared" ca="1" si="172"/>
        <v>75284977309.561813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75284977309.561813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313687405.45650756</v>
      </c>
      <c r="L3830" s="444">
        <f t="shared" ca="1" si="172"/>
        <v>75598664715.018326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75598664715.018326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314994436.31257635</v>
      </c>
      <c r="L3831" s="444">
        <f t="shared" ca="1" si="172"/>
        <v>75913659151.330902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75913659151.330902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316306913.13054544</v>
      </c>
      <c r="L3832" s="444">
        <f t="shared" ca="1" si="172"/>
        <v>76229966064.461441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76229966064.461441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317624858.60192269</v>
      </c>
      <c r="L3833" s="444">
        <f t="shared" ref="L3833:L4087" ca="1" si="177">I3833-J3833+K3833</f>
        <v>76547590923.06337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76547590923.06337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318948295.51276404</v>
      </c>
      <c r="L3834" s="444">
        <f t="shared" ca="1" si="177"/>
        <v>76866539218.576141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76866539218.576141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320277246.74406725</v>
      </c>
      <c r="L3835" s="444">
        <f t="shared" ca="1" si="177"/>
        <v>77186816465.320206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77186816465.320206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321611735.2721675</v>
      </c>
      <c r="L3836" s="444">
        <f t="shared" ca="1" si="177"/>
        <v>77508428200.592377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77508428200.592377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322951784.16913491</v>
      </c>
      <c r="L3837" s="444">
        <f t="shared" ca="1" si="177"/>
        <v>77831379984.761505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77831379984.761505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324297416.60317296</v>
      </c>
      <c r="L3838" s="444">
        <f t="shared" ca="1" si="177"/>
        <v>78155677401.364685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78155677401.364685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325648655.83901954</v>
      </c>
      <c r="L3839" s="444">
        <f t="shared" ca="1" si="177"/>
        <v>78481326057.203705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78481326057.203705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327005525.23834878</v>
      </c>
      <c r="L3840" s="444">
        <f t="shared" ca="1" si="177"/>
        <v>78808331582.442047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78808331582.442047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328368048.26017517</v>
      </c>
      <c r="L3841" s="444">
        <f t="shared" ca="1" si="177"/>
        <v>79136699630.702225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79136699630.702225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329736248.46125925</v>
      </c>
      <c r="L3842" s="444">
        <f t="shared" ca="1" si="177"/>
        <v>79466435879.163483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79466435879.163483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331110149.4965145</v>
      </c>
      <c r="L3843" s="444">
        <f t="shared" ca="1" si="177"/>
        <v>79797546028.660004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79797546028.660004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332489775.11941665</v>
      </c>
      <c r="L3844" s="444">
        <f t="shared" ca="1" si="177"/>
        <v>80130035803.779419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80130035803.779419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333875149.18241423</v>
      </c>
      <c r="L3845" s="444">
        <f t="shared" ca="1" si="177"/>
        <v>80463910952.961838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80463910952.961838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335266295.63734096</v>
      </c>
      <c r="L3846" s="444">
        <f t="shared" ca="1" si="177"/>
        <v>80799177248.599182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80799177248.599182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336663238.5358299</v>
      </c>
      <c r="L3847" s="444">
        <f t="shared" ca="1" si="177"/>
        <v>81135840487.13501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81135840487.13501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338066002.02972919</v>
      </c>
      <c r="L3848" s="444">
        <f t="shared" ca="1" si="177"/>
        <v>81473906489.164734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81473906489.164734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339474610.37151974</v>
      </c>
      <c r="L3849" s="444">
        <f t="shared" ca="1" si="177"/>
        <v>81813381099.536255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81813381099.536255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340889087.91473436</v>
      </c>
      <c r="L3850" s="444">
        <f t="shared" ca="1" si="177"/>
        <v>82154270187.450989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82154270187.450989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342309459.11437911</v>
      </c>
      <c r="L3851" s="444">
        <f t="shared" ca="1" si="177"/>
        <v>82496579646.565369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82496579646.565369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343735748.52735567</v>
      </c>
      <c r="L3852" s="444">
        <f t="shared" ca="1" si="177"/>
        <v>82840315395.092728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82840315395.092728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345167980.81288636</v>
      </c>
      <c r="L3853" s="444">
        <f t="shared" ca="1" si="177"/>
        <v>83185483375.905609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83185483375.905609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346606180.73294002</v>
      </c>
      <c r="L3854" s="444">
        <f t="shared" ca="1" si="177"/>
        <v>83532089556.63855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83532089556.63855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348050373.15266061</v>
      </c>
      <c r="L3855" s="444">
        <f t="shared" ca="1" si="177"/>
        <v>83880139929.791214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83880139929.791214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349500583.0407967</v>
      </c>
      <c r="L3856" s="444">
        <f t="shared" ca="1" si="177"/>
        <v>84229640512.832016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84229640512.832016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350956835.47013342</v>
      </c>
      <c r="L3857" s="444">
        <f t="shared" ca="1" si="177"/>
        <v>84580597348.302155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84580597348.302155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352419155.61792564</v>
      </c>
      <c r="L3858" s="444">
        <f t="shared" ca="1" si="177"/>
        <v>84933016503.920074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84933016503.920074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353887568.76633364</v>
      </c>
      <c r="L3859" s="444">
        <f t="shared" ca="1" si="177"/>
        <v>85286904072.686401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85286904072.686401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355362100.30286002</v>
      </c>
      <c r="L3860" s="444">
        <f t="shared" ca="1" si="177"/>
        <v>85642266172.989258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85642266172.989258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356842775.7207886</v>
      </c>
      <c r="L3861" s="444">
        <f t="shared" ca="1" si="177"/>
        <v>85999108948.710052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85999108948.710052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358329620.61962521</v>
      </c>
      <c r="L3862" s="444">
        <f t="shared" ca="1" si="177"/>
        <v>86357438569.329681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86357438569.329681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359822660.70554036</v>
      </c>
      <c r="L3863" s="444">
        <f t="shared" ca="1" si="177"/>
        <v>86717261230.035217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86717261230.035217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361321921.79181337</v>
      </c>
      <c r="L3864" s="444">
        <f t="shared" ca="1" si="177"/>
        <v>87078583151.827026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87078583151.827026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362827429.79927927</v>
      </c>
      <c r="L3865" s="444">
        <f t="shared" ca="1" si="177"/>
        <v>87441410581.626312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87441410581.626312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364339210.75677627</v>
      </c>
      <c r="L3866" s="444">
        <f t="shared" ca="1" si="177"/>
        <v>87805749792.383087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87805749792.383087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365857290.80159616</v>
      </c>
      <c r="L3867" s="444">
        <f t="shared" ca="1" si="177"/>
        <v>88171607083.184677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88171607083.184677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367381696.17993617</v>
      </c>
      <c r="L3868" s="444">
        <f t="shared" ca="1" si="177"/>
        <v>88538988779.364609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88538988779.364609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368912453.24735254</v>
      </c>
      <c r="L3869" s="444">
        <f t="shared" ca="1" si="177"/>
        <v>88907901232.611954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88907901232.611954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370449588.46921647</v>
      </c>
      <c r="L3870" s="444">
        <f t="shared" ca="1" si="177"/>
        <v>89278350821.081177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89278350821.081177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371993128.42117155</v>
      </c>
      <c r="L3871" s="444">
        <f t="shared" ca="1" si="177"/>
        <v>89650343949.50235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89650343949.50235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373543099.7895931</v>
      </c>
      <c r="L3872" s="444">
        <f t="shared" ca="1" si="177"/>
        <v>90023887049.291946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90023887049.291946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375099529.37204975</v>
      </c>
      <c r="L3873" s="444">
        <f t="shared" ca="1" si="177"/>
        <v>90398986578.664001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90398986578.664001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376662444.07776666</v>
      </c>
      <c r="L3874" s="444">
        <f t="shared" ca="1" si="177"/>
        <v>90775649022.741776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90775649022.741776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378231870.92809075</v>
      </c>
      <c r="L3875" s="444">
        <f t="shared" ca="1" si="177"/>
        <v>91153880893.669861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91153880893.669861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379807837.05695772</v>
      </c>
      <c r="L3876" s="444">
        <f t="shared" ca="1" si="177"/>
        <v>91533688730.726822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91533688730.726822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381390369.71136177</v>
      </c>
      <c r="L3877" s="444">
        <f t="shared" ca="1" si="177"/>
        <v>91915079100.438187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91915079100.438187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382979496.25182575</v>
      </c>
      <c r="L3878" s="444">
        <f t="shared" ca="1" si="177"/>
        <v>92298058596.690018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92298058596.690018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384575244.15287507</v>
      </c>
      <c r="L3879" s="444">
        <f t="shared" ca="1" si="177"/>
        <v>92682633840.842896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92682633840.842896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386177641.00351208</v>
      </c>
      <c r="L3880" s="444">
        <f t="shared" ca="1" si="177"/>
        <v>93068811481.846405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93068811481.846405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387786714.50769335</v>
      </c>
      <c r="L3881" s="444">
        <f t="shared" ca="1" si="177"/>
        <v>93456598196.354095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93456598196.354095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389402492.48480874</v>
      </c>
      <c r="L3882" s="444">
        <f t="shared" ca="1" si="177"/>
        <v>93846000688.838898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93846000688.838898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391025002.87016207</v>
      </c>
      <c r="L3883" s="444">
        <f t="shared" ca="1" si="177"/>
        <v>94237025691.709061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94237025691.709061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392654273.7154544</v>
      </c>
      <c r="L3884" s="444">
        <f t="shared" ca="1" si="177"/>
        <v>94629679965.424515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94629679965.424515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394290333.18926883</v>
      </c>
      <c r="L3885" s="444">
        <f t="shared" ca="1" si="177"/>
        <v>95023970298.613785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95023970298.613785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395933209.57755744</v>
      </c>
      <c r="L3886" s="444">
        <f t="shared" ca="1" si="177"/>
        <v>95419903508.191345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95419903508.191345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397582931.28413057</v>
      </c>
      <c r="L3887" s="444">
        <f t="shared" ca="1" si="177"/>
        <v>95817486439.475479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95817486439.475479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399239526.83114785</v>
      </c>
      <c r="L3888" s="444">
        <f t="shared" ca="1" si="177"/>
        <v>96216725966.306625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96216725966.306625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400903024.85961092</v>
      </c>
      <c r="L3889" s="444">
        <f t="shared" ca="1" si="177"/>
        <v>96617628991.166229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96617628991.166229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402573454.12985927</v>
      </c>
      <c r="L3890" s="444">
        <f t="shared" ca="1" si="177"/>
        <v>97020202445.296082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97020202445.296082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404250843.52206701</v>
      </c>
      <c r="L3891" s="444">
        <f t="shared" ca="1" si="177"/>
        <v>97424453288.818146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97424453288.818146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405935222.03674227</v>
      </c>
      <c r="L3892" s="444">
        <f t="shared" ca="1" si="177"/>
        <v>97830388510.854889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97830388510.854889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407626618.79522872</v>
      </c>
      <c r="L3893" s="444">
        <f t="shared" ca="1" si="177"/>
        <v>98238015129.650116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98238015129.650116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409325063.04020882</v>
      </c>
      <c r="L3894" s="444">
        <f t="shared" ca="1" si="177"/>
        <v>98647340192.690323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98647340192.690323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411030584.13620967</v>
      </c>
      <c r="L3895" s="444">
        <f t="shared" ca="1" si="177"/>
        <v>99058370776.826538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99058370776.826538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412743211.57011056</v>
      </c>
      <c r="L3896" s="444">
        <f t="shared" ca="1" si="177"/>
        <v>99471113988.396652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99471113988.396652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414462974.95165271</v>
      </c>
      <c r="L3897" s="444">
        <f t="shared" ca="1" si="177"/>
        <v>99885576963.348312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99885576963.348312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416189904.0139513</v>
      </c>
      <c r="L3898" s="444">
        <f t="shared" ca="1" si="177"/>
        <v>100301766867.36226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100301766867.36226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417924028.61400938</v>
      </c>
      <c r="L3899" s="444">
        <f t="shared" ca="1" si="177"/>
        <v>100719690895.97627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100719690895.97627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419665378.73323447</v>
      </c>
      <c r="L3900" s="444">
        <f t="shared" ca="1" si="177"/>
        <v>101139356274.7095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101139356274.7095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421413984.47795624</v>
      </c>
      <c r="L3901" s="444">
        <f t="shared" ca="1" si="177"/>
        <v>101560770259.18745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101560770259.18745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423169876.07994771</v>
      </c>
      <c r="L3902" s="444">
        <f t="shared" ca="1" si="177"/>
        <v>101983940135.2674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101983940135.2674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424933083.8969475</v>
      </c>
      <c r="L3903" s="444">
        <f t="shared" ca="1" si="177"/>
        <v>102408873219.16434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102408873219.16434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426703638.41318476</v>
      </c>
      <c r="L3904" s="444">
        <f t="shared" ca="1" si="177"/>
        <v>102835576857.57751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102835576857.57751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428481570.23990631</v>
      </c>
      <c r="L3905" s="444">
        <f t="shared" ca="1" si="177"/>
        <v>103264058427.81741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103264058427.81741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430266910.11590588</v>
      </c>
      <c r="L3906" s="444">
        <f t="shared" ca="1" si="177"/>
        <v>103694325337.93332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103694325337.93332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432059688.90805548</v>
      </c>
      <c r="L3907" s="444">
        <f t="shared" ca="1" si="177"/>
        <v>104126385026.84137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104126385026.84137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433859937.61183906</v>
      </c>
      <c r="L3908" s="444">
        <f t="shared" ca="1" si="177"/>
        <v>104560244964.4532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104560244964.4532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435667687.35188836</v>
      </c>
      <c r="L3909" s="444">
        <f t="shared" ca="1" si="177"/>
        <v>104995912651.80508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104995912651.80508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437482969.38252115</v>
      </c>
      <c r="L3910" s="444">
        <f t="shared" ca="1" si="177"/>
        <v>105433395621.18761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105433395621.18761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439305815.08828169</v>
      </c>
      <c r="L3911" s="444">
        <f t="shared" ca="1" si="177"/>
        <v>105872701436.27589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105872701436.27589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441136255.98448288</v>
      </c>
      <c r="L3912" s="444">
        <f t="shared" ca="1" si="177"/>
        <v>106313837692.26038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106313837692.26038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442974323.71775156</v>
      </c>
      <c r="L3913" s="444">
        <f t="shared" ca="1" si="177"/>
        <v>106756812015.97813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106756812015.97813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444820050.06657553</v>
      </c>
      <c r="L3914" s="444">
        <f t="shared" ca="1" si="177"/>
        <v>107201632066.04471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107201632066.04471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446673466.94185293</v>
      </c>
      <c r="L3915" s="444">
        <f t="shared" ca="1" si="177"/>
        <v>107648305532.98656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107648305532.98656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448534606.38744396</v>
      </c>
      <c r="L3916" s="444">
        <f t="shared" ca="1" si="177"/>
        <v>108096840139.37401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108096840139.37401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450403500.58072495</v>
      </c>
      <c r="L3917" s="444">
        <f t="shared" ca="1" si="177"/>
        <v>108547243639.95473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108547243639.95473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452280181.83314472</v>
      </c>
      <c r="L3918" s="444">
        <f t="shared" ca="1" si="177"/>
        <v>108999523821.78787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108999523821.78787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454164682.59078288</v>
      </c>
      <c r="L3919" s="444">
        <f t="shared" ca="1" si="177"/>
        <v>109453688504.37866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109453688504.37866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456057035.43491107</v>
      </c>
      <c r="L3920" s="444">
        <f t="shared" ca="1" si="177"/>
        <v>109909745539.81357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109909745539.81357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457957273.08255655</v>
      </c>
      <c r="L3921" s="444">
        <f t="shared" ca="1" si="177"/>
        <v>110367702812.89612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110367702812.89612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459865428.3870672</v>
      </c>
      <c r="L3922" s="444">
        <f t="shared" ca="1" si="177"/>
        <v>110827568241.28319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110827568241.28319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461781534.33867997</v>
      </c>
      <c r="L3923" s="444">
        <f t="shared" ca="1" si="177"/>
        <v>111289349775.62187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111289349775.62187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463705624.06509119</v>
      </c>
      <c r="L3924" s="444">
        <f t="shared" ca="1" si="177"/>
        <v>111753055399.68697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111753055399.68697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465637730.8320291</v>
      </c>
      <c r="L3925" s="444">
        <f t="shared" ca="1" si="177"/>
        <v>112218693130.519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112218693130.519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467577888.04382914</v>
      </c>
      <c r="L3926" s="444">
        <f t="shared" ca="1" si="177"/>
        <v>112686271018.56282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112686271018.56282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469526129.24401182</v>
      </c>
      <c r="L3927" s="444">
        <f t="shared" ca="1" si="177"/>
        <v>113155797147.80684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113155797147.80684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471482488.11586183</v>
      </c>
      <c r="L3928" s="444">
        <f t="shared" ca="1" si="177"/>
        <v>113627279635.9227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113627279635.9227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473446998.48301125</v>
      </c>
      <c r="L3929" s="444">
        <f t="shared" ca="1" si="177"/>
        <v>114100726634.40572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114100726634.40572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475419694.31002378</v>
      </c>
      <c r="L3930" s="444">
        <f t="shared" ca="1" si="177"/>
        <v>114576146328.71574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114576146328.71574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477400609.70298225</v>
      </c>
      <c r="L3931" s="444">
        <f t="shared" ca="1" si="177"/>
        <v>115053546938.41873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115053546938.41873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479389778.91007805</v>
      </c>
      <c r="L3932" s="444">
        <f t="shared" ca="1" si="177"/>
        <v>115532936717.32881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115532936717.32881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481387236.32220334</v>
      </c>
      <c r="L3933" s="444">
        <f t="shared" ca="1" si="177"/>
        <v>116014323953.65102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116014323953.65102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483393016.47354591</v>
      </c>
      <c r="L3934" s="444">
        <f t="shared" ca="1" si="177"/>
        <v>116497716970.12456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116497716970.12456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485407154.04218566</v>
      </c>
      <c r="L3935" s="444">
        <f t="shared" ca="1" si="177"/>
        <v>116983124124.16675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116983124124.16675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487429683.85069478</v>
      </c>
      <c r="L3936" s="444">
        <f t="shared" ca="1" si="177"/>
        <v>117470553808.01744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117470553808.01744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489460640.86673933</v>
      </c>
      <c r="L3937" s="444">
        <f t="shared" ca="1" si="177"/>
        <v>117960014448.88419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117960014448.88419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491500060.20368409</v>
      </c>
      <c r="L3938" s="444">
        <f t="shared" ca="1" si="177"/>
        <v>118451514509.08788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118451514509.08788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493547977.12119949</v>
      </c>
      <c r="L3939" s="444">
        <f t="shared" ca="1" si="177"/>
        <v>118945062486.20908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118945062486.20908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495604427.0258711</v>
      </c>
      <c r="L3940" s="444">
        <f t="shared" ca="1" si="177"/>
        <v>119440666913.23494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119440666913.23494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497669445.47181225</v>
      </c>
      <c r="L3941" s="444">
        <f t="shared" ca="1" si="177"/>
        <v>119938336358.70676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119938336358.70676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499743068.16127807</v>
      </c>
      <c r="L3942" s="444">
        <f t="shared" ca="1" si="177"/>
        <v>120438079426.86804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120438079426.86804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501825330.94528347</v>
      </c>
      <c r="L3943" s="444">
        <f t="shared" ca="1" si="177"/>
        <v>120939904757.81332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120939904757.81332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503916269.82422209</v>
      </c>
      <c r="L3944" s="444">
        <f t="shared" ca="1" si="177"/>
        <v>121443821027.63754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121443821027.63754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506015920.94848973</v>
      </c>
      <c r="L3945" s="444">
        <f t="shared" ca="1" si="177"/>
        <v>121949836948.58603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121949836948.58603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508124320.6191085</v>
      </c>
      <c r="L3946" s="444">
        <f t="shared" ca="1" si="177"/>
        <v>122457961269.20514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122457961269.20514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510241505.28835481</v>
      </c>
      <c r="L3947" s="444">
        <f t="shared" ca="1" si="177"/>
        <v>122968202774.4935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122968202774.4935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512367511.56038952</v>
      </c>
      <c r="L3948" s="444">
        <f t="shared" ca="1" si="177"/>
        <v>123480570286.05389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123480570286.05389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514502376.19189119</v>
      </c>
      <c r="L3949" s="444">
        <f t="shared" ca="1" si="177"/>
        <v>123995072662.24579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123995072662.24579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516646136.09269077</v>
      </c>
      <c r="L3950" s="444">
        <f t="shared" ca="1" si="177"/>
        <v>124511718798.33849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124511718798.33849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518798828.32641035</v>
      </c>
      <c r="L3951" s="444">
        <f t="shared" ca="1" si="177"/>
        <v>125030517626.6649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125030517626.6649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520960490.11110377</v>
      </c>
      <c r="L3952" s="444">
        <f t="shared" ca="1" si="177"/>
        <v>125551478116.776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125551478116.776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523131158.81990004</v>
      </c>
      <c r="L3953" s="444">
        <f t="shared" ca="1" si="177"/>
        <v>126074609275.5959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126074609275.5959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525310871.98164958</v>
      </c>
      <c r="L3954" s="444">
        <f t="shared" ca="1" si="177"/>
        <v>126599920147.57755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126599920147.57755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527499667.28157312</v>
      </c>
      <c r="L3955" s="444">
        <f t="shared" ca="1" si="177"/>
        <v>127127419814.85912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127127419814.85912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529697582.56191295</v>
      </c>
      <c r="L3956" s="444">
        <f t="shared" ca="1" si="177"/>
        <v>127657117397.42104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127657117397.42104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531904655.82258767</v>
      </c>
      <c r="L3957" s="444">
        <f t="shared" ca="1" si="177"/>
        <v>128189022053.24362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128189022053.24362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534120925.22184837</v>
      </c>
      <c r="L3958" s="444">
        <f t="shared" ca="1" si="177"/>
        <v>128723142978.46547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128723142978.46547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536346429.07693946</v>
      </c>
      <c r="L3959" s="444">
        <f t="shared" ca="1" si="177"/>
        <v>129259489407.5424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129259489407.5424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538581205.86476004</v>
      </c>
      <c r="L3960" s="444">
        <f t="shared" ca="1" si="177"/>
        <v>129798070613.40717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129798070613.40717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540825294.22252977</v>
      </c>
      <c r="L3961" s="444">
        <f t="shared" ca="1" si="177"/>
        <v>130338895907.6297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130338895907.6297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543078732.94845712</v>
      </c>
      <c r="L3962" s="444">
        <f t="shared" ca="1" si="177"/>
        <v>130881974640.57816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130881974640.57816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545341561.00240898</v>
      </c>
      <c r="L3963" s="444">
        <f t="shared" ca="1" si="177"/>
        <v>131427316201.58057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131427316201.58057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547613817.50658572</v>
      </c>
      <c r="L3964" s="444">
        <f t="shared" ca="1" si="177"/>
        <v>131974930019.08716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131974930019.08716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549895541.74619651</v>
      </c>
      <c r="L3965" s="444">
        <f t="shared" ca="1" si="177"/>
        <v>132524825560.83336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132524825560.83336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552186773.17013896</v>
      </c>
      <c r="L3966" s="444">
        <f t="shared" ca="1" si="177"/>
        <v>133077012334.00349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133077012334.00349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554487551.39168119</v>
      </c>
      <c r="L3967" s="444">
        <f t="shared" ca="1" si="177"/>
        <v>133631499885.39517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133631499885.39517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556797916.18914652</v>
      </c>
      <c r="L3968" s="444">
        <f t="shared" ca="1" si="177"/>
        <v>134188297801.58432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134188297801.58432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559117907.50660133</v>
      </c>
      <c r="L3969" s="444">
        <f t="shared" ca="1" si="177"/>
        <v>134747415709.09093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134747415709.09093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561447565.4545455</v>
      </c>
      <c r="L3970" s="444">
        <f t="shared" ca="1" si="177"/>
        <v>135308863274.54547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135308863274.54547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563786930.310606</v>
      </c>
      <c r="L3971" s="444">
        <f t="shared" ca="1" si="177"/>
        <v>135872650204.85608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135872650204.85608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566136042.52023375</v>
      </c>
      <c r="L3972" s="444">
        <f t="shared" ca="1" si="177"/>
        <v>136438786247.37631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136438786247.37631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568494942.69740129</v>
      </c>
      <c r="L3973" s="444">
        <f t="shared" ca="1" si="177"/>
        <v>137007281190.07372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137007281190.07372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570863671.62530708</v>
      </c>
      <c r="L3974" s="444">
        <f t="shared" ca="1" si="177"/>
        <v>137578144861.69904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137578144861.69904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573242270.25707936</v>
      </c>
      <c r="L3975" s="444">
        <f t="shared" ca="1" si="177"/>
        <v>138151387131.95612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138151387131.95612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575630779.71648383</v>
      </c>
      <c r="L3976" s="444">
        <f t="shared" ca="1" si="177"/>
        <v>138727017911.67261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138727017911.67261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578029241.29863584</v>
      </c>
      <c r="L3977" s="444">
        <f t="shared" ca="1" si="177"/>
        <v>139305047152.97125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139305047152.97125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580437696.4707135</v>
      </c>
      <c r="L3978" s="444">
        <f t="shared" ca="1" si="177"/>
        <v>139885484849.44196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139885484849.44196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582856186.87267482</v>
      </c>
      <c r="L3979" s="444">
        <f t="shared" ca="1" si="177"/>
        <v>140468341036.31464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140468341036.31464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585284754.31797767</v>
      </c>
      <c r="L3980" s="444">
        <f t="shared" ca="1" si="177"/>
        <v>141053625790.6326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141053625790.6326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587723440.79430246</v>
      </c>
      <c r="L3981" s="444">
        <f t="shared" ca="1" si="177"/>
        <v>141641349231.42691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141641349231.42691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590172288.46427882</v>
      </c>
      <c r="L3982" s="444">
        <f t="shared" ca="1" si="177"/>
        <v>142231521519.89117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142231521519.89117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592631339.66621327</v>
      </c>
      <c r="L3983" s="444">
        <f t="shared" ca="1" si="177"/>
        <v>142824152859.55737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142824152859.55737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595100636.91482234</v>
      </c>
      <c r="L3984" s="444">
        <f t="shared" ca="1" si="177"/>
        <v>143419253496.4722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143419253496.4722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597580222.90196753</v>
      </c>
      <c r="L3985" s="444">
        <f t="shared" ca="1" si="177"/>
        <v>144016833719.37418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144016833719.37418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600070140.49739242</v>
      </c>
      <c r="L3986" s="444">
        <f t="shared" ca="1" si="177"/>
        <v>144616903859.87158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144616903859.87158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602570432.74946487</v>
      </c>
      <c r="L3987" s="444">
        <f t="shared" ca="1" si="177"/>
        <v>145219474292.62103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145219474292.62103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605081142.885921</v>
      </c>
      <c r="L3988" s="444">
        <f t="shared" ca="1" si="177"/>
        <v>145824555435.50696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145824555435.50696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607602314.31461227</v>
      </c>
      <c r="L3989" s="444">
        <f t="shared" ca="1" si="177"/>
        <v>146432157749.82156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146432157749.82156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610133990.62425649</v>
      </c>
      <c r="L3990" s="444">
        <f t="shared" ca="1" si="177"/>
        <v>147042291740.44583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147042291740.44583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612676215.58519101</v>
      </c>
      <c r="L3991" s="444">
        <f t="shared" ca="1" si="177"/>
        <v>147654967956.03104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147654967956.03104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615229033.15012932</v>
      </c>
      <c r="L3992" s="444">
        <f t="shared" ca="1" si="177"/>
        <v>148270196989.18115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148270196989.18115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617792487.45492148</v>
      </c>
      <c r="L3993" s="444">
        <f t="shared" ca="1" si="177"/>
        <v>148887989476.63608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148887989476.63608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620366622.81931698</v>
      </c>
      <c r="L3994" s="444">
        <f t="shared" ca="1" si="177"/>
        <v>149508356099.45538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149508356099.45538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622951483.74773073</v>
      </c>
      <c r="L3995" s="444">
        <f t="shared" ca="1" si="177"/>
        <v>150131307583.20313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150131307583.20313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625547114.93001306</v>
      </c>
      <c r="L3996" s="444">
        <f t="shared" ca="1" si="177"/>
        <v>150756854698.13315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150756854698.13315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628153561.24222147</v>
      </c>
      <c r="L3997" s="444">
        <f t="shared" ca="1" si="177"/>
        <v>151385008259.37537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151385008259.37537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630770867.7473973</v>
      </c>
      <c r="L3998" s="444">
        <f t="shared" ca="1" si="177"/>
        <v>152015779127.12277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152015779127.12277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633399079.69634485</v>
      </c>
      <c r="L3999" s="444">
        <f t="shared" ca="1" si="177"/>
        <v>152649178206.81912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152649178206.81912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636038242.52841306</v>
      </c>
      <c r="L4000" s="444">
        <f t="shared" ca="1" si="177"/>
        <v>153285216449.34753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153285216449.34753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638688401.87228143</v>
      </c>
      <c r="L4001" s="444">
        <f t="shared" ca="1" si="177"/>
        <v>153923904851.21982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153923904851.21982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641349603.54674923</v>
      </c>
      <c r="L4002" s="444">
        <f t="shared" ca="1" si="177"/>
        <v>154565254454.76657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154565254454.76657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644021893.56152737</v>
      </c>
      <c r="L4003" s="444">
        <f t="shared" ca="1" si="177"/>
        <v>155209276348.32809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155209276348.32809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646705318.11803377</v>
      </c>
      <c r="L4004" s="444">
        <f t="shared" ca="1" si="177"/>
        <v>155855981666.44614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155855981666.44614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649399923.61019218</v>
      </c>
      <c r="L4005" s="444">
        <f t="shared" ca="1" si="177"/>
        <v>156505381590.05634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156505381590.05634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652105756.62523472</v>
      </c>
      <c r="L4006" s="444">
        <f t="shared" ca="1" si="177"/>
        <v>157157487346.68158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157157487346.68158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654822863.94450653</v>
      </c>
      <c r="L4007" s="444">
        <f t="shared" ca="1" si="177"/>
        <v>157812310210.6261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157812310210.6261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657551292.5442754</v>
      </c>
      <c r="L4008" s="444">
        <f t="shared" ca="1" si="177"/>
        <v>158469861503.17038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158469861503.17038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660291089.59654319</v>
      </c>
      <c r="L4009" s="444">
        <f t="shared" ca="1" si="177"/>
        <v>159130152592.76694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159130152592.76694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663042302.46986222</v>
      </c>
      <c r="L4010" s="444">
        <f t="shared" ca="1" si="177"/>
        <v>159793194895.23679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159793194895.23679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665804978.73015332</v>
      </c>
      <c r="L4011" s="444">
        <f t="shared" ca="1" si="177"/>
        <v>160458999873.96695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160458999873.96695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668579166.14152896</v>
      </c>
      <c r="L4012" s="444">
        <f t="shared" ca="1" si="177"/>
        <v>161127579040.10849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161127579040.10849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671364912.66711867</v>
      </c>
      <c r="L4013" s="444">
        <f t="shared" ca="1" si="177"/>
        <v>161798943952.7756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161798943952.7756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674162266.46989834</v>
      </c>
      <c r="L4014" s="444">
        <f t="shared" ca="1" si="177"/>
        <v>162473106219.24551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162473106219.24551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676971275.91352296</v>
      </c>
      <c r="L4015" s="444">
        <f t="shared" ca="1" si="177"/>
        <v>163150077495.15903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163150077495.15903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679791989.56316257</v>
      </c>
      <c r="L4016" s="444">
        <f t="shared" ca="1" si="177"/>
        <v>163829869484.7222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163829869484.7222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682624456.18634248</v>
      </c>
      <c r="L4017" s="444">
        <f t="shared" ca="1" si="177"/>
        <v>164512493940.90854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164512493940.90854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685468724.75378561</v>
      </c>
      <c r="L4018" s="444">
        <f t="shared" ca="1" si="177"/>
        <v>165197962665.66232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165197962665.66232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688324844.4402597</v>
      </c>
      <c r="L4019" s="444">
        <f t="shared" ca="1" si="177"/>
        <v>165886287510.10257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165886287510.10257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691192864.62542737</v>
      </c>
      <c r="L4020" s="444">
        <f t="shared" ca="1" si="177"/>
        <v>166577480374.728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166577480374.728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694072834.89469993</v>
      </c>
      <c r="L4021" s="444">
        <f t="shared" ca="1" si="177"/>
        <v>167271553209.62271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167271553209.62271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696964805.04009461</v>
      </c>
      <c r="L4022" s="444">
        <f t="shared" ca="1" si="177"/>
        <v>167968518014.66281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167968518014.66281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699868825.061095</v>
      </c>
      <c r="L4023" s="444">
        <f t="shared" ca="1" si="177"/>
        <v>168668386839.72391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168668386839.72391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702784945.16551626</v>
      </c>
      <c r="L4024" s="444">
        <f t="shared" ca="1" si="177"/>
        <v>169371171784.88943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169371171784.88943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705713215.77037263</v>
      </c>
      <c r="L4025" s="444">
        <f t="shared" ca="1" si="177"/>
        <v>170076885000.65982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170076885000.65982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708653687.5027492</v>
      </c>
      <c r="L4026" s="444">
        <f t="shared" ca="1" si="177"/>
        <v>170785538688.16257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170785538688.16257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711606411.20067739</v>
      </c>
      <c r="L4027" s="444">
        <f t="shared" ca="1" si="177"/>
        <v>171497145099.36325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171497145099.36325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714571437.9140135</v>
      </c>
      <c r="L4028" s="444">
        <f t="shared" ca="1" si="177"/>
        <v>172211716537.27725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172211716537.27725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717548818.90532184</v>
      </c>
      <c r="L4029" s="444">
        <f t="shared" ca="1" si="177"/>
        <v>172929265356.18259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172929265356.18259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720538605.65076077</v>
      </c>
      <c r="L4030" s="444">
        <f t="shared" ca="1" si="177"/>
        <v>173649803961.83334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173649803961.83334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723540849.8409723</v>
      </c>
      <c r="L4031" s="444">
        <f t="shared" ca="1" si="177"/>
        <v>174373344811.67432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174373344811.67432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726555603.38197637</v>
      </c>
      <c r="L4032" s="444">
        <f t="shared" ca="1" si="177"/>
        <v>175099900415.0563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175099900415.0563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729582918.39606798</v>
      </c>
      <c r="L4033" s="444">
        <f t="shared" ca="1" si="177"/>
        <v>175829483333.45236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175829483333.45236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732622847.22271812</v>
      </c>
      <c r="L4034" s="444">
        <f t="shared" ca="1" si="177"/>
        <v>176562106180.67508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176562106180.67508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735675442.41947949</v>
      </c>
      <c r="L4035" s="444">
        <f t="shared" ca="1" si="177"/>
        <v>177297781623.09457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177297781623.09457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738740756.76289403</v>
      </c>
      <c r="L4036" s="444">
        <f t="shared" ca="1" si="177"/>
        <v>178036522379.85748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178036522379.85748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741818843.24940622</v>
      </c>
      <c r="L4037" s="444">
        <f t="shared" ca="1" si="177"/>
        <v>178778341223.1069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178778341223.1069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744909755.09627879</v>
      </c>
      <c r="L4038" s="444">
        <f t="shared" ca="1" si="177"/>
        <v>179523250978.20319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179523250978.20319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748013545.7425133</v>
      </c>
      <c r="L4039" s="444">
        <f t="shared" ca="1" si="177"/>
        <v>180271264523.94571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180271264523.94571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751130268.84977376</v>
      </c>
      <c r="L4040" s="444">
        <f t="shared" ca="1" si="177"/>
        <v>181022394792.79547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181022394792.79547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754259978.30331445</v>
      </c>
      <c r="L4041" s="444">
        <f t="shared" ca="1" si="177"/>
        <v>181776654771.09879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181776654771.09879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757402728.21291161</v>
      </c>
      <c r="L4042" s="444">
        <f t="shared" ca="1" si="177"/>
        <v>182534057499.31171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182534057499.31171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760558572.91379881</v>
      </c>
      <c r="L4043" s="444">
        <f t="shared" ca="1" si="177"/>
        <v>183294616072.22549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183294616072.22549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763727566.96760619</v>
      </c>
      <c r="L4044" s="444">
        <f t="shared" ca="1" si="177"/>
        <v>184058343639.19312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184058343639.19312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766909765.16330469</v>
      </c>
      <c r="L4045" s="444">
        <f t="shared" ca="1" si="177"/>
        <v>184825253404.35641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184825253404.35641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770105222.51815176</v>
      </c>
      <c r="L4046" s="444">
        <f t="shared" ca="1" si="177"/>
        <v>185595358626.87457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185595358626.87457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773313994.27864408</v>
      </c>
      <c r="L4047" s="444">
        <f t="shared" ca="1" si="177"/>
        <v>186368672621.15323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186368672621.15323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776536135.92147183</v>
      </c>
      <c r="L4048" s="444">
        <f t="shared" ca="1" si="177"/>
        <v>187145208757.07471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187145208757.07471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779771703.15447795</v>
      </c>
      <c r="L4049" s="444">
        <f t="shared" ca="1" si="177"/>
        <v>187924980460.22919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187924980460.22919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783020751.91762161</v>
      </c>
      <c r="L4050" s="444">
        <f t="shared" ca="1" si="177"/>
        <v>188708001212.14682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188708001212.14682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786283338.38394511</v>
      </c>
      <c r="L4051" s="444">
        <f t="shared" ca="1" si="177"/>
        <v>189494284550.53076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189494284550.53076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789559518.96054482</v>
      </c>
      <c r="L4052" s="444">
        <f t="shared" ca="1" si="177"/>
        <v>190283844069.4913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190283844069.4913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792849350.28954709</v>
      </c>
      <c r="L4053" s="444">
        <f t="shared" ca="1" si="177"/>
        <v>191076693419.78085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191076693419.78085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796152889.24908686</v>
      </c>
      <c r="L4054" s="444">
        <f t="shared" ca="1" si="177"/>
        <v>191872846309.02994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191872846309.02994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799470192.95429134</v>
      </c>
      <c r="L4055" s="444">
        <f t="shared" ca="1" si="177"/>
        <v>192672316501.98422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192672316501.98422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802801318.75826764</v>
      </c>
      <c r="L4056" s="444">
        <f t="shared" ca="1" si="177"/>
        <v>193475117820.74249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193475117820.74249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806146324.25309372</v>
      </c>
      <c r="L4057" s="444">
        <f t="shared" ca="1" si="177"/>
        <v>194281264144.99557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194281264144.99557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809505267.2708149</v>
      </c>
      <c r="L4058" s="444">
        <f t="shared" ca="1" si="177"/>
        <v>195090769412.26639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195090769412.26639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812878205.88444328</v>
      </c>
      <c r="L4059" s="444">
        <f t="shared" ca="1" si="177"/>
        <v>195903647618.15082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195903647618.15082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816265198.40896177</v>
      </c>
      <c r="L4060" s="444">
        <f t="shared" ca="1" si="177"/>
        <v>196719912816.55978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196719912816.55978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819666303.40233243</v>
      </c>
      <c r="L4061" s="444">
        <f t="shared" ca="1" si="177"/>
        <v>197539579119.96213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197539579119.96213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823081579.66650891</v>
      </c>
      <c r="L4062" s="444">
        <f t="shared" ca="1" si="177"/>
        <v>198362660699.62863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198362660699.62863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826511086.24845266</v>
      </c>
      <c r="L4063" s="444">
        <f t="shared" ca="1" si="177"/>
        <v>199189171785.87708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199189171785.87708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829954882.44115448</v>
      </c>
      <c r="L4064" s="444">
        <f t="shared" ca="1" si="177"/>
        <v>200019126668.31824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200019126668.31824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833413027.78465927</v>
      </c>
      <c r="L4065" s="444">
        <f t="shared" ca="1" si="177"/>
        <v>200852539696.10291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200852539696.10291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836885582.0670954</v>
      </c>
      <c r="L4066" s="444">
        <f t="shared" ca="1" si="177"/>
        <v>201689425278.17001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201689425278.17001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840372605.32570839</v>
      </c>
      <c r="L4067" s="444">
        <f t="shared" ca="1" si="177"/>
        <v>202529797883.49573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202529797883.49573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843874157.84789884</v>
      </c>
      <c r="L4068" s="444">
        <f t="shared" ca="1" si="177"/>
        <v>203373672041.34363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203373672041.34363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847390300.17226505</v>
      </c>
      <c r="L4069" s="444">
        <f t="shared" ca="1" si="177"/>
        <v>204221062341.5159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204221062341.5159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850921093.08964956</v>
      </c>
      <c r="L4070" s="444">
        <f t="shared" ca="1" si="177"/>
        <v>205071983434.60556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205071983434.60556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854466597.64418983</v>
      </c>
      <c r="L4071" s="444">
        <f t="shared" ca="1" si="177"/>
        <v>205926450032.24976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205926450032.24976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858026875.13437402</v>
      </c>
      <c r="L4072" s="444">
        <f t="shared" ca="1" si="177"/>
        <v>206784476907.38412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206784476907.38412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861601987.11410046</v>
      </c>
      <c r="L4073" s="444">
        <f t="shared" ca="1" si="177"/>
        <v>207646078894.49823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207646078894.49823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865191995.39374256</v>
      </c>
      <c r="L4074" s="444">
        <f t="shared" ca="1" si="177"/>
        <v>208511270889.89197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208511270889.89197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868796962.04121649</v>
      </c>
      <c r="L4075" s="444">
        <f t="shared" ca="1" si="177"/>
        <v>209380067851.9332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209380067851.9332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872416949.38305497</v>
      </c>
      <c r="L4076" s="444">
        <f t="shared" ca="1" si="177"/>
        <v>210252484801.31625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210252484801.31625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876052020.00548434</v>
      </c>
      <c r="L4077" s="444">
        <f t="shared" ca="1" si="177"/>
        <v>211128536821.32175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211128536821.32175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879702236.75550723</v>
      </c>
      <c r="L4078" s="444">
        <f t="shared" ca="1" si="177"/>
        <v>212008239058.07724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212008239058.07724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883367662.74198854</v>
      </c>
      <c r="L4079" s="444">
        <f t="shared" ca="1" si="177"/>
        <v>212891606720.81921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212891606720.81921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887048361.33674669</v>
      </c>
      <c r="L4080" s="444">
        <f t="shared" ca="1" si="177"/>
        <v>213778655082.15598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213778655082.15598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890744396.17564988</v>
      </c>
      <c r="L4081" s="444">
        <f t="shared" ca="1" si="177"/>
        <v>214669399478.33163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214669399478.33163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894455831.15971518</v>
      </c>
      <c r="L4082" s="444">
        <f t="shared" ca="1" si="177"/>
        <v>215563855309.49136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215563855309.49136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898182730.45621395</v>
      </c>
      <c r="L4083" s="444">
        <f t="shared" ca="1" si="177"/>
        <v>216462038039.94757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216462038039.94757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901925158.49978161</v>
      </c>
      <c r="L4084" s="444">
        <f t="shared" ca="1" si="177"/>
        <v>217363963198.44736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217363963198.44736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905683179.99353075</v>
      </c>
      <c r="L4085" s="444">
        <f t="shared" ca="1" si="177"/>
        <v>218269646378.44089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218269646378.44089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909456859.91017032</v>
      </c>
      <c r="L4086" s="444">
        <f t="shared" ca="1" si="177"/>
        <v>219179103238.35104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219179103238.35104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913246263.49312937</v>
      </c>
      <c r="L4087" s="444">
        <f t="shared" ca="1" si="177"/>
        <v>220092349501.84418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220092349501.84418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917051456.25768411</v>
      </c>
      <c r="L4088" s="444">
        <f t="shared" ref="L4088:L4342" ca="1" si="182">I4088-J4088+K4088</f>
        <v>221009400958.10187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221009400958.10187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920872503.99209106</v>
      </c>
      <c r="L4089" s="444">
        <f t="shared" ca="1" si="182"/>
        <v>221930273462.09396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221930273462.09396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924709472.75872481</v>
      </c>
      <c r="L4090" s="444">
        <f t="shared" ca="1" si="182"/>
        <v>222854982934.85269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222854982934.85269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928562428.89521956</v>
      </c>
      <c r="L4091" s="444">
        <f t="shared" ca="1" si="182"/>
        <v>223783545363.74792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223783545363.74792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932431439.01561618</v>
      </c>
      <c r="L4092" s="444">
        <f t="shared" ca="1" si="182"/>
        <v>224715976802.76355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224715976802.76355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936316570.01151478</v>
      </c>
      <c r="L4093" s="444">
        <f t="shared" ca="1" si="182"/>
        <v>225652293372.77505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225652293372.77505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940217889.05322933</v>
      </c>
      <c r="L4094" s="444">
        <f t="shared" ca="1" si="182"/>
        <v>226592511261.82828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226592511261.82828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944135463.59095109</v>
      </c>
      <c r="L4095" s="444">
        <f t="shared" ca="1" si="182"/>
        <v>227536646725.41922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227536646725.41922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948069361.3559134</v>
      </c>
      <c r="L4096" s="444">
        <f t="shared" ca="1" si="182"/>
        <v>228484716086.77515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228484716086.77515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952019650.36156309</v>
      </c>
      <c r="L4097" s="444">
        <f t="shared" ca="1" si="182"/>
        <v>229436735737.13672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229436735737.13672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955986398.90473628</v>
      </c>
      <c r="L4098" s="444">
        <f t="shared" ca="1" si="182"/>
        <v>230392722136.04144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230392722136.04144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959969675.56683934</v>
      </c>
      <c r="L4099" s="444">
        <f t="shared" ca="1" si="182"/>
        <v>231352691811.60828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231352691811.60828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963969549.2150346</v>
      </c>
      <c r="L4100" s="444">
        <f t="shared" ca="1" si="182"/>
        <v>232316661360.8233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232316661360.8233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967986089.00343037</v>
      </c>
      <c r="L4101" s="444">
        <f t="shared" ca="1" si="182"/>
        <v>233284647449.82672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233284647449.82672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972019364.37427795</v>
      </c>
      <c r="L4102" s="444">
        <f t="shared" ca="1" si="182"/>
        <v>234256666814.20099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234256666814.20099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976069445.05917072</v>
      </c>
      <c r="L4103" s="444">
        <f t="shared" ca="1" si="182"/>
        <v>235232736259.26016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235232736259.26016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980136401.08025062</v>
      </c>
      <c r="L4104" s="444">
        <f t="shared" ca="1" si="182"/>
        <v>236212872660.34042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236212872660.34042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984220302.75141847</v>
      </c>
      <c r="L4105" s="444">
        <f t="shared" ca="1" si="182"/>
        <v>237197092963.09183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237197092963.09183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988321220.67954934</v>
      </c>
      <c r="L4106" s="444">
        <f t="shared" ca="1" si="182"/>
        <v>238185414183.77136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238185414183.77136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992439225.76571405</v>
      </c>
      <c r="L4107" s="444">
        <f t="shared" ca="1" si="182"/>
        <v>239177853409.53708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239177853409.53708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996574389.20640433</v>
      </c>
      <c r="L4108" s="444">
        <f t="shared" ca="1" si="182"/>
        <v>240174427798.74347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240174427798.74347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1000726782.4947644</v>
      </c>
      <c r="L4109" s="444">
        <f t="shared" ca="1" si="182"/>
        <v>241175154581.23822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241175154581.23822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1004896477.4218259</v>
      </c>
      <c r="L4110" s="444">
        <f t="shared" ca="1" si="182"/>
        <v>242180051058.66003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242180051058.66003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1009083546.0777501</v>
      </c>
      <c r="L4111" s="444">
        <f t="shared" ca="1" si="182"/>
        <v>243189134604.73779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243189134604.73779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1013288060.8530742</v>
      </c>
      <c r="L4112" s="444">
        <f t="shared" ca="1" si="182"/>
        <v>244202422665.59088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244202422665.59088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1017510094.439962</v>
      </c>
      <c r="L4113" s="444">
        <f t="shared" ca="1" si="182"/>
        <v>245219932760.03085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245219932760.03085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1021749719.8334619</v>
      </c>
      <c r="L4114" s="444">
        <f t="shared" ca="1" si="182"/>
        <v>246241682479.86432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246241682479.86432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1026007010.332768</v>
      </c>
      <c r="L4115" s="444">
        <f t="shared" ca="1" si="182"/>
        <v>247267689490.19708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247267689490.19708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1030282039.5424877</v>
      </c>
      <c r="L4116" s="444">
        <f t="shared" ca="1" si="182"/>
        <v>248297971529.73956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248297971529.73956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1034574881.3739147</v>
      </c>
      <c r="L4117" s="444">
        <f t="shared" ca="1" si="182"/>
        <v>249332546411.11346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249332546411.11346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1038885610.0463061</v>
      </c>
      <c r="L4118" s="444">
        <f t="shared" ca="1" si="182"/>
        <v>250371432021.15976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250371432021.15976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1043214300.0881656</v>
      </c>
      <c r="L4119" s="444">
        <f t="shared" ca="1" si="182"/>
        <v>251414646321.24792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251414646321.24792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1047561026.3385329</v>
      </c>
      <c r="L4120" s="444">
        <f t="shared" ca="1" si="182"/>
        <v>252462207347.58646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252462207347.58646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1051925863.9482769</v>
      </c>
      <c r="L4121" s="444">
        <f t="shared" ca="1" si="182"/>
        <v>253514133211.53473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253514133211.53473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1056308888.3813947</v>
      </c>
      <c r="L4122" s="444">
        <f t="shared" ca="1" si="182"/>
        <v>254570442099.91614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254570442099.91614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1060710175.4163173</v>
      </c>
      <c r="L4123" s="444">
        <f t="shared" ca="1" si="182"/>
        <v>255631152275.33246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255631152275.33246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1065129801.1472186</v>
      </c>
      <c r="L4124" s="444">
        <f t="shared" ca="1" si="182"/>
        <v>256696282076.47968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256696282076.47968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1069567841.985332</v>
      </c>
      <c r="L4125" s="444">
        <f t="shared" ca="1" si="182"/>
        <v>257765849918.465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257765849918.465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1074024374.6602707</v>
      </c>
      <c r="L4126" s="444">
        <f t="shared" ca="1" si="182"/>
        <v>258839874293.12527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258839874293.12527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1078499476.2213552</v>
      </c>
      <c r="L4127" s="444">
        <f t="shared" ca="1" si="182"/>
        <v>259918373769.34662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259918373769.34662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1082993224.0389442</v>
      </c>
      <c r="L4128" s="444">
        <f t="shared" ca="1" si="182"/>
        <v>261001366993.38556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261001366993.38556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1087505695.8057733</v>
      </c>
      <c r="L4129" s="444">
        <f t="shared" ca="1" si="182"/>
        <v>262088872689.19135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262088872689.19135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1092036969.5382972</v>
      </c>
      <c r="L4130" s="444">
        <f t="shared" ca="1" si="182"/>
        <v>263180909658.72964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263180909658.72964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1096587123.5780401</v>
      </c>
      <c r="L4131" s="444">
        <f t="shared" ca="1" si="182"/>
        <v>264277496782.30768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264277496782.30768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1101156236.5929487</v>
      </c>
      <c r="L4132" s="444">
        <f t="shared" ca="1" si="182"/>
        <v>265378653018.90063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265378653018.90063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1105744387.5787525</v>
      </c>
      <c r="L4133" s="444">
        <f t="shared" ca="1" si="182"/>
        <v>266484397406.4794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266484397406.4794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1110351655.8603308</v>
      </c>
      <c r="L4134" s="444">
        <f t="shared" ca="1" si="182"/>
        <v>267594749062.33972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267594749062.33972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1114978121.0930822</v>
      </c>
      <c r="L4135" s="444">
        <f t="shared" ca="1" si="182"/>
        <v>268709727183.4328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268709727183.4328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1119623863.2643032</v>
      </c>
      <c r="L4136" s="444">
        <f t="shared" ca="1" si="182"/>
        <v>269829351046.69711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269829351046.69711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1124288962.6945713</v>
      </c>
      <c r="L4137" s="444">
        <f t="shared" ca="1" si="182"/>
        <v>270953640009.39169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270953640009.39169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1128973500.0391319</v>
      </c>
      <c r="L4138" s="444">
        <f t="shared" ca="1" si="182"/>
        <v>272082613509.43082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272082613509.43082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1133677556.289295</v>
      </c>
      <c r="L4139" s="444">
        <f t="shared" ca="1" si="182"/>
        <v>273216291065.72012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273216291065.72012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1138401212.7738338</v>
      </c>
      <c r="L4140" s="444">
        <f t="shared" ca="1" si="182"/>
        <v>274354692278.49396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274354692278.49396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1143144551.1603916</v>
      </c>
      <c r="L4141" s="444">
        <f t="shared" ca="1" si="182"/>
        <v>275497836829.65436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275497836829.65436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1147907653.4568932</v>
      </c>
      <c r="L4142" s="444">
        <f t="shared" ca="1" si="182"/>
        <v>276645744483.11127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276645744483.11127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1152690602.0129635</v>
      </c>
      <c r="L4143" s="444">
        <f t="shared" ca="1" si="182"/>
        <v>277798435085.12421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277798435085.12421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1157493479.5213509</v>
      </c>
      <c r="L4144" s="444">
        <f t="shared" ca="1" si="182"/>
        <v>278955928564.64557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278955928564.64557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1162316369.0193565</v>
      </c>
      <c r="L4145" s="444">
        <f t="shared" ca="1" si="182"/>
        <v>280118244933.66492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280118244933.66492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1167159353.8902705</v>
      </c>
      <c r="L4146" s="444">
        <f t="shared" ca="1" si="182"/>
        <v>281285404287.55518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281285404287.55518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1172022517.8648133</v>
      </c>
      <c r="L4147" s="444">
        <f t="shared" ca="1" si="182"/>
        <v>282457426805.41998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282457426805.41998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1176905945.0225832</v>
      </c>
      <c r="L4148" s="444">
        <f t="shared" ca="1" si="182"/>
        <v>283634332750.44257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283634332750.44257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1181809719.7935107</v>
      </c>
      <c r="L4149" s="444">
        <f t="shared" ca="1" si="182"/>
        <v>284816142470.23608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284816142470.23608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1186733926.959317</v>
      </c>
      <c r="L4150" s="444">
        <f t="shared" ca="1" si="182"/>
        <v>286002876397.19537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286002876397.19537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1191678651.6549807</v>
      </c>
      <c r="L4151" s="444">
        <f t="shared" ca="1" si="182"/>
        <v>287194555048.85034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287194555048.85034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1196643979.3702097</v>
      </c>
      <c r="L4152" s="444">
        <f t="shared" ca="1" si="182"/>
        <v>288391199028.22058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288391199028.22058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1201629995.9509192</v>
      </c>
      <c r="L4153" s="444">
        <f t="shared" ca="1" si="182"/>
        <v>289592829024.17151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289592829024.17151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1206636787.6007147</v>
      </c>
      <c r="L4154" s="444">
        <f t="shared" ca="1" si="182"/>
        <v>290799465811.77222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290799465811.77222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1211664440.8823843</v>
      </c>
      <c r="L4155" s="444">
        <f t="shared" ca="1" si="182"/>
        <v>292011130252.6546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292011130252.6546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1216713042.7193942</v>
      </c>
      <c r="L4156" s="444">
        <f t="shared" ca="1" si="182"/>
        <v>293227843295.37402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293227843295.37402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1221782680.3973918</v>
      </c>
      <c r="L4157" s="444">
        <f t="shared" ca="1" si="182"/>
        <v>294449625975.77142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294449625975.77142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1226873441.5657144</v>
      </c>
      <c r="L4158" s="444">
        <f t="shared" ca="1" si="182"/>
        <v>295676499417.33716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295676499417.33716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1231985414.2389047</v>
      </c>
      <c r="L4159" s="444">
        <f t="shared" ca="1" si="182"/>
        <v>296908484831.57605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296908484831.57605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1237118686.7982335</v>
      </c>
      <c r="L4160" s="444">
        <f t="shared" ca="1" si="182"/>
        <v>298145603518.37427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298145603518.37427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1242273347.9932261</v>
      </c>
      <c r="L4161" s="444">
        <f t="shared" ca="1" si="182"/>
        <v>299387876866.36749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299387876866.36749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1247449486.943198</v>
      </c>
      <c r="L4162" s="444">
        <f t="shared" ca="1" si="182"/>
        <v>300635326353.31067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300635326353.31067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1252647193.1387944</v>
      </c>
      <c r="L4163" s="444">
        <f t="shared" ca="1" si="182"/>
        <v>301887973546.44946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301887973546.44946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1257866556.4435394</v>
      </c>
      <c r="L4164" s="444">
        <f t="shared" ca="1" si="182"/>
        <v>303145840102.89301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303145840102.89301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1263107667.0953875</v>
      </c>
      <c r="L4165" s="444">
        <f t="shared" ca="1" si="182"/>
        <v>304408947769.9884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304408947769.9884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1268370615.7082851</v>
      </c>
      <c r="L4166" s="444">
        <f t="shared" ca="1" si="182"/>
        <v>305677318385.69672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305677318385.69672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1273655493.2737362</v>
      </c>
      <c r="L4167" s="444">
        <f t="shared" ca="1" si="182"/>
        <v>306950973878.97046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306950973878.97046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1278962391.1623769</v>
      </c>
      <c r="L4168" s="444">
        <f t="shared" ca="1" si="182"/>
        <v>308229936270.13281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308229936270.13281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1284291401.1255534</v>
      </c>
      <c r="L4169" s="444">
        <f t="shared" ca="1" si="182"/>
        <v>309514227671.25836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309514227671.25836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1289642615.2969098</v>
      </c>
      <c r="L4170" s="444">
        <f t="shared" ca="1" si="182"/>
        <v>310803870286.5553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310803870286.5553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1295016126.1939805</v>
      </c>
      <c r="L4171" s="444">
        <f t="shared" ca="1" si="182"/>
        <v>312098886412.74927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312098886412.74927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1300412026.7197886</v>
      </c>
      <c r="L4172" s="444">
        <f t="shared" ca="1" si="182"/>
        <v>313399298439.46906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313399298439.46906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1305830410.1644545</v>
      </c>
      <c r="L4173" s="444">
        <f t="shared" ca="1" si="182"/>
        <v>314705128849.63348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314705128849.63348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1311271370.2068062</v>
      </c>
      <c r="L4174" s="444">
        <f t="shared" ca="1" si="182"/>
        <v>316016400219.84027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316016400219.84027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1316735000.9160011</v>
      </c>
      <c r="L4175" s="444">
        <f t="shared" ca="1" si="182"/>
        <v>317333135220.75629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317333135220.75629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1322221396.7531512</v>
      </c>
      <c r="L4176" s="444">
        <f t="shared" ca="1" si="182"/>
        <v>318655356617.50946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318655356617.50946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1327730652.5729561</v>
      </c>
      <c r="L4177" s="444">
        <f t="shared" ca="1" si="182"/>
        <v>319983087270.0824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319983087270.0824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1333262863.6253433</v>
      </c>
      <c r="L4178" s="444">
        <f t="shared" ca="1" si="182"/>
        <v>321316350133.70776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321316350133.70776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1338818125.5571156</v>
      </c>
      <c r="L4179" s="444">
        <f t="shared" ca="1" si="182"/>
        <v>322655168259.26489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322655168259.26489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1344396534.4136038</v>
      </c>
      <c r="L4180" s="444">
        <f t="shared" ca="1" si="182"/>
        <v>323999564793.67847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323999564793.67847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1349998186.640327</v>
      </c>
      <c r="L4181" s="444">
        <f t="shared" ca="1" si="182"/>
        <v>325349562980.31879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325349562980.31879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1355623179.0846615</v>
      </c>
      <c r="L4182" s="444">
        <f t="shared" ca="1" si="182"/>
        <v>326705186159.40344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326705186159.40344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1361271608.9975142</v>
      </c>
      <c r="L4183" s="444">
        <f t="shared" ca="1" si="182"/>
        <v>328066457768.40094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328066457768.40094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1366943574.0350039</v>
      </c>
      <c r="L4184" s="444">
        <f t="shared" ca="1" si="182"/>
        <v>329433401342.43597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329433401342.43597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1372639172.26015</v>
      </c>
      <c r="L4185" s="444">
        <f t="shared" ca="1" si="182"/>
        <v>330806040514.69611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330806040514.69611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1378358502.144567</v>
      </c>
      <c r="L4186" s="444">
        <f t="shared" ca="1" si="182"/>
        <v>332184399016.8407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332184399016.8407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1384101662.5701694</v>
      </c>
      <c r="L4187" s="444">
        <f t="shared" ca="1" si="182"/>
        <v>333568500679.41089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333568500679.41089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1389868752.8308787</v>
      </c>
      <c r="L4188" s="444">
        <f t="shared" ca="1" si="182"/>
        <v>334958369432.24176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334958369432.24176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1395659872.6343408</v>
      </c>
      <c r="L4189" s="444">
        <f t="shared" ca="1" si="182"/>
        <v>336354029304.8761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336354029304.8761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1401475122.1036503</v>
      </c>
      <c r="L4190" s="444">
        <f t="shared" ca="1" si="182"/>
        <v>337755504426.97974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337755504426.97974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1407314601.7790823</v>
      </c>
      <c r="L4191" s="444">
        <f t="shared" ca="1" si="182"/>
        <v>339162819028.75879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339162819028.75879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1413178412.6198282</v>
      </c>
      <c r="L4192" s="444">
        <f t="shared" ca="1" si="182"/>
        <v>340575997441.3786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340575997441.3786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1419066656.0057442</v>
      </c>
      <c r="L4193" s="444">
        <f t="shared" ca="1" si="182"/>
        <v>341995064097.38434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341995064097.38434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1424979433.7391014</v>
      </c>
      <c r="L4194" s="444">
        <f t="shared" ca="1" si="182"/>
        <v>343420043531.12341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343420043531.12341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1430916848.0463476</v>
      </c>
      <c r="L4195" s="444">
        <f t="shared" ca="1" si="182"/>
        <v>344850960379.16974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344850960379.16974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1436879001.5798738</v>
      </c>
      <c r="L4196" s="444">
        <f t="shared" ca="1" si="182"/>
        <v>346287839380.74963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346287839380.74963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1442865997.41979</v>
      </c>
      <c r="L4197" s="444">
        <f t="shared" ca="1" si="182"/>
        <v>347730705378.16943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347730705378.16943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1448877939.075706</v>
      </c>
      <c r="L4198" s="444">
        <f t="shared" ca="1" si="182"/>
        <v>349179583317.24512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349179583317.24512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1454914930.4885213</v>
      </c>
      <c r="L4199" s="444">
        <f t="shared" ca="1" si="182"/>
        <v>350634498247.73364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350634498247.73364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1460977076.0322235</v>
      </c>
      <c r="L4200" s="444">
        <f t="shared" ca="1" si="182"/>
        <v>352095475323.76587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352095475323.76587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1467064480.515691</v>
      </c>
      <c r="L4201" s="444">
        <f t="shared" ca="1" si="182"/>
        <v>353562539804.28156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353562539804.28156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1473177249.1845064</v>
      </c>
      <c r="L4202" s="444">
        <f t="shared" ca="1" si="182"/>
        <v>355035717053.46606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355035717053.46606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1479315487.7227752</v>
      </c>
      <c r="L4203" s="444">
        <f t="shared" ca="1" si="182"/>
        <v>356515032541.18884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356515032541.18884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1485479302.2549534</v>
      </c>
      <c r="L4204" s="444">
        <f t="shared" ca="1" si="182"/>
        <v>358000511843.44379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358000511843.44379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1491668799.3476825</v>
      </c>
      <c r="L4205" s="444">
        <f t="shared" ca="1" si="182"/>
        <v>359492180642.79144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359492180642.79144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1497884086.011631</v>
      </c>
      <c r="L4206" s="444">
        <f t="shared" ca="1" si="182"/>
        <v>360990064728.8031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360990064728.8031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1504125269.7033463</v>
      </c>
      <c r="L4207" s="444">
        <f t="shared" ca="1" si="182"/>
        <v>362494189998.50647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362494189998.50647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1510392458.3271103</v>
      </c>
      <c r="L4208" s="444">
        <f t="shared" ca="1" si="182"/>
        <v>364004582456.83356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364004582456.83356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1516685760.2368064</v>
      </c>
      <c r="L4209" s="444">
        <f t="shared" ca="1" si="182"/>
        <v>365521268217.07037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365521268217.07037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1523005284.2377932</v>
      </c>
      <c r="L4210" s="444">
        <f t="shared" ca="1" si="182"/>
        <v>367044273501.30817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367044273501.30817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1529351139.588784</v>
      </c>
      <c r="L4211" s="444">
        <f t="shared" ca="1" si="182"/>
        <v>368573624640.89697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368573624640.89697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1535723436.0037374</v>
      </c>
      <c r="L4212" s="444">
        <f t="shared" ca="1" si="182"/>
        <v>370109348076.9007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370109348076.9007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1542122283.6537528</v>
      </c>
      <c r="L4213" s="444">
        <f t="shared" ca="1" si="182"/>
        <v>371651470360.55444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371651470360.55444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1548547793.1689768</v>
      </c>
      <c r="L4214" s="444">
        <f t="shared" ca="1" si="182"/>
        <v>373200018153.72345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373200018153.72345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1555000075.6405144</v>
      </c>
      <c r="L4215" s="444">
        <f t="shared" ca="1" si="182"/>
        <v>374755018229.36395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374755018229.36395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1561479242.6223497</v>
      </c>
      <c r="L4216" s="444">
        <f t="shared" ca="1" si="182"/>
        <v>376316497471.98633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376316497471.98633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1567985406.1332765</v>
      </c>
      <c r="L4217" s="444">
        <f t="shared" ca="1" si="182"/>
        <v>377884482878.11963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377884482878.11963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1574518678.6588318</v>
      </c>
      <c r="L4218" s="444">
        <f t="shared" ca="1" si="182"/>
        <v>379459001556.77844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379459001556.77844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1581079173.1532435</v>
      </c>
      <c r="L4219" s="444">
        <f t="shared" ca="1" si="182"/>
        <v>381040080729.9317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381040080729.9317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1587667003.0413821</v>
      </c>
      <c r="L4220" s="444">
        <f t="shared" ca="1" si="182"/>
        <v>382627747732.97308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382627747732.97308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1594282282.2207212</v>
      </c>
      <c r="L4221" s="444">
        <f t="shared" ca="1" si="182"/>
        <v>384222030015.19379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384222030015.19379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1600925125.0633075</v>
      </c>
      <c r="L4222" s="444">
        <f t="shared" ca="1" si="182"/>
        <v>385822955140.25708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385822955140.25708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1607595646.4177377</v>
      </c>
      <c r="L4223" s="444">
        <f t="shared" ca="1" si="182"/>
        <v>387430550786.6748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387430550786.6748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1614293961.611145</v>
      </c>
      <c r="L4224" s="444">
        <f t="shared" ca="1" si="182"/>
        <v>389044844748.28595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389044844748.28595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1621020186.4511914</v>
      </c>
      <c r="L4225" s="444">
        <f t="shared" ca="1" si="182"/>
        <v>390665864934.73712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390665864934.73712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1627774437.2280712</v>
      </c>
      <c r="L4226" s="444">
        <f t="shared" ca="1" si="182"/>
        <v>392293639371.96521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392293639371.96521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1634556830.7165217</v>
      </c>
      <c r="L4227" s="444">
        <f t="shared" ca="1" si="182"/>
        <v>393928196202.6817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393928196202.6817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1641367484.1778405</v>
      </c>
      <c r="L4228" s="444">
        <f t="shared" ca="1" si="182"/>
        <v>395569563686.85956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395569563686.85956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1648206515.3619149</v>
      </c>
      <c r="L4229" s="444">
        <f t="shared" ca="1" si="182"/>
        <v>397217770202.2215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397217770202.2215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1655074042.5092561</v>
      </c>
      <c r="L4230" s="444">
        <f t="shared" ca="1" si="182"/>
        <v>398872844244.73077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398872844244.73077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1661970184.353045</v>
      </c>
      <c r="L4231" s="444">
        <f t="shared" ca="1" si="182"/>
        <v>400534814429.0838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400534814429.0838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1668895060.1211824</v>
      </c>
      <c r="L4232" s="444">
        <f t="shared" ca="1" si="182"/>
        <v>402203709489.20496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402203709489.20496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1675848789.5383539</v>
      </c>
      <c r="L4233" s="444">
        <f t="shared" ca="1" si="182"/>
        <v>403879558278.74329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403879558278.74329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1682831492.8280971</v>
      </c>
      <c r="L4234" s="444">
        <f t="shared" ca="1" si="182"/>
        <v>405562389771.57141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405562389771.57141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1689843290.7148809</v>
      </c>
      <c r="L4235" s="444">
        <f t="shared" ca="1" si="182"/>
        <v>407252233062.28632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407252233062.28632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1696884304.426193</v>
      </c>
      <c r="L4236" s="444">
        <f t="shared" ca="1" si="182"/>
        <v>408949117366.71252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408949117366.71252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1703954655.6946354</v>
      </c>
      <c r="L4237" s="444">
        <f t="shared" ca="1" si="182"/>
        <v>410653072022.40717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410653072022.40717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1711054466.7600298</v>
      </c>
      <c r="L4238" s="444">
        <f t="shared" ca="1" si="182"/>
        <v>412364126489.16718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412364126489.16718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1718183860.3715298</v>
      </c>
      <c r="L4239" s="444">
        <f t="shared" ca="1" si="182"/>
        <v>414082310349.5387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414082310349.5387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1725342959.7897446</v>
      </c>
      <c r="L4240" s="444">
        <f t="shared" ca="1" si="182"/>
        <v>415807653309.32843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415807653309.32843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1732531888.7888684</v>
      </c>
      <c r="L4241" s="444">
        <f t="shared" ca="1" si="182"/>
        <v>417540185198.11731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417540185198.11731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1739750771.6588221</v>
      </c>
      <c r="L4242" s="444">
        <f t="shared" ca="1" si="182"/>
        <v>419279935969.77612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419279935969.77612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1746999733.2074006</v>
      </c>
      <c r="L4243" s="444">
        <f t="shared" ca="1" si="182"/>
        <v>421026935702.98352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421026935702.98352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1754278898.7624314</v>
      </c>
      <c r="L4244" s="444">
        <f t="shared" ca="1" si="182"/>
        <v>422781214601.74597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422781214601.74597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1761588394.1739416</v>
      </c>
      <c r="L4245" s="444">
        <f t="shared" ca="1" si="182"/>
        <v>424542802995.91992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424542802995.91992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1768928345.8163331</v>
      </c>
      <c r="L4246" s="444">
        <f t="shared" ca="1" si="182"/>
        <v>426311731341.73627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426311731341.73627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1776298880.5905678</v>
      </c>
      <c r="L4247" s="444">
        <f t="shared" ca="1" si="182"/>
        <v>428088030222.32684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428088030222.32684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1783700125.9263618</v>
      </c>
      <c r="L4248" s="444">
        <f t="shared" ca="1" si="182"/>
        <v>429871730348.25323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429871730348.25323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1791132209.7843885</v>
      </c>
      <c r="L4249" s="444">
        <f t="shared" ca="1" si="182"/>
        <v>431662862558.0376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431662862558.0376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1798595260.6584899</v>
      </c>
      <c r="L4250" s="444">
        <f t="shared" ca="1" si="182"/>
        <v>433461457818.69611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433461457818.69611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1806089407.5779004</v>
      </c>
      <c r="L4251" s="444">
        <f t="shared" ca="1" si="182"/>
        <v>435267547226.27399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435267547226.27399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1813614780.1094749</v>
      </c>
      <c r="L4252" s="444">
        <f t="shared" ca="1" si="182"/>
        <v>437081162006.38348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437081162006.38348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1821171508.359931</v>
      </c>
      <c r="L4253" s="444">
        <f t="shared" ca="1" si="182"/>
        <v>438902333514.74341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438902333514.74341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1828759722.9780977</v>
      </c>
      <c r="L4254" s="444">
        <f t="shared" ca="1" si="182"/>
        <v>440731093237.7215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440731093237.7215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1836379555.1571727</v>
      </c>
      <c r="L4255" s="444">
        <f t="shared" ca="1" si="182"/>
        <v>442567472792.87866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442567472792.87866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1844031136.6369946</v>
      </c>
      <c r="L4256" s="444">
        <f t="shared" ca="1" si="182"/>
        <v>444411503929.51569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444411503929.51569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1851714599.706315</v>
      </c>
      <c r="L4257" s="444">
        <f t="shared" ca="1" si="182"/>
        <v>446263218529.22198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446263218529.22198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1859430077.2050917</v>
      </c>
      <c r="L4258" s="444">
        <f t="shared" ca="1" si="182"/>
        <v>448122648606.42706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448122648606.42706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1867177702.5267794</v>
      </c>
      <c r="L4259" s="444">
        <f t="shared" ca="1" si="182"/>
        <v>449989826308.95386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449989826308.95386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1874957609.6206412</v>
      </c>
      <c r="L4260" s="444">
        <f t="shared" ca="1" si="182"/>
        <v>451864783918.57452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451864783918.57452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1882769932.9940605</v>
      </c>
      <c r="L4261" s="444">
        <f t="shared" ca="1" si="182"/>
        <v>453747553851.5686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453747553851.5686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1890614807.7148693</v>
      </c>
      <c r="L4262" s="444">
        <f t="shared" ca="1" si="182"/>
        <v>455638168659.28345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455638168659.28345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1898492369.4136808</v>
      </c>
      <c r="L4263" s="444">
        <f t="shared" ca="1" si="182"/>
        <v>457536661028.69714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457536661028.69714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1906402754.286238</v>
      </c>
      <c r="L4264" s="444">
        <f t="shared" ca="1" si="182"/>
        <v>459443063782.9834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459443063782.9834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1914346099.0957639</v>
      </c>
      <c r="L4265" s="444">
        <f t="shared" ca="1" si="182"/>
        <v>461357409882.07916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461357409882.07916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1922322541.1753302</v>
      </c>
      <c r="L4266" s="444">
        <f t="shared" ca="1" si="182"/>
        <v>463279732423.25452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463279732423.25452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1930332218.4302273</v>
      </c>
      <c r="L4267" s="444">
        <f t="shared" ca="1" si="182"/>
        <v>465210064641.68475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465210064641.68475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1938375269.340353</v>
      </c>
      <c r="L4268" s="444">
        <f t="shared" ca="1" si="182"/>
        <v>467148439911.02509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467148439911.02509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1946451832.9626045</v>
      </c>
      <c r="L4269" s="444">
        <f t="shared" ca="1" si="182"/>
        <v>469094891743.98767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469094891743.98767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1954562048.9332819</v>
      </c>
      <c r="L4270" s="444">
        <f t="shared" ca="1" si="182"/>
        <v>471049453792.92096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471049453792.92096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1962706057.4705043</v>
      </c>
      <c r="L4271" s="444">
        <f t="shared" ca="1" si="182"/>
        <v>473012159850.39148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473012159850.39148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1970883999.376631</v>
      </c>
      <c r="L4272" s="444">
        <f t="shared" ca="1" si="182"/>
        <v>474983043849.76813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474983043849.76813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1979096016.0407004</v>
      </c>
      <c r="L4273" s="444">
        <f t="shared" ca="1" si="182"/>
        <v>476962139865.80884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476962139865.80884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1987342249.4408703</v>
      </c>
      <c r="L4274" s="444">
        <f t="shared" ca="1" si="182"/>
        <v>478949482115.24969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478949482115.24969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1995622842.1468737</v>
      </c>
      <c r="L4275" s="444">
        <f t="shared" ca="1" si="182"/>
        <v>480945104957.39655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480945104957.39655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2003937937.3224859</v>
      </c>
      <c r="L4276" s="444">
        <f t="shared" ca="1" si="182"/>
        <v>482949042894.71906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482949042894.71906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2012287678.7279961</v>
      </c>
      <c r="L4277" s="444">
        <f t="shared" ca="1" si="182"/>
        <v>484961330573.44702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484961330573.44702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2020672210.7226961</v>
      </c>
      <c r="L4278" s="444">
        <f t="shared" ca="1" si="182"/>
        <v>486982002784.16974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486982002784.16974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2029091678.267374</v>
      </c>
      <c r="L4279" s="444">
        <f t="shared" ca="1" si="182"/>
        <v>489011094462.43713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489011094462.43713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2037546226.9268215</v>
      </c>
      <c r="L4280" s="444">
        <f t="shared" ca="1" si="182"/>
        <v>491048640689.36395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491048640689.36395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2046036002.8723495</v>
      </c>
      <c r="L4281" s="444">
        <f t="shared" ca="1" si="182"/>
        <v>493094676692.23633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493094676692.23633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2054561152.8843184</v>
      </c>
      <c r="L4282" s="444">
        <f t="shared" ca="1" si="182"/>
        <v>495149237845.12067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495149237845.12067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2063121824.3546693</v>
      </c>
      <c r="L4283" s="444">
        <f t="shared" ca="1" si="182"/>
        <v>497212359669.47534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497212359669.47534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2071718165.2894804</v>
      </c>
      <c r="L4284" s="444">
        <f t="shared" ca="1" si="182"/>
        <v>499284077834.76483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499284077834.76483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2080350324.3115203</v>
      </c>
      <c r="L4285" s="444">
        <f t="shared" ca="1" si="182"/>
        <v>501364428159.07635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501364428159.07635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2089018450.662818</v>
      </c>
      <c r="L4286" s="444">
        <f t="shared" ca="1" si="182"/>
        <v>503453446609.7392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503453446609.7392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2097722694.2072463</v>
      </c>
      <c r="L4287" s="444">
        <f t="shared" ca="1" si="182"/>
        <v>505551169303.94647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505551169303.94647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2106463205.4331102</v>
      </c>
      <c r="L4288" s="444">
        <f t="shared" ca="1" si="182"/>
        <v>507657632509.37958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507657632509.37958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2115240135.4557478</v>
      </c>
      <c r="L4289" s="444">
        <f t="shared" ca="1" si="182"/>
        <v>509772872644.83533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509772872644.83533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2124053636.0201471</v>
      </c>
      <c r="L4290" s="444">
        <f t="shared" ca="1" si="182"/>
        <v>511896926280.85547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511896926280.85547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2132903859.5035644</v>
      </c>
      <c r="L4291" s="444">
        <f t="shared" ca="1" si="182"/>
        <v>514029830140.35901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514029830140.35901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2141790958.9181626</v>
      </c>
      <c r="L4292" s="444">
        <f t="shared" ca="1" si="182"/>
        <v>516171621099.27716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516171621099.27716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2150715087.9136548</v>
      </c>
      <c r="L4293" s="444">
        <f t="shared" ca="1" si="182"/>
        <v>518322336187.1908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518322336187.1908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2159676400.7799616</v>
      </c>
      <c r="L4294" s="444">
        <f t="shared" ca="1" si="182"/>
        <v>520482012587.97076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520482012587.97076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2168675052.4498782</v>
      </c>
      <c r="L4295" s="444">
        <f t="shared" ca="1" si="182"/>
        <v>522650687640.42065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522650687640.42065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2177711198.5017529</v>
      </c>
      <c r="L4296" s="444">
        <f t="shared" ca="1" si="182"/>
        <v>524828398838.92242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524828398838.92242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2186784995.1621766</v>
      </c>
      <c r="L4297" s="444">
        <f t="shared" ca="1" si="182"/>
        <v>527015183834.08459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527015183834.08459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2195896599.3086858</v>
      </c>
      <c r="L4298" s="444">
        <f t="shared" ca="1" si="182"/>
        <v>529211080433.39331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529211080433.39331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2205046168.4724722</v>
      </c>
      <c r="L4299" s="444">
        <f t="shared" ca="1" si="182"/>
        <v>531416126601.86578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531416126601.86578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2214233860.8411074</v>
      </c>
      <c r="L4300" s="444">
        <f t="shared" ca="1" si="182"/>
        <v>533630360462.70691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533630360462.70691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2223459835.2612791</v>
      </c>
      <c r="L4301" s="444">
        <f t="shared" ca="1" si="182"/>
        <v>535853820297.9682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535853820297.9682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2232724251.2415342</v>
      </c>
      <c r="L4302" s="444">
        <f t="shared" ca="1" si="182"/>
        <v>538086544549.20972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538086544549.20972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2242027268.95504</v>
      </c>
      <c r="L4303" s="444">
        <f t="shared" ca="1" si="182"/>
        <v>540328571818.16473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540328571818.16473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2251369049.242353</v>
      </c>
      <c r="L4304" s="444">
        <f t="shared" ca="1" si="182"/>
        <v>542579940867.4071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542579940867.4071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2260749753.6141963</v>
      </c>
      <c r="L4305" s="444">
        <f t="shared" ca="1" si="182"/>
        <v>544840690621.0213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544840690621.0213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2270169544.2542553</v>
      </c>
      <c r="L4306" s="444">
        <f t="shared" ca="1" si="182"/>
        <v>547110860165.27557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547110860165.27557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2279628584.0219812</v>
      </c>
      <c r="L4307" s="444">
        <f t="shared" ca="1" si="182"/>
        <v>549390488749.29755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549390488749.29755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2289127036.4554067</v>
      </c>
      <c r="L4308" s="444">
        <f t="shared" ca="1" si="182"/>
        <v>551679615785.75293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551679615785.75293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2298665065.7739706</v>
      </c>
      <c r="L4309" s="444">
        <f t="shared" ca="1" si="182"/>
        <v>553978280851.52686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553978280851.52686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2308242836.881362</v>
      </c>
      <c r="L4310" s="444">
        <f t="shared" ca="1" si="182"/>
        <v>556286523688.4082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556286523688.4082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2317860515.3683677</v>
      </c>
      <c r="L4311" s="444">
        <f t="shared" ca="1" si="182"/>
        <v>558604384203.77661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558604384203.77661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2327518267.5157356</v>
      </c>
      <c r="L4312" s="444">
        <f t="shared" ca="1" si="182"/>
        <v>560931902471.29236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560931902471.29236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2337216260.2970514</v>
      </c>
      <c r="L4313" s="444">
        <f t="shared" ca="1" si="182"/>
        <v>563269118731.58936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563269118731.58936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2346954661.3816223</v>
      </c>
      <c r="L4314" s="444">
        <f t="shared" ca="1" si="182"/>
        <v>565616073392.97095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565616073392.97095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2356733639.1373787</v>
      </c>
      <c r="L4315" s="444">
        <f t="shared" ca="1" si="182"/>
        <v>567972807032.10828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567972807032.10828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2366553362.6337843</v>
      </c>
      <c r="L4316" s="444">
        <f t="shared" ca="1" si="182"/>
        <v>570339360394.74207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570339360394.74207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2376414001.6447587</v>
      </c>
      <c r="L4317" s="444">
        <f t="shared" ca="1" si="182"/>
        <v>572715774396.38684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572715774396.38684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2386315726.6516118</v>
      </c>
      <c r="L4318" s="444">
        <f t="shared" ca="1" si="182"/>
        <v>575102090123.03845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575102090123.03845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2396258708.8459935</v>
      </c>
      <c r="L4319" s="444">
        <f t="shared" ca="1" si="182"/>
        <v>577498348831.8844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577498348831.8844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2406243120.1328516</v>
      </c>
      <c r="L4320" s="444">
        <f t="shared" ca="1" si="182"/>
        <v>579904591952.01721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579904591952.01721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2416269133.1334052</v>
      </c>
      <c r="L4321" s="444">
        <f t="shared" ca="1" si="182"/>
        <v>582320861085.15063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582320861085.15063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2426336921.1881275</v>
      </c>
      <c r="L4322" s="444">
        <f t="shared" ca="1" si="182"/>
        <v>584747198006.33875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584747198006.33875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2436446658.3597445</v>
      </c>
      <c r="L4323" s="444">
        <f t="shared" ca="1" si="182"/>
        <v>587183644664.69849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587183644664.69849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2446598519.4362435</v>
      </c>
      <c r="L4324" s="444">
        <f t="shared" ca="1" si="182"/>
        <v>589630243184.13477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589630243184.13477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2456792679.9338946</v>
      </c>
      <c r="L4325" s="444">
        <f t="shared" ca="1" si="182"/>
        <v>592087035864.0686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592087035864.0686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2467029316.100286</v>
      </c>
      <c r="L4326" s="444">
        <f t="shared" ca="1" si="182"/>
        <v>594554065180.16895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594554065180.16895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2477308604.9173708</v>
      </c>
      <c r="L4327" s="444">
        <f t="shared" ca="1" si="182"/>
        <v>597031373785.0863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597031373785.0863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2487630724.104526</v>
      </c>
      <c r="L4328" s="444">
        <f t="shared" ca="1" si="182"/>
        <v>599519004509.1908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599519004509.1908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2497995852.1216283</v>
      </c>
      <c r="L4329" s="444">
        <f t="shared" ca="1" si="182"/>
        <v>602017000361.31238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602017000361.31238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2508404168.1721349</v>
      </c>
      <c r="L4330" s="444">
        <f t="shared" ca="1" si="182"/>
        <v>604525404529.4845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604525404529.4845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2518855852.2061853</v>
      </c>
      <c r="L4331" s="444">
        <f t="shared" ca="1" si="182"/>
        <v>607044260381.69067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607044260381.69067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2529351084.9237113</v>
      </c>
      <c r="L4332" s="444">
        <f t="shared" ca="1" si="182"/>
        <v>609573611466.61438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609573611466.61438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2539890047.7775598</v>
      </c>
      <c r="L4333" s="444">
        <f t="shared" ca="1" si="182"/>
        <v>612113501514.39197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612113501514.39197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2550472922.9766331</v>
      </c>
      <c r="L4334" s="444">
        <f t="shared" ca="1" si="182"/>
        <v>614663974437.36865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614663974437.36865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2561099893.4890361</v>
      </c>
      <c r="L4335" s="444">
        <f t="shared" ca="1" si="182"/>
        <v>617225074330.85767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617225074330.85767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2571771143.0452404</v>
      </c>
      <c r="L4336" s="444">
        <f t="shared" ca="1" si="182"/>
        <v>619796845473.90295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619796845473.90295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2582486856.1412621</v>
      </c>
      <c r="L4337" s="444">
        <f t="shared" ca="1" si="182"/>
        <v>622379332330.04419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622379332330.04419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2593247218.0418506</v>
      </c>
      <c r="L4338" s="444">
        <f t="shared" ca="1" si="182"/>
        <v>624972579548.08606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624972579548.08606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2604052414.7836919</v>
      </c>
      <c r="L4339" s="444">
        <f t="shared" ca="1" si="182"/>
        <v>627576631962.86975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627576631962.86975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2614902633.1786242</v>
      </c>
      <c r="L4340" s="444">
        <f t="shared" ca="1" si="182"/>
        <v>630191534596.04834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630191534596.04834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2625798060.8168678</v>
      </c>
      <c r="L4341" s="444">
        <f t="shared" ca="1" si="182"/>
        <v>632817332656.86523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632817332656.86523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2636738886.070272</v>
      </c>
      <c r="L4342" s="444">
        <f t="shared" ca="1" si="182"/>
        <v>635454071542.93555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635454071542.93555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2647725298.0955648</v>
      </c>
      <c r="L4343" s="444">
        <f t="shared" ref="L4343:L4597" ca="1" si="187">I4343-J4343+K4343</f>
        <v>638101796841.03113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638101796841.03113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2658757486.8376298</v>
      </c>
      <c r="L4344" s="444">
        <f t="shared" ca="1" si="187"/>
        <v>640760554327.86877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640760554327.86877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2669835643.0327864</v>
      </c>
      <c r="L4345" s="444">
        <f t="shared" ca="1" si="187"/>
        <v>643430389970.90161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643430389970.90161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2680959958.21209</v>
      </c>
      <c r="L4346" s="444">
        <f t="shared" ca="1" si="187"/>
        <v>646111349929.11365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646111349929.11365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2692130624.7046404</v>
      </c>
      <c r="L4347" s="444">
        <f t="shared" ca="1" si="187"/>
        <v>648803480553.81824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648803480553.81824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2703347835.6409092</v>
      </c>
      <c r="L4348" s="444">
        <f t="shared" ca="1" si="187"/>
        <v>651506828389.45911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651506828389.45911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2714611784.9560795</v>
      </c>
      <c r="L4349" s="444">
        <f t="shared" ca="1" si="187"/>
        <v>654221440174.41516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654221440174.41516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2725922667.3933964</v>
      </c>
      <c r="L4350" s="444">
        <f t="shared" ca="1" si="187"/>
        <v>656947362841.80859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656947362841.80859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2737280678.5075359</v>
      </c>
      <c r="L4351" s="444">
        <f t="shared" ca="1" si="187"/>
        <v>659684643520.31616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659684643520.31616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2748686014.667984</v>
      </c>
      <c r="L4352" s="444">
        <f t="shared" ca="1" si="187"/>
        <v>662433329534.98413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662433329534.98413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2760138873.0624337</v>
      </c>
      <c r="L4353" s="444">
        <f t="shared" ca="1" si="187"/>
        <v>665193468408.04651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665193468408.04651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2771639451.7001939</v>
      </c>
      <c r="L4354" s="444">
        <f t="shared" ca="1" si="187"/>
        <v>667965107859.7467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667965107859.7467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2783187949.4156113</v>
      </c>
      <c r="L4355" s="444">
        <f t="shared" ca="1" si="187"/>
        <v>670748295809.16235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670748295809.16235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2794784565.8715096</v>
      </c>
      <c r="L4356" s="444">
        <f t="shared" ca="1" si="187"/>
        <v>673543080375.03381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673543080375.03381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2806429501.5626407</v>
      </c>
      <c r="L4357" s="444">
        <f t="shared" ca="1" si="187"/>
        <v>676349509876.59644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676349509876.59644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2818122957.8191519</v>
      </c>
      <c r="L4358" s="444">
        <f t="shared" ca="1" si="187"/>
        <v>679167632834.41553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679167632834.41553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2829865136.8100648</v>
      </c>
      <c r="L4359" s="444">
        <f t="shared" ca="1" si="187"/>
        <v>681997497971.22559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681997497971.22559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2841656241.5467734</v>
      </c>
      <c r="L4360" s="444">
        <f t="shared" ca="1" si="187"/>
        <v>684839154212.77234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684839154212.77234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2853496475.8865514</v>
      </c>
      <c r="L4361" s="444">
        <f t="shared" ca="1" si="187"/>
        <v>687692650688.65894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687692650688.65894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2865386044.5360789</v>
      </c>
      <c r="L4362" s="444">
        <f t="shared" ca="1" si="187"/>
        <v>690558036733.19507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690558036733.19507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2877325153.0549793</v>
      </c>
      <c r="L4363" s="444">
        <f t="shared" ca="1" si="187"/>
        <v>693435361886.25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693435361886.25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2889314007.859375</v>
      </c>
      <c r="L4364" s="444">
        <f t="shared" ca="1" si="187"/>
        <v>696324675894.10938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696324675894.10938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2901352816.2254558</v>
      </c>
      <c r="L4365" s="444">
        <f t="shared" ca="1" si="187"/>
        <v>699226028710.33484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699226028710.33484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2913441786.2930617</v>
      </c>
      <c r="L4366" s="444">
        <f t="shared" ca="1" si="187"/>
        <v>702139470496.62793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702139470496.62793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2925581127.069283</v>
      </c>
      <c r="L4367" s="444">
        <f t="shared" ca="1" si="187"/>
        <v>705065051623.69727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705065051623.69727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2937771048.4320717</v>
      </c>
      <c r="L4368" s="444">
        <f t="shared" ca="1" si="187"/>
        <v>708002822672.12939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708002822672.12939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2950011761.1338725</v>
      </c>
      <c r="L4369" s="444">
        <f t="shared" ca="1" si="187"/>
        <v>710952834433.26331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710952834433.26331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2962303476.8052635</v>
      </c>
      <c r="L4370" s="444">
        <f t="shared" ca="1" si="187"/>
        <v>713915137910.0686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713915137910.0686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2974646407.9586191</v>
      </c>
      <c r="L4371" s="444">
        <f t="shared" ca="1" si="187"/>
        <v>716889784318.02722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716889784318.02722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2987040767.9917803</v>
      </c>
      <c r="L4372" s="444">
        <f t="shared" ca="1" si="187"/>
        <v>719876825086.01904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719876825086.01904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2999486771.1917458</v>
      </c>
      <c r="L4373" s="444">
        <f t="shared" ca="1" si="187"/>
        <v>722876311857.21082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722876311857.21082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3011984632.7383785</v>
      </c>
      <c r="L4374" s="444">
        <f t="shared" ca="1" si="187"/>
        <v>725888296489.94922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725888296489.94922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3024534568.7081218</v>
      </c>
      <c r="L4375" s="444">
        <f t="shared" ca="1" si="187"/>
        <v>728912831058.65735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728912831058.65735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3037136796.0777388</v>
      </c>
      <c r="L4376" s="444">
        <f t="shared" ca="1" si="187"/>
        <v>731949967854.73511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731949967854.73511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3049791532.7280631</v>
      </c>
      <c r="L4377" s="444">
        <f t="shared" ca="1" si="187"/>
        <v>734999759387.46313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734999759387.46313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3062498997.447763</v>
      </c>
      <c r="L4378" s="444">
        <f t="shared" ca="1" si="187"/>
        <v>738062258384.91089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738062258384.91089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3075259409.9371285</v>
      </c>
      <c r="L4379" s="444">
        <f t="shared" ca="1" si="187"/>
        <v>741137517794.84802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741137517794.84802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3088072990.8118668</v>
      </c>
      <c r="L4380" s="444">
        <f t="shared" ca="1" si="187"/>
        <v>744225590785.65991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744225590785.65991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3100939961.6069164</v>
      </c>
      <c r="L4381" s="444">
        <f t="shared" ca="1" si="187"/>
        <v>747326530747.26685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747326530747.26685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3113860544.7802787</v>
      </c>
      <c r="L4382" s="444">
        <f t="shared" ca="1" si="187"/>
        <v>750440391292.04712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750440391292.04712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3126834963.7168632</v>
      </c>
      <c r="L4383" s="444">
        <f t="shared" ca="1" si="187"/>
        <v>753567226255.76404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753567226255.76404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3139863442.7323503</v>
      </c>
      <c r="L4384" s="444">
        <f t="shared" ca="1" si="187"/>
        <v>756707089698.49634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756707089698.49634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3152946207.0770679</v>
      </c>
      <c r="L4385" s="444">
        <f t="shared" ca="1" si="187"/>
        <v>759860035905.57336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759860035905.57336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3166083482.939889</v>
      </c>
      <c r="L4386" s="444">
        <f t="shared" ca="1" si="187"/>
        <v>763026119388.51331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763026119388.51331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3179275497.4521389</v>
      </c>
      <c r="L4387" s="444">
        <f t="shared" ca="1" si="187"/>
        <v>766205394885.96545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766205394885.96545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3192522478.6915226</v>
      </c>
      <c r="L4388" s="444">
        <f t="shared" ca="1" si="187"/>
        <v>769397917364.65698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769397917364.65698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3205824655.6860709</v>
      </c>
      <c r="L4389" s="444">
        <f t="shared" ca="1" si="187"/>
        <v>772603742020.34302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772603742020.34302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3219182258.4180961</v>
      </c>
      <c r="L4390" s="444">
        <f t="shared" ca="1" si="187"/>
        <v>775822924278.76111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775822924278.76111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3232595517.8281713</v>
      </c>
      <c r="L4391" s="444">
        <f t="shared" ca="1" si="187"/>
        <v>779055519796.58923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779055519796.58923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3246064665.8191218</v>
      </c>
      <c r="L4392" s="444">
        <f t="shared" ca="1" si="187"/>
        <v>782301584462.40833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782301584462.40833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3259589935.2600346</v>
      </c>
      <c r="L4393" s="444">
        <f t="shared" ca="1" si="187"/>
        <v>785561174397.66833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785561174397.66833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3273171559.9902849</v>
      </c>
      <c r="L4394" s="444">
        <f t="shared" ca="1" si="187"/>
        <v>788834345957.65857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788834345957.65857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3286809774.8235774</v>
      </c>
      <c r="L4395" s="444">
        <f t="shared" ca="1" si="187"/>
        <v>792121155732.48218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792121155732.48218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3300504815.5520091</v>
      </c>
      <c r="L4396" s="444">
        <f t="shared" ca="1" si="187"/>
        <v>795421660548.03418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795421660548.03418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3314256918.9501424</v>
      </c>
      <c r="L4397" s="444">
        <f t="shared" ca="1" si="187"/>
        <v>798735917466.98438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798735917466.98438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3328066322.7791014</v>
      </c>
      <c r="L4398" s="444">
        <f t="shared" ca="1" si="187"/>
        <v>802063983789.76343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802063983789.76343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3341933265.7906809</v>
      </c>
      <c r="L4399" s="444">
        <f t="shared" ca="1" si="187"/>
        <v>805405917055.55408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805405917055.55408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3355857987.7314754</v>
      </c>
      <c r="L4400" s="444">
        <f t="shared" ca="1" si="187"/>
        <v>808761775043.28552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808761775043.28552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3369840729.347023</v>
      </c>
      <c r="L4401" s="444">
        <f t="shared" ca="1" si="187"/>
        <v>812131615772.63257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812131615772.63257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3383881732.3859692</v>
      </c>
      <c r="L4402" s="444">
        <f t="shared" ca="1" si="187"/>
        <v>815515497505.01855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815515497505.01855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3397981239.6042438</v>
      </c>
      <c r="L4403" s="444">
        <f t="shared" ca="1" si="187"/>
        <v>818913478744.6228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818913478744.6228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3412139494.7692618</v>
      </c>
      <c r="L4404" s="444">
        <f t="shared" ca="1" si="187"/>
        <v>822325618239.39209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822325618239.39209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3426356742.6641335</v>
      </c>
      <c r="L4405" s="444">
        <f t="shared" ca="1" si="187"/>
        <v>825751974982.05627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825751974982.05627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3440633229.0919013</v>
      </c>
      <c r="L4406" s="444">
        <f t="shared" ca="1" si="187"/>
        <v>829192608211.14819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829192608211.14819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3454969200.8797841</v>
      </c>
      <c r="L4407" s="444">
        <f t="shared" ca="1" si="187"/>
        <v>832647577412.02795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832647577412.02795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3469364905.8834496</v>
      </c>
      <c r="L4408" s="444">
        <f t="shared" ca="1" si="187"/>
        <v>836116942317.91138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836116942317.91138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3483820592.9912972</v>
      </c>
      <c r="L4409" s="444">
        <f t="shared" ca="1" si="187"/>
        <v>839600762910.90271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839600762910.90271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3498336512.1287613</v>
      </c>
      <c r="L4410" s="444">
        <f t="shared" ca="1" si="187"/>
        <v>843099099423.03149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843099099423.03149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3512912914.2626309</v>
      </c>
      <c r="L4411" s="444">
        <f t="shared" ca="1" si="187"/>
        <v>846612012337.29407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846612012337.29407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3527550051.4053917</v>
      </c>
      <c r="L4412" s="444">
        <f t="shared" ca="1" si="187"/>
        <v>850139562388.69946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850139562388.69946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3542248176.6195812</v>
      </c>
      <c r="L4413" s="444">
        <f t="shared" ca="1" si="187"/>
        <v>853681810565.31909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853681810565.31909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3557007544.0221629</v>
      </c>
      <c r="L4414" s="444">
        <f t="shared" ca="1" si="187"/>
        <v>857238818109.34131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857238818109.34131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3571828408.7889214</v>
      </c>
      <c r="L4415" s="444">
        <f t="shared" ca="1" si="187"/>
        <v>860810646518.13025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860810646518.13025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3586711027.1588759</v>
      </c>
      <c r="L4416" s="444">
        <f t="shared" ca="1" si="187"/>
        <v>864397357545.28918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864397357545.28918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3601655656.438705</v>
      </c>
      <c r="L4417" s="444">
        <f t="shared" ca="1" si="187"/>
        <v>867999013201.72791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867999013201.72791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3616662555.0071998</v>
      </c>
      <c r="L4418" s="444">
        <f t="shared" ca="1" si="187"/>
        <v>871615675756.73511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871615675756.73511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3631731982.3197293</v>
      </c>
      <c r="L4419" s="444">
        <f t="shared" ca="1" si="187"/>
        <v>875247407739.05481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875247407739.05481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3646864198.9127283</v>
      </c>
      <c r="L4420" s="444">
        <f t="shared" ca="1" si="187"/>
        <v>878894271937.96753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878894271937.96753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3662059466.4081979</v>
      </c>
      <c r="L4421" s="444">
        <f t="shared" ca="1" si="187"/>
        <v>882556331404.37573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882556331404.37573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3677318047.5182323</v>
      </c>
      <c r="L4422" s="444">
        <f t="shared" ca="1" si="187"/>
        <v>886233649451.89392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886233649451.89392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3692640206.0495582</v>
      </c>
      <c r="L4423" s="444">
        <f t="shared" ca="1" si="187"/>
        <v>889926289657.94348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889926289657.94348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3708026206.9080977</v>
      </c>
      <c r="L4424" s="444">
        <f t="shared" ca="1" si="187"/>
        <v>893634315864.85156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893634315864.85156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3723476316.103548</v>
      </c>
      <c r="L4425" s="444">
        <f t="shared" ca="1" si="187"/>
        <v>897357792180.95508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897357792180.95508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3738990800.7539792</v>
      </c>
      <c r="L4426" s="444">
        <f t="shared" ca="1" si="187"/>
        <v>901096782981.70911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901096782981.70911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3754569929.0904546</v>
      </c>
      <c r="L4427" s="444">
        <f t="shared" ca="1" si="187"/>
        <v>904851352910.79956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904851352910.79956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3770213970.4616647</v>
      </c>
      <c r="L4428" s="444">
        <f t="shared" ca="1" si="187"/>
        <v>908621566881.26123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908621566881.26123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3785923195.3385887</v>
      </c>
      <c r="L4429" s="444">
        <f t="shared" ca="1" si="187"/>
        <v>912407490076.59985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912407490076.59985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3801697875.3191662</v>
      </c>
      <c r="L4430" s="444">
        <f t="shared" ca="1" si="187"/>
        <v>916209187951.91907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916209187951.91907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3817538283.1329961</v>
      </c>
      <c r="L4431" s="444">
        <f t="shared" ca="1" si="187"/>
        <v>920026726235.05212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920026726235.05212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3833444692.6460509</v>
      </c>
      <c r="L4432" s="444">
        <f t="shared" ca="1" si="187"/>
        <v>923860170927.69812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923860170927.69812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3849417378.8654084</v>
      </c>
      <c r="L4433" s="444">
        <f t="shared" ca="1" si="187"/>
        <v>927709588306.56348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927709588306.56348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3865456617.944015</v>
      </c>
      <c r="L4434" s="444">
        <f t="shared" ca="1" si="187"/>
        <v>931575044924.50745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931575044924.50745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3881562687.1854477</v>
      </c>
      <c r="L4435" s="444">
        <f t="shared" ca="1" si="187"/>
        <v>935456607611.69287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935456607611.69287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3897735865.0487204</v>
      </c>
      <c r="L4436" s="444">
        <f t="shared" ca="1" si="187"/>
        <v>939354343476.74158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939354343476.74158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3913976431.15309</v>
      </c>
      <c r="L4437" s="444">
        <f t="shared" ca="1" si="187"/>
        <v>943268319907.89465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943268319907.89465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3930284666.2828941</v>
      </c>
      <c r="L4438" s="444">
        <f t="shared" ca="1" si="187"/>
        <v>947198604574.17749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947198604574.17749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3946660852.392406</v>
      </c>
      <c r="L4439" s="444">
        <f t="shared" ca="1" si="187"/>
        <v>951145265426.56995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951145265426.56995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3963105272.6107078</v>
      </c>
      <c r="L4440" s="444">
        <f t="shared" ca="1" si="187"/>
        <v>955108370699.18066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955108370699.18066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3979618211.2465863</v>
      </c>
      <c r="L4441" s="444">
        <f t="shared" ca="1" si="187"/>
        <v>959087988910.42725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959087988910.42725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3996199953.793447</v>
      </c>
      <c r="L4442" s="444">
        <f t="shared" ca="1" si="187"/>
        <v>963084188864.2207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963084188864.2207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4012850786.9342527</v>
      </c>
      <c r="L4443" s="444">
        <f t="shared" ca="1" si="187"/>
        <v>967097039651.15491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967097039651.15491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4029570998.5464787</v>
      </c>
      <c r="L4444" s="444">
        <f t="shared" ca="1" si="187"/>
        <v>971126610649.70142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971126610649.70142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4046360877.7070889</v>
      </c>
      <c r="L4445" s="444">
        <f t="shared" ca="1" si="187"/>
        <v>975172971527.40845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975172971527.40845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4063220714.697535</v>
      </c>
      <c r="L4446" s="444">
        <f t="shared" ca="1" si="187"/>
        <v>979236192242.10596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979236192242.10596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4080150801.0087743</v>
      </c>
      <c r="L4447" s="444">
        <f t="shared" ca="1" si="187"/>
        <v>983316343043.11475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983316343043.11475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4097151429.3463116</v>
      </c>
      <c r="L4448" s="444">
        <f t="shared" ca="1" si="187"/>
        <v>987413494472.46106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987413494472.46106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4114222893.6352539</v>
      </c>
      <c r="L4449" s="444">
        <f t="shared" ca="1" si="187"/>
        <v>991527717366.09631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991527717366.09631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4131365489.0254006</v>
      </c>
      <c r="L4450" s="444">
        <f t="shared" ca="1" si="187"/>
        <v>995659082855.1217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995659082855.1217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4148579511.8963404</v>
      </c>
      <c r="L4451" s="444">
        <f t="shared" ca="1" si="187"/>
        <v>999807662367.01807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999807662367.01807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4165865259.8625751</v>
      </c>
      <c r="L4452" s="444">
        <f t="shared" ca="1" si="187"/>
        <v>1003973527626.8806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1003973527626.8806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4183223031.7786698</v>
      </c>
      <c r="L4453" s="444">
        <f t="shared" ca="1" si="187"/>
        <v>1008156750658.6593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1008156750658.6593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4200653127.7444143</v>
      </c>
      <c r="L4454" s="444">
        <f t="shared" ca="1" si="187"/>
        <v>1012357403786.4037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1012357403786.4037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4218155849.1100154</v>
      </c>
      <c r="L4455" s="444">
        <f t="shared" ca="1" si="187"/>
        <v>1016575559635.5137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1016575559635.5137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4235731498.481307</v>
      </c>
      <c r="L4456" s="444">
        <f t="shared" ca="1" si="187"/>
        <v>1020811291133.995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1020811291133.995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4253380379.7249784</v>
      </c>
      <c r="L4457" s="444">
        <f t="shared" ca="1" si="187"/>
        <v>1025064671513.72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1025064671513.72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4271102797.9738326</v>
      </c>
      <c r="L4458" s="444">
        <f t="shared" ca="1" si="187"/>
        <v>1029335774311.6938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1029335774311.6938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4288899059.6320577</v>
      </c>
      <c r="L4459" s="444">
        <f t="shared" ca="1" si="187"/>
        <v>1033624673371.3259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1033624673371.3259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4306769472.3805256</v>
      </c>
      <c r="L4460" s="444">
        <f t="shared" ca="1" si="187"/>
        <v>1037931442843.7064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1037931442843.7064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4324714345.1821098</v>
      </c>
      <c r="L4461" s="444">
        <f t="shared" ca="1" si="187"/>
        <v>1042256157188.8885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1042256157188.8885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4342733988.2870359</v>
      </c>
      <c r="L4462" s="444">
        <f t="shared" ca="1" si="187"/>
        <v>1046598891177.1755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1046598891177.1755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4360828713.2382317</v>
      </c>
      <c r="L4463" s="444">
        <f t="shared" ca="1" si="187"/>
        <v>1050959719890.4138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1050959719890.4138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4378998832.8767242</v>
      </c>
      <c r="L4464" s="444">
        <f t="shared" ca="1" si="187"/>
        <v>1055338718723.2905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1055338718723.2905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4397244661.347044</v>
      </c>
      <c r="L4465" s="444">
        <f t="shared" ca="1" si="187"/>
        <v>1059735963384.6376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1059735963384.6376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4415566514.1026564</v>
      </c>
      <c r="L4466" s="444">
        <f t="shared" ca="1" si="187"/>
        <v>1064151529898.7402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1064151529898.7402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4433964707.911418</v>
      </c>
      <c r="L4467" s="444">
        <f t="shared" ca="1" si="187"/>
        <v>1068585494606.6516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1068585494606.6516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4452439560.8610487</v>
      </c>
      <c r="L4468" s="444">
        <f t="shared" ca="1" si="187"/>
        <v>1073037934167.5127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1073037934167.5127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4470991392.3646364</v>
      </c>
      <c r="L4469" s="444">
        <f t="shared" ca="1" si="187"/>
        <v>1077508925559.8773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1077508925559.8773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4489620523.1661558</v>
      </c>
      <c r="L4470" s="444">
        <f t="shared" ca="1" si="187"/>
        <v>1081998546083.0435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1081998546083.0435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4508327275.346014</v>
      </c>
      <c r="L4471" s="444">
        <f t="shared" ca="1" si="187"/>
        <v>1086506873358.3895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1086506873358.3895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4527111972.326623</v>
      </c>
      <c r="L4472" s="444">
        <f t="shared" ca="1" si="187"/>
        <v>1091033985330.7162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1091033985330.7162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4545974938.877984</v>
      </c>
      <c r="L4473" s="444">
        <f t="shared" ca="1" si="187"/>
        <v>1095579960269.5941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1095579960269.5941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4564916501.1233091</v>
      </c>
      <c r="L4474" s="444">
        <f t="shared" ca="1" si="187"/>
        <v>1100144876770.7175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1100144876770.7175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4583936986.5446568</v>
      </c>
      <c r="L4475" s="444">
        <f t="shared" ca="1" si="187"/>
        <v>1104728813757.2622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1104728813757.2622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4603036723.9885921</v>
      </c>
      <c r="L4476" s="444">
        <f t="shared" ca="1" si="187"/>
        <v>1109331850481.2507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1109331850481.2507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4622216043.6718779</v>
      </c>
      <c r="L4477" s="444">
        <f t="shared" ca="1" si="187"/>
        <v>1113954066524.9226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1113954066524.9226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4641475277.1871777</v>
      </c>
      <c r="L4478" s="444">
        <f t="shared" ca="1" si="187"/>
        <v>1118595541802.1099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1118595541802.1099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4660814757.508791</v>
      </c>
      <c r="L4479" s="444">
        <f t="shared" ca="1" si="187"/>
        <v>1123256356559.6187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1123256356559.6187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4680234818.9984112</v>
      </c>
      <c r="L4480" s="444">
        <f t="shared" ca="1" si="187"/>
        <v>1127936591378.6169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1127936591378.6169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4699735797.4109039</v>
      </c>
      <c r="L4481" s="444">
        <f t="shared" ca="1" si="187"/>
        <v>1132636327176.0278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1132636327176.0278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4719318029.900116</v>
      </c>
      <c r="L4482" s="444">
        <f t="shared" ca="1" si="187"/>
        <v>1137355645205.928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1137355645205.928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4738981855.0247002</v>
      </c>
      <c r="L4483" s="444">
        <f t="shared" ca="1" si="187"/>
        <v>1142094627060.9526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1142094627060.9526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4758727612.7539692</v>
      </c>
      <c r="L4484" s="444">
        <f t="shared" ca="1" si="187"/>
        <v>1146853354673.7065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1146853354673.7065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4778555644.4737768</v>
      </c>
      <c r="L4485" s="444">
        <f t="shared" ca="1" si="187"/>
        <v>1151631910318.1804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1151631910318.1804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4798466292.9924183</v>
      </c>
      <c r="L4486" s="444">
        <f t="shared" ca="1" si="187"/>
        <v>1156430376611.1729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1156430376611.1729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4818459902.5465536</v>
      </c>
      <c r="L4487" s="444">
        <f t="shared" ca="1" si="187"/>
        <v>1161248836513.7195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1161248836513.7195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4838536818.8071642</v>
      </c>
      <c r="L4488" s="444">
        <f t="shared" ca="1" si="187"/>
        <v>1166087373332.5266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1166087373332.5266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4858697388.8855276</v>
      </c>
      <c r="L4489" s="444">
        <f t="shared" ca="1" si="187"/>
        <v>1170946070721.4121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1170946070721.4121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4878941961.3392172</v>
      </c>
      <c r="L4490" s="444">
        <f t="shared" ca="1" si="187"/>
        <v>1175825012682.7512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1175825012682.7512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4899270886.1781301</v>
      </c>
      <c r="L4491" s="444">
        <f t="shared" ca="1" si="187"/>
        <v>1180724283568.9294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1180724283568.9294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4919684514.8705397</v>
      </c>
      <c r="L4492" s="444">
        <f t="shared" ca="1" si="187"/>
        <v>1185643968083.8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1185643968083.8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4940183200.3491669</v>
      </c>
      <c r="L4493" s="444">
        <f t="shared" ca="1" si="187"/>
        <v>1190584151284.1492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1190584151284.1492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4960767297.0172882</v>
      </c>
      <c r="L4494" s="444">
        <f t="shared" ca="1" si="187"/>
        <v>1195544918581.1665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1195544918581.1665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4981437160.7548599</v>
      </c>
      <c r="L4495" s="444">
        <f t="shared" ca="1" si="187"/>
        <v>1200526355741.9214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1200526355741.9214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5002193148.9246721</v>
      </c>
      <c r="L4496" s="444">
        <f t="shared" ca="1" si="187"/>
        <v>1205528548890.8459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1205528548890.8459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5023035620.3785248</v>
      </c>
      <c r="L4497" s="444">
        <f t="shared" ca="1" si="187"/>
        <v>1210551584511.2244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1210551584511.2244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5043964935.4634352</v>
      </c>
      <c r="L4498" s="444">
        <f t="shared" ca="1" si="187"/>
        <v>1215595549446.6877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1215595549446.6877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5064981456.0278654</v>
      </c>
      <c r="L4499" s="444">
        <f t="shared" ca="1" si="187"/>
        <v>1220660530902.7156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1220660530902.7156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5086085545.4279814</v>
      </c>
      <c r="L4500" s="444">
        <f t="shared" ca="1" si="187"/>
        <v>1225746616448.1436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1225746616448.1436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5107277568.5339317</v>
      </c>
      <c r="L4501" s="444">
        <f t="shared" ca="1" si="187"/>
        <v>1230853894016.6775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1230853894016.6775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5128557891.7361565</v>
      </c>
      <c r="L4502" s="444">
        <f t="shared" ca="1" si="187"/>
        <v>1235982451908.4136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1235982451908.4136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5149926882.9517231</v>
      </c>
      <c r="L4503" s="444">
        <f t="shared" ca="1" si="187"/>
        <v>1241132378791.3652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1241132378791.3652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5171384911.6306887</v>
      </c>
      <c r="L4504" s="444">
        <f t="shared" ca="1" si="187"/>
        <v>1246303763702.9958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1246303763702.9958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5192932348.7624826</v>
      </c>
      <c r="L4505" s="444">
        <f t="shared" ca="1" si="187"/>
        <v>1251496696051.7583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1251496696051.7583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5214569566.8823261</v>
      </c>
      <c r="L4506" s="444">
        <f t="shared" ca="1" si="187"/>
        <v>1256711265618.6406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1256711265618.6406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5236296940.0776691</v>
      </c>
      <c r="L4507" s="444">
        <f t="shared" ca="1" si="187"/>
        <v>1261947562558.7183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1261947562558.7183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5258114843.9946594</v>
      </c>
      <c r="L4508" s="444">
        <f t="shared" ca="1" si="187"/>
        <v>1267205677402.7129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1267205677402.7129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5280023655.8446369</v>
      </c>
      <c r="L4509" s="444">
        <f t="shared" ca="1" si="187"/>
        <v>1272485701058.5576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1272485701058.5576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5302023754.4106569</v>
      </c>
      <c r="L4510" s="444">
        <f t="shared" ca="1" si="187"/>
        <v>1277787724812.9683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1277787724812.9683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5324115520.0540342</v>
      </c>
      <c r="L4511" s="444">
        <f t="shared" ca="1" si="187"/>
        <v>1283111840333.0222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1283111840333.0222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5346299334.7209263</v>
      </c>
      <c r="L4512" s="444">
        <f t="shared" ca="1" si="187"/>
        <v>1288458139667.7432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1288458139667.7432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5368575581.9489298</v>
      </c>
      <c r="L4513" s="444">
        <f t="shared" ca="1" si="187"/>
        <v>1293826715249.6921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1293826715249.6921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5390944646.8737173</v>
      </c>
      <c r="L4514" s="444">
        <f t="shared" ca="1" si="187"/>
        <v>1299217659896.5659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1299217659896.5659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5413406916.2356911</v>
      </c>
      <c r="L4515" s="444">
        <f t="shared" ca="1" si="187"/>
        <v>1304631066812.8015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1304631066812.8015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5435962778.386673</v>
      </c>
      <c r="L4516" s="444">
        <f t="shared" ca="1" si="187"/>
        <v>1310067029591.1882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1310067029591.1882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5458612623.2966175</v>
      </c>
      <c r="L4517" s="444">
        <f t="shared" ca="1" si="187"/>
        <v>1315525642214.4849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1315525642214.4849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5481356842.5603533</v>
      </c>
      <c r="L4518" s="444">
        <f t="shared" ca="1" si="187"/>
        <v>1321006999057.0452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1321006999057.0452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5504195829.404355</v>
      </c>
      <c r="L4519" s="444">
        <f t="shared" ca="1" si="187"/>
        <v>1326511194886.4495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1326511194886.4495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5527129978.6935396</v>
      </c>
      <c r="L4520" s="444">
        <f t="shared" ca="1" si="187"/>
        <v>1332038324865.1431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1332038324865.1431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5550159686.938096</v>
      </c>
      <c r="L4521" s="444">
        <f t="shared" ca="1" si="187"/>
        <v>1337588484552.0811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1337588484552.0811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5573285352.3003378</v>
      </c>
      <c r="L4522" s="444">
        <f t="shared" ca="1" si="187"/>
        <v>1343161769904.3813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1343161769904.3813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5596507374.6015892</v>
      </c>
      <c r="L4523" s="444">
        <f t="shared" ca="1" si="187"/>
        <v>1348758277278.9829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1348758277278.9829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5619826155.3290958</v>
      </c>
      <c r="L4524" s="444">
        <f t="shared" ca="1" si="187"/>
        <v>1354378103434.312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1354378103434.312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5643242097.6429663</v>
      </c>
      <c r="L4525" s="444">
        <f t="shared" ca="1" si="187"/>
        <v>1360021345531.9551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1360021345531.9551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5666755606.3831463</v>
      </c>
      <c r="L4526" s="444">
        <f t="shared" ca="1" si="187"/>
        <v>1365688101138.3381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1365688101138.3381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5690367088.0764084</v>
      </c>
      <c r="L4527" s="444">
        <f t="shared" ca="1" si="187"/>
        <v>1371378468226.4146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1371378468226.4146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5714076950.9433937</v>
      </c>
      <c r="L4528" s="444">
        <f t="shared" ca="1" si="187"/>
        <v>1377092545177.3579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1377092545177.3579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5737885604.9056578</v>
      </c>
      <c r="L4529" s="444">
        <f t="shared" ca="1" si="187"/>
        <v>1382830430782.2637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1382830430782.2637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5761793461.5927649</v>
      </c>
      <c r="L4530" s="444">
        <f t="shared" ca="1" si="187"/>
        <v>1388592224243.8564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1388592224243.8564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5785800934.3494015</v>
      </c>
      <c r="L4531" s="444">
        <f t="shared" ca="1" si="187"/>
        <v>1394378025178.2058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1394378025178.2058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5809908438.2425241</v>
      </c>
      <c r="L4532" s="444">
        <f t="shared" ca="1" si="187"/>
        <v>1400187933616.4482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1400187933616.4482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5834116390.0685339</v>
      </c>
      <c r="L4533" s="444">
        <f t="shared" ca="1" si="187"/>
        <v>1406022050006.5168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1406022050006.5168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5858425208.360487</v>
      </c>
      <c r="L4534" s="444">
        <f t="shared" ca="1" si="187"/>
        <v>1411880475214.8774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1411880475214.8774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5882835313.3953228</v>
      </c>
      <c r="L4535" s="444">
        <f t="shared" ca="1" si="187"/>
        <v>1417763310528.2727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1417763310528.2727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5907347127.2011366</v>
      </c>
      <c r="L4536" s="444">
        <f t="shared" ca="1" si="187"/>
        <v>1423670657655.4739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1423670657655.4739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5931961073.5644741</v>
      </c>
      <c r="L4537" s="444">
        <f t="shared" ca="1" si="187"/>
        <v>1429602618729.0383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1429602618729.0383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5956677578.0376596</v>
      </c>
      <c r="L4538" s="444">
        <f t="shared" ca="1" si="187"/>
        <v>1435559296307.0759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1435559296307.0759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5981497067.9461498</v>
      </c>
      <c r="L4539" s="444">
        <f t="shared" ca="1" si="187"/>
        <v>1441540793375.022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1441540793375.022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6006419972.3959246</v>
      </c>
      <c r="L4540" s="444">
        <f t="shared" ca="1" si="187"/>
        <v>1447547213347.418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1447547213347.418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6031446722.2809086</v>
      </c>
      <c r="L4541" s="444">
        <f t="shared" ca="1" si="187"/>
        <v>1453578660069.699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1453578660069.699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6056577750.2904119</v>
      </c>
      <c r="L4542" s="444">
        <f t="shared" ca="1" si="187"/>
        <v>1459635237819.9895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1459635237819.9895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6081813490.9166231</v>
      </c>
      <c r="L4543" s="444">
        <f t="shared" ca="1" si="187"/>
        <v>1465717051310.906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1465717051310.906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6107154380.4621086</v>
      </c>
      <c r="L4544" s="444">
        <f t="shared" ca="1" si="187"/>
        <v>1471824205691.3682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1471824205691.3682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6132600857.0473671</v>
      </c>
      <c r="L4545" s="444">
        <f t="shared" ca="1" si="187"/>
        <v>1477956806548.4155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1477956806548.4155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6158153360.6183977</v>
      </c>
      <c r="L4546" s="444">
        <f t="shared" ca="1" si="187"/>
        <v>1484114959909.0339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1484114959909.0339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6183812332.9543076</v>
      </c>
      <c r="L4547" s="444">
        <f t="shared" ca="1" si="187"/>
        <v>1490298772241.9883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1490298772241.9883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6209578217.6749516</v>
      </c>
      <c r="L4548" s="444">
        <f t="shared" ca="1" si="187"/>
        <v>1496508350459.6633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1496508350459.6633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6235451460.2485971</v>
      </c>
      <c r="L4549" s="444">
        <f t="shared" ca="1" si="187"/>
        <v>1502743801919.9119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1502743801919.9119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6261432507.9996328</v>
      </c>
      <c r="L4550" s="444">
        <f t="shared" ca="1" si="187"/>
        <v>1509005234427.9114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1509005234427.9114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6287521810.1162977</v>
      </c>
      <c r="L4551" s="444">
        <f t="shared" ca="1" si="187"/>
        <v>1515292756238.0276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1515292756238.0276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6313719817.6584482</v>
      </c>
      <c r="L4552" s="444">
        <f t="shared" ca="1" si="187"/>
        <v>1521606476055.686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1521606476055.686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6340026983.5653582</v>
      </c>
      <c r="L4553" s="444">
        <f t="shared" ca="1" si="187"/>
        <v>1527946503039.2515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1527946503039.2515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6366443762.6635475</v>
      </c>
      <c r="L4554" s="444">
        <f t="shared" ca="1" si="187"/>
        <v>1534312946801.915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1534312946801.915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6392970611.6746464</v>
      </c>
      <c r="L4555" s="444">
        <f t="shared" ca="1" si="187"/>
        <v>1540705917413.5896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1540705917413.5896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6419607989.2232895</v>
      </c>
      <c r="L4556" s="444">
        <f t="shared" ca="1" si="187"/>
        <v>1547125525402.813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1547125525402.813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6446356355.8450537</v>
      </c>
      <c r="L4557" s="444">
        <f t="shared" ca="1" si="187"/>
        <v>1553571881758.658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1553571881758.658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6473216173.9944077</v>
      </c>
      <c r="L4558" s="444">
        <f t="shared" ca="1" si="187"/>
        <v>1560045097932.6523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1560045097932.6523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6500187908.0527182</v>
      </c>
      <c r="L4559" s="444">
        <f t="shared" ca="1" si="187"/>
        <v>1566545285840.7051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1566545285840.7051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6527272024.3362713</v>
      </c>
      <c r="L4560" s="444">
        <f t="shared" ca="1" si="187"/>
        <v>1573072557865.0413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1573072557865.0413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6554468991.1043386</v>
      </c>
      <c r="L4561" s="444">
        <f t="shared" ca="1" si="187"/>
        <v>1579627026856.1455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1579627026856.1455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6581779278.5672731</v>
      </c>
      <c r="L4562" s="444">
        <f t="shared" ca="1" si="187"/>
        <v>1586208806134.7129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1586208806134.7129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6609203358.8946371</v>
      </c>
      <c r="L4563" s="444">
        <f t="shared" ca="1" si="187"/>
        <v>1592818009493.6074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1592818009493.6074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6636741706.2233639</v>
      </c>
      <c r="L4564" s="444">
        <f t="shared" ca="1" si="187"/>
        <v>1599454751199.8308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1599454751199.8308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6664394796.6659613</v>
      </c>
      <c r="L4565" s="444">
        <f t="shared" ca="1" si="187"/>
        <v>1606119145996.4968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1606119145996.4968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6692163108.318737</v>
      </c>
      <c r="L4566" s="444">
        <f t="shared" ca="1" si="187"/>
        <v>1612811309104.8157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1612811309104.8157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6720047121.2700653</v>
      </c>
      <c r="L4567" s="444">
        <f t="shared" ca="1" si="187"/>
        <v>1619531356226.0857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1619531356226.0857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6748047317.6086903</v>
      </c>
      <c r="L4568" s="444">
        <f t="shared" ca="1" si="187"/>
        <v>1626279403543.6943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1626279403543.6943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6776164181.4320593</v>
      </c>
      <c r="L4569" s="444">
        <f t="shared" ca="1" si="187"/>
        <v>1633055567725.1265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1633055567725.1265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6804398198.8546934</v>
      </c>
      <c r="L4570" s="444">
        <f t="shared" ca="1" si="187"/>
        <v>1639859965923.9812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1639859965923.9812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6832749858.0165882</v>
      </c>
      <c r="L4571" s="444">
        <f t="shared" ca="1" si="187"/>
        <v>1646692715781.9978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1646692715781.9978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6861219649.0916576</v>
      </c>
      <c r="L4572" s="444">
        <f t="shared" ca="1" si="187"/>
        <v>1653553935431.0894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1653553935431.0894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6889808064.2962055</v>
      </c>
      <c r="L4573" s="444">
        <f t="shared" ca="1" si="187"/>
        <v>1660443743495.3855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1660443743495.3855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6918515597.897439</v>
      </c>
      <c r="L4574" s="444">
        <f t="shared" ca="1" si="187"/>
        <v>1667362259093.283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1667362259093.283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6947342746.2220125</v>
      </c>
      <c r="L4575" s="444">
        <f t="shared" ca="1" si="187"/>
        <v>1674309601839.5049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1674309601839.5049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6976290007.6646032</v>
      </c>
      <c r="L4576" s="444">
        <f t="shared" ca="1" si="187"/>
        <v>1681285891847.1694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1681285891847.1694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7005357882.6965389</v>
      </c>
      <c r="L4577" s="444">
        <f t="shared" ca="1" si="187"/>
        <v>1688291249729.866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1688291249729.866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7034546873.8744411</v>
      </c>
      <c r="L4578" s="444">
        <f t="shared" ca="1" si="187"/>
        <v>1695325796603.7405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1695325796603.7405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7063857485.8489189</v>
      </c>
      <c r="L4579" s="444">
        <f t="shared" ca="1" si="187"/>
        <v>1702389654089.5894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1702389654089.5894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7093290225.3732891</v>
      </c>
      <c r="L4580" s="444">
        <f t="shared" ca="1" si="187"/>
        <v>1709482944314.9626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1709482944314.9626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7122845601.3123446</v>
      </c>
      <c r="L4581" s="444">
        <f t="shared" ca="1" si="187"/>
        <v>1716605789916.2749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1716605789916.2749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7152524124.651145</v>
      </c>
      <c r="L4582" s="444">
        <f t="shared" ca="1" si="187"/>
        <v>1723758314040.926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1723758314040.926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7182326308.5038586</v>
      </c>
      <c r="L4583" s="444">
        <f t="shared" ca="1" si="187"/>
        <v>1730940640349.4299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1730940640349.4299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7212252668.1226244</v>
      </c>
      <c r="L4584" s="444">
        <f t="shared" ca="1" si="187"/>
        <v>1738152893017.5525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1738152893017.5525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7242303720.9064684</v>
      </c>
      <c r="L4585" s="444">
        <f t="shared" ca="1" si="187"/>
        <v>1745395196738.459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1745395196738.459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7272479986.4102459</v>
      </c>
      <c r="L4586" s="444">
        <f t="shared" ca="1" si="187"/>
        <v>1752667676724.8691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1752667676724.8691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7302781986.3536224</v>
      </c>
      <c r="L4587" s="444">
        <f t="shared" ca="1" si="187"/>
        <v>1759970458711.2227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1759970458711.2227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7333210244.6300945</v>
      </c>
      <c r="L4588" s="444">
        <f t="shared" ca="1" si="187"/>
        <v>1767303668955.8528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1767303668955.8528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7363765287.3160524</v>
      </c>
      <c r="L4589" s="444">
        <f t="shared" ca="1" si="187"/>
        <v>1774667434243.1689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1774667434243.1689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7394447642.6798706</v>
      </c>
      <c r="L4590" s="444">
        <f t="shared" ca="1" si="187"/>
        <v>1782061881885.8489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1782061881885.8489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7425257841.1910362</v>
      </c>
      <c r="L4591" s="444">
        <f t="shared" ca="1" si="187"/>
        <v>1789487139727.0398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1789487139727.0398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7456196415.5293312</v>
      </c>
      <c r="L4592" s="444">
        <f t="shared" ca="1" si="187"/>
        <v>1796943336142.5691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1796943336142.5691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7487263900.594038</v>
      </c>
      <c r="L4593" s="444">
        <f t="shared" ca="1" si="187"/>
        <v>1804430600043.1631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1804430600043.1631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7518460833.5131788</v>
      </c>
      <c r="L4594" s="444">
        <f t="shared" ca="1" si="187"/>
        <v>1811949060876.6763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1811949060876.6763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7549787753.6528177</v>
      </c>
      <c r="L4595" s="444">
        <f t="shared" ca="1" si="187"/>
        <v>1819498848630.3291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1819498848630.3291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7581245202.6263714</v>
      </c>
      <c r="L4596" s="444">
        <f t="shared" ca="1" si="187"/>
        <v>1827080093832.9556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1827080093832.9556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7612833724.3039818</v>
      </c>
      <c r="L4597" s="444">
        <f t="shared" ca="1" si="187"/>
        <v>1834692927557.2595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1834692927557.2595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7644553864.8219147</v>
      </c>
      <c r="L4598" s="444">
        <f t="shared" ref="L4598:L4852" ca="1" si="192">I4598-J4598+K4598</f>
        <v>1842337481422.0815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1842337481422.0815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7676406172.5920067</v>
      </c>
      <c r="L4599" s="444">
        <f t="shared" ca="1" si="192"/>
        <v>1850013887594.6736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1850013887594.6736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7708391198.3111401</v>
      </c>
      <c r="L4600" s="444">
        <f t="shared" ca="1" si="192"/>
        <v>1857722278792.9846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1857722278792.9846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7740509494.9707699</v>
      </c>
      <c r="L4601" s="444">
        <f t="shared" ca="1" si="192"/>
        <v>1865462788287.9553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1865462788287.9553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7772761617.8664808</v>
      </c>
      <c r="L4602" s="444">
        <f t="shared" ca="1" si="192"/>
        <v>1873235549905.8218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1873235549905.8218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7805148124.6075907</v>
      </c>
      <c r="L4603" s="444">
        <f t="shared" ca="1" si="192"/>
        <v>1881040698030.4294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1881040698030.4294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7837669575.12679</v>
      </c>
      <c r="L4604" s="444">
        <f t="shared" ca="1" si="192"/>
        <v>1888878367605.5562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1888878367605.5562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7870326531.6898174</v>
      </c>
      <c r="L4605" s="444">
        <f t="shared" ca="1" si="192"/>
        <v>1896748694137.2458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1896748694137.2458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7903119558.9051905</v>
      </c>
      <c r="L4606" s="444">
        <f t="shared" ca="1" si="192"/>
        <v>1904651813696.1511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1904651813696.1511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7936049223.733964</v>
      </c>
      <c r="L4607" s="444">
        <f t="shared" ca="1" si="192"/>
        <v>1912587862919.885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1912587862919.885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7969116095.4995203</v>
      </c>
      <c r="L4608" s="444">
        <f t="shared" ca="1" si="192"/>
        <v>1920556979015.3845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1920556979015.3845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8002320745.8974352</v>
      </c>
      <c r="L4609" s="444">
        <f t="shared" ca="1" si="192"/>
        <v>1928559299761.282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1928559299761.282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8035663749.0053415</v>
      </c>
      <c r="L4610" s="444">
        <f t="shared" ca="1" si="192"/>
        <v>1936594963510.2874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1936594963510.2874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8069145681.2928629</v>
      </c>
      <c r="L4611" s="444">
        <f t="shared" ca="1" si="192"/>
        <v>1944664109191.5803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1944664109191.5803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8102767121.6315842</v>
      </c>
      <c r="L4612" s="444">
        <f t="shared" ca="1" si="192"/>
        <v>1952766876313.2119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1952766876313.2119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8136528651.3050508</v>
      </c>
      <c r="L4613" s="444">
        <f t="shared" ca="1" si="192"/>
        <v>1960903404964.5168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1960903404964.5168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8170430854.0188198</v>
      </c>
      <c r="L4614" s="444">
        <f t="shared" ca="1" si="192"/>
        <v>1969073835818.5356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1969073835818.5356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8204474315.9105644</v>
      </c>
      <c r="L4615" s="444">
        <f t="shared" ca="1" si="192"/>
        <v>1977278310134.4463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1977278310134.4463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8238659625.5601921</v>
      </c>
      <c r="L4616" s="444">
        <f t="shared" ca="1" si="192"/>
        <v>1985516969760.0066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1985516969760.0066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8272987374.0000277</v>
      </c>
      <c r="L4617" s="444">
        <f t="shared" ca="1" si="192"/>
        <v>1993789957134.0066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1993789957134.0066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8307458154.7250271</v>
      </c>
      <c r="L4618" s="444">
        <f t="shared" ca="1" si="192"/>
        <v>2002097415288.7317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2002097415288.7317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8342072563.7030497</v>
      </c>
      <c r="L4619" s="444">
        <f t="shared" ca="1" si="192"/>
        <v>2010439487852.4348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2010439487852.4348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8376831199.3851442</v>
      </c>
      <c r="L4620" s="444">
        <f t="shared" ca="1" si="192"/>
        <v>2018816319051.8201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2018816319051.8201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8411734662.7159166</v>
      </c>
      <c r="L4621" s="444">
        <f t="shared" ca="1" si="192"/>
        <v>2027228053714.5359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2027228053714.5359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8446783557.143898</v>
      </c>
      <c r="L4622" s="444">
        <f t="shared" ca="1" si="192"/>
        <v>2035674837271.6797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2035674837271.6797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8481978488.631999</v>
      </c>
      <c r="L4623" s="444">
        <f t="shared" ca="1" si="192"/>
        <v>2044156815760.3118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2044156815760.3118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8517320065.6679659</v>
      </c>
      <c r="L4624" s="444">
        <f t="shared" ca="1" si="192"/>
        <v>2052674135825.9797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2052674135825.9797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8552808899.2749166</v>
      </c>
      <c r="L4625" s="444">
        <f t="shared" ca="1" si="192"/>
        <v>2061226944725.2546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2061226944725.2546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8588445603.0218945</v>
      </c>
      <c r="L4626" s="444">
        <f t="shared" ca="1" si="192"/>
        <v>2069815390328.2766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2069815390328.2766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8624230793.0344849</v>
      </c>
      <c r="L4627" s="444">
        <f t="shared" ca="1" si="192"/>
        <v>2078439621121.311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2078439621121.311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8660165088.0054626</v>
      </c>
      <c r="L4628" s="444">
        <f t="shared" ca="1" si="192"/>
        <v>2087099786209.3164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2087099786209.3164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8696249109.2054844</v>
      </c>
      <c r="L4629" s="444">
        <f t="shared" ca="1" si="192"/>
        <v>2095796035318.522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2095796035318.522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8732483480.4938412</v>
      </c>
      <c r="L4630" s="444">
        <f t="shared" ca="1" si="192"/>
        <v>2104528518799.0159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2104528518799.0159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8768868828.3292332</v>
      </c>
      <c r="L4631" s="444">
        <f t="shared" ca="1" si="192"/>
        <v>2113297387627.3452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2113297387627.3452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8805405781.7806053</v>
      </c>
      <c r="L4632" s="444">
        <f t="shared" ca="1" si="192"/>
        <v>2122102793409.1257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2122102793409.1257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8842094972.538023</v>
      </c>
      <c r="L4633" s="444">
        <f t="shared" ca="1" si="192"/>
        <v>2130944888381.6638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2130944888381.6638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8878937034.9235992</v>
      </c>
      <c r="L4634" s="444">
        <f t="shared" ca="1" si="192"/>
        <v>2139823825416.5874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2139823825416.5874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8915932605.9024467</v>
      </c>
      <c r="L4635" s="444">
        <f t="shared" ca="1" si="192"/>
        <v>2148739758022.4897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2148739758022.4897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8953082325.093708</v>
      </c>
      <c r="L4636" s="444">
        <f t="shared" ca="1" si="192"/>
        <v>2157692840347.5835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2157692840347.5835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8990386834.7815971</v>
      </c>
      <c r="L4637" s="444">
        <f t="shared" ca="1" si="192"/>
        <v>2166683227182.365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2166683227182.365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9027846779.9265213</v>
      </c>
      <c r="L4638" s="444">
        <f t="shared" ca="1" si="192"/>
        <v>2175711073962.2915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2175711073962.2915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9065462808.1762142</v>
      </c>
      <c r="L4639" s="444">
        <f t="shared" ca="1" si="192"/>
        <v>2184776536770.4678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2184776536770.4678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9103235569.8769493</v>
      </c>
      <c r="L4640" s="444">
        <f t="shared" ca="1" si="192"/>
        <v>2193879772340.3447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2193879772340.3447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9141165718.0847702</v>
      </c>
      <c r="L4641" s="444">
        <f t="shared" ca="1" si="192"/>
        <v>2203020938058.4297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2203020938058.4297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9179253908.5767899</v>
      </c>
      <c r="L4642" s="444">
        <f t="shared" ca="1" si="192"/>
        <v>2212200191967.0063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2212200191967.0063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9217500799.8625259</v>
      </c>
      <c r="L4643" s="444">
        <f t="shared" ca="1" si="192"/>
        <v>2221417692766.8687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2221417692766.8687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9255907053.1952858</v>
      </c>
      <c r="L4644" s="444">
        <f t="shared" ca="1" si="192"/>
        <v>2230673599820.064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2230673599820.064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9294473332.5835991</v>
      </c>
      <c r="L4645" s="444">
        <f t="shared" ca="1" si="192"/>
        <v>2239968073152.6475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2239968073152.6475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9333200304.8026981</v>
      </c>
      <c r="L4646" s="444">
        <f t="shared" ca="1" si="192"/>
        <v>2249301273457.4502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2249301273457.4502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9372088639.4060421</v>
      </c>
      <c r="L4647" s="444">
        <f t="shared" ca="1" si="192"/>
        <v>2258673362096.8564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2258673362096.8564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9411139008.7369022</v>
      </c>
      <c r="L4648" s="444">
        <f t="shared" ca="1" si="192"/>
        <v>2268084501105.5933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2268084501105.5933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9450352087.9399719</v>
      </c>
      <c r="L4649" s="444">
        <f t="shared" ca="1" si="192"/>
        <v>2277534853193.5332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2277534853193.5332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9489728554.9730549</v>
      </c>
      <c r="L4650" s="444">
        <f t="shared" ca="1" si="192"/>
        <v>2287024581748.5063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2287024581748.5063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9529269090.6187763</v>
      </c>
      <c r="L4651" s="444">
        <f t="shared" ca="1" si="192"/>
        <v>2296553850839.125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2296553850839.125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9568974378.4963531</v>
      </c>
      <c r="L4652" s="444">
        <f t="shared" ca="1" si="192"/>
        <v>2306122825217.6216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2306122825217.6216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9608845105.0734234</v>
      </c>
      <c r="L4653" s="444">
        <f t="shared" ca="1" si="192"/>
        <v>2315731670322.6948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2315731670322.6948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9648881959.6778946</v>
      </c>
      <c r="L4654" s="444">
        <f t="shared" ca="1" si="192"/>
        <v>2325380552282.3726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2325380552282.3726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9689085634.5098858</v>
      </c>
      <c r="L4655" s="444">
        <f t="shared" ca="1" si="192"/>
        <v>2335069637916.8823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2335069637916.8823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9729456824.653677</v>
      </c>
      <c r="L4656" s="444">
        <f t="shared" ca="1" si="192"/>
        <v>2344799094741.5361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2344799094741.5361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9769996228.0897331</v>
      </c>
      <c r="L4657" s="444">
        <f t="shared" ca="1" si="192"/>
        <v>2354569090969.626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2354569090969.626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9810704545.7067757</v>
      </c>
      <c r="L4658" s="444">
        <f t="shared" ca="1" si="192"/>
        <v>2364379795515.3325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2364379795515.3325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9851582481.3138847</v>
      </c>
      <c r="L4659" s="444">
        <f t="shared" ca="1" si="192"/>
        <v>2374231377996.6465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2374231377996.6465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9892630741.6526928</v>
      </c>
      <c r="L4660" s="444">
        <f t="shared" ca="1" si="192"/>
        <v>2384124008738.2993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2384124008738.2993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9933850036.4095802</v>
      </c>
      <c r="L4661" s="444">
        <f t="shared" ca="1" si="192"/>
        <v>2394057858774.709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2394057858774.709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9975241078.2279549</v>
      </c>
      <c r="L4662" s="444">
        <f t="shared" ca="1" si="192"/>
        <v>2404033099852.937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2404033099852.937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10016804582.720572</v>
      </c>
      <c r="L4663" s="444">
        <f t="shared" ca="1" si="192"/>
        <v>2414049904435.6577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2414049904435.6577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10058541268.481907</v>
      </c>
      <c r="L4664" s="444">
        <f t="shared" ca="1" si="192"/>
        <v>2424108445704.1396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2424108445704.1396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10100451857.100582</v>
      </c>
      <c r="L4665" s="444">
        <f t="shared" ca="1" si="192"/>
        <v>2434208897561.2402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2434208897561.2402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10142537073.171835</v>
      </c>
      <c r="L4666" s="444">
        <f t="shared" ca="1" si="192"/>
        <v>2444351434634.4121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2444351434634.4121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10184797644.310051</v>
      </c>
      <c r="L4667" s="444">
        <f t="shared" ca="1" si="192"/>
        <v>2454536232278.7222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2454536232278.7222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10227234301.161343</v>
      </c>
      <c r="L4668" s="444">
        <f t="shared" ca="1" si="192"/>
        <v>2464763466579.8833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2464763466579.8833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10269847777.41618</v>
      </c>
      <c r="L4669" s="444">
        <f t="shared" ca="1" si="192"/>
        <v>2475033314357.2993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2475033314357.2993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10312638809.822081</v>
      </c>
      <c r="L4670" s="444">
        <f t="shared" ca="1" si="192"/>
        <v>2485345953167.1216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2485345953167.1216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10355608138.196341</v>
      </c>
      <c r="L4671" s="444">
        <f t="shared" ca="1" si="192"/>
        <v>2495701561305.3179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2495701561305.3179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10398756505.438824</v>
      </c>
      <c r="L4672" s="444">
        <f t="shared" ca="1" si="192"/>
        <v>2506100317810.7568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2506100317810.7568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10442084657.544821</v>
      </c>
      <c r="L4673" s="444">
        <f t="shared" ca="1" si="192"/>
        <v>2516542402468.3018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2516542402468.3018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10485593343.617924</v>
      </c>
      <c r="L4674" s="444">
        <f t="shared" ca="1" si="192"/>
        <v>2527027995811.9199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2527027995811.9199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10529283315.882999</v>
      </c>
      <c r="L4675" s="444">
        <f t="shared" ca="1" si="192"/>
        <v>2537557279127.8027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2537557279127.8027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10573155329.699179</v>
      </c>
      <c r="L4676" s="444">
        <f t="shared" ca="1" si="192"/>
        <v>2548130434457.502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2548130434457.502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10617210143.572926</v>
      </c>
      <c r="L4677" s="444">
        <f t="shared" ca="1" si="192"/>
        <v>2558747644601.0747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2558747644601.0747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10661448519.171144</v>
      </c>
      <c r="L4678" s="444">
        <f t="shared" ca="1" si="192"/>
        <v>2569409093120.2461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2569409093120.2461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10705871221.334358</v>
      </c>
      <c r="L4679" s="444">
        <f t="shared" ca="1" si="192"/>
        <v>2580114964341.5806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2580114964341.5806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10750479018.089918</v>
      </c>
      <c r="L4680" s="444">
        <f t="shared" ca="1" si="192"/>
        <v>2590865443359.6704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2590865443359.6704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10795272680.665293</v>
      </c>
      <c r="L4681" s="444">
        <f t="shared" ca="1" si="192"/>
        <v>2601660716040.3359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2601660716040.3359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10840252983.5014</v>
      </c>
      <c r="L4682" s="444">
        <f t="shared" ca="1" si="192"/>
        <v>2612500969023.8374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2612500969023.8374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10885420704.265989</v>
      </c>
      <c r="L4683" s="444">
        <f t="shared" ca="1" si="192"/>
        <v>2623386389728.1035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2623386389728.1035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10930776623.867098</v>
      </c>
      <c r="L4684" s="444">
        <f t="shared" ca="1" si="192"/>
        <v>2634317166351.9707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2634317166351.9707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10976321526.466545</v>
      </c>
      <c r="L4685" s="444">
        <f t="shared" ca="1" si="192"/>
        <v>2645293487878.437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2645293487878.437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11022056199.493488</v>
      </c>
      <c r="L4686" s="444">
        <f t="shared" ca="1" si="192"/>
        <v>2656315544077.9307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2656315544077.9307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11067981433.658045</v>
      </c>
      <c r="L4687" s="444">
        <f t="shared" ca="1" si="192"/>
        <v>2667383525511.5889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2667383525511.5889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11114098022.964954</v>
      </c>
      <c r="L4688" s="444">
        <f t="shared" ca="1" si="192"/>
        <v>2678497623534.5537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2678497623534.5537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11160406764.727306</v>
      </c>
      <c r="L4689" s="444">
        <f t="shared" ca="1" si="192"/>
        <v>2689658030299.2813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2689658030299.2813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11206908459.580338</v>
      </c>
      <c r="L4690" s="444">
        <f t="shared" ca="1" si="192"/>
        <v>2700864938758.8618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2700864938758.8618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11253603911.495258</v>
      </c>
      <c r="L4691" s="444">
        <f t="shared" ca="1" si="192"/>
        <v>2712118542670.3569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2712118542670.3569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11300493927.793154</v>
      </c>
      <c r="L4692" s="444">
        <f t="shared" ca="1" si="192"/>
        <v>2723419036598.1499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2723419036598.1499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11347579319.158958</v>
      </c>
      <c r="L4693" s="444">
        <f t="shared" ca="1" si="192"/>
        <v>2734766615917.3091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2734766615917.3091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11394860899.655455</v>
      </c>
      <c r="L4694" s="444">
        <f t="shared" ca="1" si="192"/>
        <v>2746161476816.9644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2746161476816.9644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11442339486.73735</v>
      </c>
      <c r="L4695" s="444">
        <f t="shared" ca="1" si="192"/>
        <v>2757603816303.7017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2757603816303.7017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11490015901.265423</v>
      </c>
      <c r="L4696" s="444">
        <f t="shared" ca="1" si="192"/>
        <v>2769093832204.9673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2769093832204.9673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11537890967.520697</v>
      </c>
      <c r="L4697" s="444">
        <f t="shared" ca="1" si="192"/>
        <v>2780631723172.4878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2780631723172.4878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11585965513.218699</v>
      </c>
      <c r="L4698" s="444">
        <f t="shared" ca="1" si="192"/>
        <v>2792217688685.7065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2792217688685.7065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11634240369.523777</v>
      </c>
      <c r="L4699" s="444">
        <f t="shared" ca="1" si="192"/>
        <v>2803851929055.2305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2803851929055.2305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11682716371.063459</v>
      </c>
      <c r="L4700" s="444">
        <f t="shared" ca="1" si="192"/>
        <v>2815534645426.2939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2815534645426.2939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11731394355.942892</v>
      </c>
      <c r="L4701" s="444">
        <f t="shared" ca="1" si="192"/>
        <v>2827266039782.2368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2827266039782.2368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11780275165.759319</v>
      </c>
      <c r="L4702" s="444">
        <f t="shared" ca="1" si="192"/>
        <v>2839046314947.9961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2839046314947.9961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11829359645.61665</v>
      </c>
      <c r="L4703" s="444">
        <f t="shared" ca="1" si="192"/>
        <v>2850875674593.6128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2850875674593.6128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11878648644.140053</v>
      </c>
      <c r="L4704" s="444">
        <f t="shared" ca="1" si="192"/>
        <v>2862754323237.7529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2862754323237.7529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11928143013.490637</v>
      </c>
      <c r="L4705" s="444">
        <f t="shared" ca="1" si="192"/>
        <v>2874682466251.2437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2874682466251.2437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11977843609.380182</v>
      </c>
      <c r="L4706" s="444">
        <f t="shared" ca="1" si="192"/>
        <v>2886660309860.624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2886660309860.624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12027751291.085934</v>
      </c>
      <c r="L4707" s="444">
        <f t="shared" ca="1" si="192"/>
        <v>2898688061151.71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2898688061151.71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12077866921.465458</v>
      </c>
      <c r="L4708" s="444">
        <f t="shared" ca="1" si="192"/>
        <v>2910765928073.1753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2910765928073.1753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12128191366.971563</v>
      </c>
      <c r="L4709" s="444">
        <f t="shared" ca="1" si="192"/>
        <v>2922894119440.147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2922894119440.147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12178725497.667278</v>
      </c>
      <c r="L4710" s="444">
        <f t="shared" ca="1" si="192"/>
        <v>2935072844937.8145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2935072844937.8145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12229470187.240894</v>
      </c>
      <c r="L4711" s="444">
        <f t="shared" ca="1" si="192"/>
        <v>2947302315125.0552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2947302315125.0552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12280426313.021063</v>
      </c>
      <c r="L4712" s="444">
        <f t="shared" ca="1" si="192"/>
        <v>2959582741438.0762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2959582741438.0762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12331594755.991983</v>
      </c>
      <c r="L4713" s="444">
        <f t="shared" ca="1" si="192"/>
        <v>2971914336194.0684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2971914336194.0684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12382976400.808619</v>
      </c>
      <c r="L4714" s="444">
        <f t="shared" ca="1" si="192"/>
        <v>2984297312594.877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2984297312594.877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12434572135.811987</v>
      </c>
      <c r="L4715" s="444">
        <f t="shared" ca="1" si="192"/>
        <v>2996731884730.689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2996731884730.689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12486382853.044537</v>
      </c>
      <c r="L4716" s="444">
        <f t="shared" ca="1" si="192"/>
        <v>3009218267583.7334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3009218267583.7334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12538409448.265556</v>
      </c>
      <c r="L4717" s="444">
        <f t="shared" ca="1" si="192"/>
        <v>3021756677031.999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3021756677031.999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12590652820.966663</v>
      </c>
      <c r="L4718" s="444">
        <f t="shared" ca="1" si="192"/>
        <v>3034347329852.9658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3034347329852.9658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12643113874.387358</v>
      </c>
      <c r="L4719" s="444">
        <f t="shared" ca="1" si="192"/>
        <v>3046990443727.353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3046990443727.353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12695793515.530638</v>
      </c>
      <c r="L4720" s="444">
        <f t="shared" ca="1" si="192"/>
        <v>3059686237242.8838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3059686237242.8838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12748692655.178682</v>
      </c>
      <c r="L4721" s="444">
        <f t="shared" ca="1" si="192"/>
        <v>3072434929898.0625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3072434929898.0625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12801812207.908594</v>
      </c>
      <c r="L4722" s="444">
        <f t="shared" ca="1" si="192"/>
        <v>3085236742105.9712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3085236742105.9712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12855153092.108213</v>
      </c>
      <c r="L4723" s="444">
        <f t="shared" ca="1" si="192"/>
        <v>3098091895198.0796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3098091895198.0796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12908716229.991999</v>
      </c>
      <c r="L4724" s="444">
        <f t="shared" ca="1" si="192"/>
        <v>3111000611428.0718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3111000611428.0718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12962502547.616966</v>
      </c>
      <c r="L4725" s="444">
        <f t="shared" ca="1" si="192"/>
        <v>3123963113975.689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3123963113975.689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13016512974.898705</v>
      </c>
      <c r="L4726" s="444">
        <f t="shared" ca="1" si="192"/>
        <v>3136979626950.5879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3136979626950.5879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13070748445.627449</v>
      </c>
      <c r="L4727" s="444">
        <f t="shared" ca="1" si="192"/>
        <v>3150050375396.2153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3150050375396.2153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13125209897.48423</v>
      </c>
      <c r="L4728" s="444">
        <f t="shared" ca="1" si="192"/>
        <v>3163175585293.6997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3163175585293.6997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13179898272.057081</v>
      </c>
      <c r="L4729" s="444">
        <f t="shared" ca="1" si="192"/>
        <v>3176355483565.7568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3176355483565.7568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13234814514.857321</v>
      </c>
      <c r="L4730" s="444">
        <f t="shared" ca="1" si="192"/>
        <v>3189590298080.6143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3189590298080.6143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13289959575.335892</v>
      </c>
      <c r="L4731" s="444">
        <f t="shared" ca="1" si="192"/>
        <v>3202880257655.9502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3202880257655.9502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13345334406.899792</v>
      </c>
      <c r="L4732" s="444">
        <f t="shared" ca="1" si="192"/>
        <v>3216225592062.8501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3216225592062.8501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13400939966.928541</v>
      </c>
      <c r="L4733" s="444">
        <f t="shared" ca="1" si="192"/>
        <v>3229626532029.7788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3229626532029.7788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13456777216.790745</v>
      </c>
      <c r="L4734" s="444">
        <f t="shared" ca="1" si="192"/>
        <v>3243083309246.5693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3243083309246.5693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13512847121.860706</v>
      </c>
      <c r="L4735" s="444">
        <f t="shared" ca="1" si="192"/>
        <v>3256596156368.4302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3256596156368.4302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13569150651.535126</v>
      </c>
      <c r="L4736" s="444">
        <f t="shared" ca="1" si="192"/>
        <v>3270165307019.9653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3270165307019.9653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13625688779.249855</v>
      </c>
      <c r="L4737" s="444">
        <f t="shared" ca="1" si="192"/>
        <v>3283790995799.2153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3283790995799.2153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13682462482.496731</v>
      </c>
      <c r="L4738" s="444">
        <f t="shared" ca="1" si="192"/>
        <v>3297473458281.7119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3297473458281.7119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13739472742.840466</v>
      </c>
      <c r="L4739" s="444">
        <f t="shared" ca="1" si="192"/>
        <v>3311212931024.5522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3311212931024.5522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13796720545.935635</v>
      </c>
      <c r="L4740" s="444">
        <f t="shared" ca="1" si="192"/>
        <v>3325009651570.4878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3325009651570.4878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13854206881.543699</v>
      </c>
      <c r="L4741" s="444">
        <f t="shared" ca="1" si="192"/>
        <v>3338863858452.0313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3338863858452.0313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13911932743.550131</v>
      </c>
      <c r="L4742" s="444">
        <f t="shared" ca="1" si="192"/>
        <v>3352775791195.5815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3352775791195.5815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13969899129.98159</v>
      </c>
      <c r="L4743" s="444">
        <f t="shared" ca="1" si="192"/>
        <v>3366745690325.563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3366745690325.563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14028107043.023178</v>
      </c>
      <c r="L4744" s="444">
        <f t="shared" ca="1" si="192"/>
        <v>3380773797368.5859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3380773797368.5859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14086557489.035774</v>
      </c>
      <c r="L4745" s="444">
        <f t="shared" ca="1" si="192"/>
        <v>3394860354857.6216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3394860354857.6216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14145251478.573423</v>
      </c>
      <c r="L4746" s="444">
        <f t="shared" ca="1" si="192"/>
        <v>3409005606336.1948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3409005606336.1948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14204190026.400812</v>
      </c>
      <c r="L4747" s="444">
        <f t="shared" ca="1" si="192"/>
        <v>3423209796362.5957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3423209796362.5957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14263374151.510815</v>
      </c>
      <c r="L4748" s="444">
        <f t="shared" ca="1" si="192"/>
        <v>3437473170514.1064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3437473170514.1064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14322804877.142111</v>
      </c>
      <c r="L4749" s="444">
        <f t="shared" ca="1" si="192"/>
        <v>3451795975391.2485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3451795975391.2485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14382483230.796867</v>
      </c>
      <c r="L4750" s="444">
        <f t="shared" ca="1" si="192"/>
        <v>3466178458622.0454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3466178458622.0454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14442410244.258522</v>
      </c>
      <c r="L4751" s="444">
        <f t="shared" ca="1" si="192"/>
        <v>3480620868866.3037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3480620868866.3037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14502586953.609598</v>
      </c>
      <c r="L4752" s="444">
        <f t="shared" ca="1" si="192"/>
        <v>3495123455819.9131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3495123455819.9131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14563014399.249638</v>
      </c>
      <c r="L4753" s="444">
        <f t="shared" ca="1" si="192"/>
        <v>3509686470219.1626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3509686470219.1626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14623693625.913179</v>
      </c>
      <c r="L4754" s="444">
        <f t="shared" ca="1" si="192"/>
        <v>3524310163845.0757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3524310163845.0757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14684625682.687817</v>
      </c>
      <c r="L4755" s="444">
        <f t="shared" ca="1" si="192"/>
        <v>3538994789527.7637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3538994789527.7637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14745811623.032347</v>
      </c>
      <c r="L4756" s="444">
        <f t="shared" ca="1" si="192"/>
        <v>3553740601150.7959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3553740601150.7959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14807252504.794983</v>
      </c>
      <c r="L4757" s="444">
        <f t="shared" ca="1" si="192"/>
        <v>3568547853655.5908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3568547853655.5908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14868949390.231628</v>
      </c>
      <c r="L4758" s="444">
        <f t="shared" ca="1" si="192"/>
        <v>3583416803045.8223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3583416803045.8223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14930903346.024261</v>
      </c>
      <c r="L4759" s="444">
        <f t="shared" ca="1" si="192"/>
        <v>3598347706391.8467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3598347706391.8467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14993115443.29936</v>
      </c>
      <c r="L4760" s="444">
        <f t="shared" ca="1" si="192"/>
        <v>3613340821835.146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3613340821835.146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15055586757.646439</v>
      </c>
      <c r="L4761" s="444">
        <f t="shared" ca="1" si="192"/>
        <v>3628396408592.7925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3628396408592.7925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15118318369.136635</v>
      </c>
      <c r="L4762" s="444">
        <f t="shared" ca="1" si="192"/>
        <v>3643514726961.9292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3643514726961.9292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15181311362.341372</v>
      </c>
      <c r="L4763" s="444">
        <f t="shared" ca="1" si="192"/>
        <v>3658696038324.2705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3658696038324.2705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15244566826.351128</v>
      </c>
      <c r="L4764" s="444">
        <f t="shared" ca="1" si="192"/>
        <v>3673940605150.6216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3673940605150.6216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15308085854.794256</v>
      </c>
      <c r="L4765" s="444">
        <f t="shared" ca="1" si="192"/>
        <v>3689248691005.416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3689248691005.416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15371869545.8559</v>
      </c>
      <c r="L4766" s="444">
        <f t="shared" ca="1" si="192"/>
        <v>3704620560551.272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3704620560551.272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15435919002.296967</v>
      </c>
      <c r="L4767" s="444">
        <f t="shared" ca="1" si="192"/>
        <v>3720056479553.5688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3720056479553.5688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15500235331.473204</v>
      </c>
      <c r="L4768" s="444">
        <f t="shared" ca="1" si="192"/>
        <v>3735556714885.042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3735556714885.042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15564819645.354343</v>
      </c>
      <c r="L4769" s="444">
        <f t="shared" ca="1" si="192"/>
        <v>3751121534530.3965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3751121534530.3965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15629673060.543316</v>
      </c>
      <c r="L4770" s="444">
        <f t="shared" ca="1" si="192"/>
        <v>3766751207590.9399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3766751207590.9399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15694796698.29558</v>
      </c>
      <c r="L4771" s="444">
        <f t="shared" ca="1" si="192"/>
        <v>3782446004289.2354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3782446004289.2354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15760191684.538481</v>
      </c>
      <c r="L4772" s="444">
        <f t="shared" ca="1" si="192"/>
        <v>3798206195973.7739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3798206195973.7739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15825859149.890722</v>
      </c>
      <c r="L4773" s="444">
        <f t="shared" ca="1" si="192"/>
        <v>3814032055123.6646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3814032055123.6646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15891800229.681936</v>
      </c>
      <c r="L4774" s="444">
        <f t="shared" ca="1" si="192"/>
        <v>3829923855353.3467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3829923855353.3467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15958016063.972281</v>
      </c>
      <c r="L4775" s="444">
        <f t="shared" ca="1" si="192"/>
        <v>3845881871417.3188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3845881871417.3188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16024507797.572165</v>
      </c>
      <c r="L4776" s="444">
        <f t="shared" ca="1" si="192"/>
        <v>3861906379214.8911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3861906379214.8911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16091276580.062046</v>
      </c>
      <c r="L4777" s="444">
        <f t="shared" ca="1" si="192"/>
        <v>3877997655794.9531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3877997655794.9531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16158323565.812307</v>
      </c>
      <c r="L4778" s="444">
        <f t="shared" ca="1" si="192"/>
        <v>3894155979360.7656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3894155979360.7656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16225649914.003191</v>
      </c>
      <c r="L4779" s="444">
        <f t="shared" ca="1" si="192"/>
        <v>3910381629274.769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3910381629274.769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16293256788.644871</v>
      </c>
      <c r="L4780" s="444">
        <f t="shared" ca="1" si="192"/>
        <v>3926674886063.4141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3926674886063.4141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16361145358.597559</v>
      </c>
      <c r="L4781" s="444">
        <f t="shared" ca="1" si="192"/>
        <v>3943036031422.0117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3943036031422.0117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16429316797.591715</v>
      </c>
      <c r="L4782" s="444">
        <f t="shared" ca="1" si="192"/>
        <v>3959465348219.6035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3959465348219.6035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16497772284.248348</v>
      </c>
      <c r="L4783" s="444">
        <f t="shared" ca="1" si="192"/>
        <v>3975963120503.8521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3975963120503.8521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16566513002.099382</v>
      </c>
      <c r="L4784" s="444">
        <f t="shared" ca="1" si="192"/>
        <v>3992529633505.9517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3992529633505.9517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16635540139.608131</v>
      </c>
      <c r="L4785" s="444">
        <f t="shared" ca="1" si="192"/>
        <v>4009165173645.5596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4009165173645.5596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16704854890.189831</v>
      </c>
      <c r="L4786" s="444">
        <f t="shared" ca="1" si="192"/>
        <v>4025870028535.7495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4025870028535.7495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16774458452.23229</v>
      </c>
      <c r="L4787" s="444">
        <f t="shared" ca="1" si="192"/>
        <v>4042644486987.9819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4042644486987.9819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16844352029.11659</v>
      </c>
      <c r="L4788" s="444">
        <f t="shared" ca="1" si="192"/>
        <v>4059488839017.0986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4059488839017.0986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16914536829.237911</v>
      </c>
      <c r="L4789" s="444">
        <f t="shared" ca="1" si="192"/>
        <v>4076403375846.3364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4076403375846.3364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16985014066.026403</v>
      </c>
      <c r="L4790" s="444">
        <f t="shared" ca="1" si="192"/>
        <v>4093388389912.3628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4093388389912.3628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17055784957.968178</v>
      </c>
      <c r="L4791" s="444">
        <f t="shared" ca="1" si="192"/>
        <v>4110444174870.3311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4110444174870.3311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17126850728.626379</v>
      </c>
      <c r="L4792" s="444">
        <f t="shared" ca="1" si="192"/>
        <v>4127571025598.9575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4127571025598.9575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17198212606.662319</v>
      </c>
      <c r="L4793" s="444">
        <f t="shared" ca="1" si="192"/>
        <v>4144769238205.6196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4144769238205.6196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17269871825.856747</v>
      </c>
      <c r="L4794" s="444">
        <f t="shared" ca="1" si="192"/>
        <v>4162039110031.4766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4162039110031.4766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17341829625.131153</v>
      </c>
      <c r="L4795" s="444">
        <f t="shared" ca="1" si="192"/>
        <v>4179380939656.6079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4179380939656.6079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17414087248.569202</v>
      </c>
      <c r="L4796" s="444">
        <f t="shared" ca="1" si="192"/>
        <v>4196795026905.1772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4196795026905.1772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17486645945.43824</v>
      </c>
      <c r="L4797" s="444">
        <f t="shared" ca="1" si="192"/>
        <v>4214281672850.6157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4214281672850.6157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17559506970.210899</v>
      </c>
      <c r="L4798" s="444">
        <f t="shared" ca="1" si="192"/>
        <v>4231841179820.8267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4231841179820.8267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17632671582.586777</v>
      </c>
      <c r="L4799" s="444">
        <f t="shared" ca="1" si="192"/>
        <v>4249473851403.4136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4249473851403.4136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17706141047.514225</v>
      </c>
      <c r="L4800" s="444">
        <f t="shared" ca="1" si="192"/>
        <v>4267179992450.9277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4267179992450.9277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17779916635.2122</v>
      </c>
      <c r="L4801" s="444">
        <f t="shared" ca="1" si="192"/>
        <v>4284959909086.1401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4284959909086.1401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17853999621.192249</v>
      </c>
      <c r="L4802" s="444">
        <f t="shared" ca="1" si="192"/>
        <v>4302813908707.3325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4302813908707.3325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17928391286.280552</v>
      </c>
      <c r="L4803" s="444">
        <f t="shared" ca="1" si="192"/>
        <v>4320742299993.6133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4320742299993.6133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18003092916.640057</v>
      </c>
      <c r="L4804" s="444">
        <f t="shared" ca="1" si="192"/>
        <v>4338745392910.2534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4338745392910.2534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18078105803.792721</v>
      </c>
      <c r="L4805" s="444">
        <f t="shared" ca="1" si="192"/>
        <v>4356823498714.0459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4356823498714.0459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18153431244.641857</v>
      </c>
      <c r="L4806" s="444">
        <f t="shared" ca="1" si="192"/>
        <v>4374976929958.688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4374976929958.688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18229070541.494534</v>
      </c>
      <c r="L4807" s="444">
        <f t="shared" ca="1" si="192"/>
        <v>4393206000500.1826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4393206000500.1826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18305025002.084095</v>
      </c>
      <c r="L4808" s="444">
        <f t="shared" ca="1" si="192"/>
        <v>4411511025502.2666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4411511025502.2666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18381295939.592777</v>
      </c>
      <c r="L4809" s="444">
        <f t="shared" ca="1" si="192"/>
        <v>4429892321441.8594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4429892321441.8594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18457884672.674416</v>
      </c>
      <c r="L4810" s="444">
        <f t="shared" ca="1" si="192"/>
        <v>4448350206114.5342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4448350206114.5342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18534792525.477226</v>
      </c>
      <c r="L4811" s="444">
        <f t="shared" ca="1" si="192"/>
        <v>4466884998640.0117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4466884998640.0117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18612020827.666714</v>
      </c>
      <c r="L4812" s="444">
        <f t="shared" ca="1" si="192"/>
        <v>4485497019467.6787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4485497019467.6787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18689570914.448662</v>
      </c>
      <c r="L4813" s="444">
        <f t="shared" ca="1" si="192"/>
        <v>4504186590382.127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4504186590382.127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18767444126.592194</v>
      </c>
      <c r="L4814" s="444">
        <f t="shared" ca="1" si="192"/>
        <v>4522954034508.7188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4522954034508.7188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18845641810.452995</v>
      </c>
      <c r="L4815" s="444">
        <f t="shared" ca="1" si="192"/>
        <v>4541799676319.1719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4541799676319.1719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18924165317.996548</v>
      </c>
      <c r="L4816" s="444">
        <f t="shared" ca="1" si="192"/>
        <v>4560723841637.168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4560723841637.168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19003016006.821533</v>
      </c>
      <c r="L4817" s="444">
        <f t="shared" ca="1" si="192"/>
        <v>4579726857643.9893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4579726857643.9893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19082195240.183289</v>
      </c>
      <c r="L4818" s="444">
        <f t="shared" ca="1" si="192"/>
        <v>4598809052884.1729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4598809052884.1729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19161704387.017387</v>
      </c>
      <c r="L4819" s="444">
        <f t="shared" ca="1" si="192"/>
        <v>4617970757271.1904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4617970757271.1904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19241544821.963295</v>
      </c>
      <c r="L4820" s="444">
        <f t="shared" ca="1" si="192"/>
        <v>4637212302093.1533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4637212302093.1533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19321717925.388138</v>
      </c>
      <c r="L4821" s="444">
        <f t="shared" ca="1" si="192"/>
        <v>4656534020018.541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4656534020018.541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19402225083.410587</v>
      </c>
      <c r="L4822" s="444">
        <f t="shared" ca="1" si="192"/>
        <v>4675936245101.9512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4675936245101.9512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19483067687.924797</v>
      </c>
      <c r="L4823" s="444">
        <f t="shared" ca="1" si="192"/>
        <v>4695419312789.876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4695419312789.876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19564247136.624481</v>
      </c>
      <c r="L4824" s="444">
        <f t="shared" ca="1" si="192"/>
        <v>4714983559926.5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4714983559926.5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19645764833.027084</v>
      </c>
      <c r="L4825" s="444">
        <f t="shared" ca="1" si="192"/>
        <v>4734629324759.5273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4734629324759.5273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19727622186.498032</v>
      </c>
      <c r="L4826" s="444">
        <f t="shared" ca="1" si="192"/>
        <v>4754356946946.0254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4754356946946.0254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19809820612.275105</v>
      </c>
      <c r="L4827" s="444">
        <f t="shared" ca="1" si="192"/>
        <v>4774166767558.3008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4774166767558.3008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19892361531.49292</v>
      </c>
      <c r="L4828" s="444">
        <f t="shared" ca="1" si="192"/>
        <v>4794059129089.7939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4794059129089.7939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19975246371.207474</v>
      </c>
      <c r="L4829" s="444">
        <f t="shared" ca="1" si="192"/>
        <v>4814034375461.001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4814034375461.001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20058476564.420837</v>
      </c>
      <c r="L4830" s="444">
        <f t="shared" ca="1" si="192"/>
        <v>4834092852025.4219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4834092852025.4219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20142053550.105923</v>
      </c>
      <c r="L4831" s="444">
        <f t="shared" ca="1" si="192"/>
        <v>4854234905575.5273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4854234905575.5273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20225978773.231365</v>
      </c>
      <c r="L4832" s="444">
        <f t="shared" ca="1" si="192"/>
        <v>4874460884348.7588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4874460884348.7588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20310253684.786495</v>
      </c>
      <c r="L4833" s="444">
        <f t="shared" ca="1" si="192"/>
        <v>4894771138033.5449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4894771138033.5449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20394879741.806438</v>
      </c>
      <c r="L4834" s="444">
        <f t="shared" ca="1" si="192"/>
        <v>4915166017775.3516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4915166017775.3516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20479858407.397297</v>
      </c>
      <c r="L4835" s="444">
        <f t="shared" ca="1" si="192"/>
        <v>4935645876182.749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4935645876182.749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20565191150.761456</v>
      </c>
      <c r="L4836" s="444">
        <f t="shared" ca="1" si="192"/>
        <v>4956211067333.5107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4956211067333.5107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20650879447.222961</v>
      </c>
      <c r="L4837" s="444">
        <f t="shared" ca="1" si="192"/>
        <v>4976861946780.7334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4976861946780.7334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20736924778.253056</v>
      </c>
      <c r="L4838" s="444">
        <f t="shared" ca="1" si="192"/>
        <v>4997598871558.9863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4997598871558.9863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20823328631.495777</v>
      </c>
      <c r="L4839" s="444">
        <f t="shared" ca="1" si="192"/>
        <v>5018422200190.4824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5018422200190.4824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20910092500.793678</v>
      </c>
      <c r="L4840" s="444">
        <f t="shared" ca="1" si="192"/>
        <v>5039332292691.2764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5039332292691.2764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20997217886.21365</v>
      </c>
      <c r="L4841" s="444">
        <f t="shared" ca="1" si="192"/>
        <v>5060329510577.4902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5060329510577.4902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21084706294.072876</v>
      </c>
      <c r="L4842" s="444">
        <f t="shared" ca="1" si="192"/>
        <v>5081414216871.5635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5081414216871.5635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21172559236.964848</v>
      </c>
      <c r="L4843" s="444">
        <f t="shared" ca="1" si="192"/>
        <v>5102586776108.5283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5102586776108.5283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21260778233.785534</v>
      </c>
      <c r="L4844" s="444">
        <f t="shared" ca="1" si="192"/>
        <v>5123847554342.3135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5123847554342.3135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21349364809.75964</v>
      </c>
      <c r="L4845" s="444">
        <f t="shared" ca="1" si="192"/>
        <v>5145196919152.0732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5145196919152.0732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21438320496.466972</v>
      </c>
      <c r="L4846" s="444">
        <f t="shared" ca="1" si="192"/>
        <v>5166635239648.54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5166635239648.54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21527646831.868916</v>
      </c>
      <c r="L4847" s="444">
        <f t="shared" ca="1" si="192"/>
        <v>5188162886480.4092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5188162886480.4092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21617345360.335037</v>
      </c>
      <c r="L4848" s="444">
        <f t="shared" ca="1" si="192"/>
        <v>5209780231840.7441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5209780231840.7441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21707417632.669765</v>
      </c>
      <c r="L4849" s="444">
        <f t="shared" ca="1" si="192"/>
        <v>5231487649473.4141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5231487649473.4141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21797865206.139225</v>
      </c>
      <c r="L4850" s="444">
        <f t="shared" ca="1" si="192"/>
        <v>5253285514679.5537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5253285514679.5537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21888689644.498138</v>
      </c>
      <c r="L4851" s="444">
        <f t="shared" ca="1" si="192"/>
        <v>5275174204324.0518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5275174204324.0518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21979892518.016884</v>
      </c>
      <c r="L4852" s="444">
        <f t="shared" ca="1" si="192"/>
        <v>5297154096842.0684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5297154096842.0684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22071475403.508617</v>
      </c>
      <c r="L4853" s="444">
        <f t="shared" ref="L4853:L5107" ca="1" si="197">I4853-J4853+K4853</f>
        <v>5319225572245.5771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5319225572245.5771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22163439884.356571</v>
      </c>
      <c r="L4854" s="444">
        <f t="shared" ca="1" si="197"/>
        <v>5341389012129.9336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5341389012129.9336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22255787550.541389</v>
      </c>
      <c r="L4855" s="444">
        <f t="shared" ca="1" si="197"/>
        <v>5363644799680.4746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5363644799680.4746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22348519998.668644</v>
      </c>
      <c r="L4856" s="444">
        <f t="shared" ca="1" si="197"/>
        <v>5385993319679.1436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5385993319679.1436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22441638831.996429</v>
      </c>
      <c r="L4857" s="444">
        <f t="shared" ca="1" si="197"/>
        <v>5408434958511.1396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5408434958511.1396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22535145660.463081</v>
      </c>
      <c r="L4858" s="444">
        <f t="shared" ca="1" si="197"/>
        <v>5430970104171.6025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5430970104171.6025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22629042100.715012</v>
      </c>
      <c r="L4859" s="444">
        <f t="shared" ca="1" si="197"/>
        <v>5453599146272.3174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5453599146272.3174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22723329776.134655</v>
      </c>
      <c r="L4860" s="444">
        <f t="shared" ca="1" si="197"/>
        <v>5476322476048.4521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5476322476048.4521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22818010316.868549</v>
      </c>
      <c r="L4861" s="444">
        <f t="shared" ca="1" si="197"/>
        <v>5499140486365.3203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5499140486365.3203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22913085359.855499</v>
      </c>
      <c r="L4862" s="444">
        <f t="shared" ca="1" si="197"/>
        <v>5522053571725.1758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5522053571725.1758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23008556548.8549</v>
      </c>
      <c r="L4863" s="444">
        <f t="shared" ca="1" si="197"/>
        <v>5545062128274.0303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5545062128274.0303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23104425534.475124</v>
      </c>
      <c r="L4864" s="444">
        <f t="shared" ca="1" si="197"/>
        <v>5568166553808.5059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5568166553808.5059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23200693974.202106</v>
      </c>
      <c r="L4865" s="444">
        <f t="shared" ca="1" si="197"/>
        <v>5591367247782.708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5591367247782.708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23297363532.427948</v>
      </c>
      <c r="L4866" s="444">
        <f t="shared" ca="1" si="197"/>
        <v>5614664611315.1357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5614664611315.1357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23394435880.479733</v>
      </c>
      <c r="L4867" s="444">
        <f t="shared" ca="1" si="197"/>
        <v>5638059047195.6152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5638059047195.6152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23491912696.648396</v>
      </c>
      <c r="L4868" s="444">
        <f t="shared" ca="1" si="197"/>
        <v>5661550959892.2637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5661550959892.2637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23589795666.217766</v>
      </c>
      <c r="L4869" s="444">
        <f t="shared" ca="1" si="197"/>
        <v>5685140755558.4814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5685140755558.4814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23688086481.493671</v>
      </c>
      <c r="L4870" s="444">
        <f t="shared" ca="1" si="197"/>
        <v>5708828842039.9756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5708828842039.9756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23786786841.833233</v>
      </c>
      <c r="L4871" s="444">
        <f t="shared" ca="1" si="197"/>
        <v>5732615628881.8086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5732615628881.8086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23885898453.674202</v>
      </c>
      <c r="L4872" s="444">
        <f t="shared" ca="1" si="197"/>
        <v>5756501527335.4824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5756501527335.4824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23985423030.56451</v>
      </c>
      <c r="L4873" s="444">
        <f t="shared" ca="1" si="197"/>
        <v>5780486950366.0469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5780486950366.0469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24085362293.19186</v>
      </c>
      <c r="L4874" s="444">
        <f t="shared" ca="1" si="197"/>
        <v>5804572312659.2383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5804572312659.2383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24185717969.413494</v>
      </c>
      <c r="L4875" s="444">
        <f t="shared" ca="1" si="197"/>
        <v>5828758030628.6514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5828758030628.6514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24286491794.286049</v>
      </c>
      <c r="L4876" s="444">
        <f t="shared" ca="1" si="197"/>
        <v>5853044522422.9375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5853044522422.9375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24387685510.095573</v>
      </c>
      <c r="L4877" s="444">
        <f t="shared" ca="1" si="197"/>
        <v>5877432207933.0332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5877432207933.0332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24489300866.387638</v>
      </c>
      <c r="L4878" s="444">
        <f t="shared" ca="1" si="197"/>
        <v>5901921508799.4209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5901921508799.4209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24591339619.997585</v>
      </c>
      <c r="L4879" s="444">
        <f t="shared" ca="1" si="197"/>
        <v>5926512848419.4189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5926512848419.4189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24693803535.080914</v>
      </c>
      <c r="L4880" s="444">
        <f t="shared" ca="1" si="197"/>
        <v>5951206651954.5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5951206651954.5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24796694383.143749</v>
      </c>
      <c r="L4881" s="444">
        <f t="shared" ca="1" si="197"/>
        <v>5976003346337.6436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5976003346337.6436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24900013943.073513</v>
      </c>
      <c r="L4882" s="444">
        <f t="shared" ca="1" si="197"/>
        <v>6000903360280.7168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6000903360280.7168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25003764001.169655</v>
      </c>
      <c r="L4883" s="444">
        <f t="shared" ca="1" si="197"/>
        <v>6025907124281.8867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6025907124281.8867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25107946351.174526</v>
      </c>
      <c r="L4884" s="444">
        <f t="shared" ca="1" si="197"/>
        <v>6051015070633.0615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6051015070633.0615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25212562794.304424</v>
      </c>
      <c r="L4885" s="444">
        <f t="shared" ca="1" si="197"/>
        <v>6076227633427.3662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6076227633427.3662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25317615139.280693</v>
      </c>
      <c r="L4886" s="444">
        <f t="shared" ca="1" si="197"/>
        <v>6101545248566.6465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6101545248566.6465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25423105202.361027</v>
      </c>
      <c r="L4887" s="444">
        <f t="shared" ca="1" si="197"/>
        <v>6126968353769.0078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6126968353769.0078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25529034807.370865</v>
      </c>
      <c r="L4888" s="444">
        <f t="shared" ca="1" si="197"/>
        <v>6152497388576.3789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6152497388576.3789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25635405785.734913</v>
      </c>
      <c r="L4889" s="444">
        <f t="shared" ca="1" si="197"/>
        <v>6178132794362.1143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6178132794362.1143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25742219976.508808</v>
      </c>
      <c r="L4890" s="444">
        <f t="shared" ca="1" si="197"/>
        <v>6203875014338.623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6203875014338.623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25849479226.410931</v>
      </c>
      <c r="L4891" s="444">
        <f t="shared" ca="1" si="197"/>
        <v>6229724493565.0342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6229724493565.0342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25957185389.854309</v>
      </c>
      <c r="L4892" s="444">
        <f t="shared" ca="1" si="197"/>
        <v>6255681678954.8887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6255681678954.8887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26065340328.978703</v>
      </c>
      <c r="L4893" s="444">
        <f t="shared" ca="1" si="197"/>
        <v>6281747019283.8672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6281747019283.8672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26173945913.682781</v>
      </c>
      <c r="L4894" s="444">
        <f t="shared" ca="1" si="197"/>
        <v>6307920965197.5498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6307920965197.5498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26283004021.656456</v>
      </c>
      <c r="L4895" s="444">
        <f t="shared" ca="1" si="197"/>
        <v>6334203969219.2061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6334203969219.2061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26392516538.413357</v>
      </c>
      <c r="L4896" s="444">
        <f t="shared" ca="1" si="197"/>
        <v>6360596485757.6191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6360596485757.6191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26502485357.323414</v>
      </c>
      <c r="L4897" s="444">
        <f t="shared" ca="1" si="197"/>
        <v>6387098971114.9424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6387098971114.9424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26612912379.645592</v>
      </c>
      <c r="L4898" s="444">
        <f t="shared" ca="1" si="197"/>
        <v>6413711883494.5879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6413711883494.5879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26723799514.560783</v>
      </c>
      <c r="L4899" s="444">
        <f t="shared" ca="1" si="197"/>
        <v>6440435683009.1484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6440435683009.1484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26835148679.204784</v>
      </c>
      <c r="L4900" s="444">
        <f t="shared" ca="1" si="197"/>
        <v>6467270831688.3535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6467270831688.3535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26946961798.701473</v>
      </c>
      <c r="L4901" s="444">
        <f t="shared" ca="1" si="197"/>
        <v>6494217793487.0547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6494217793487.0547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27059240806.19606</v>
      </c>
      <c r="L4902" s="444">
        <f t="shared" ca="1" si="197"/>
        <v>6521277034293.251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6521277034293.251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27171987642.888546</v>
      </c>
      <c r="L4903" s="444">
        <f t="shared" ca="1" si="197"/>
        <v>6548449021936.1396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6548449021936.1396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27285204258.067249</v>
      </c>
      <c r="L4904" s="444">
        <f t="shared" ca="1" si="197"/>
        <v>6575734226194.207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6575734226194.207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27398892609.142529</v>
      </c>
      <c r="L4905" s="444">
        <f t="shared" ca="1" si="197"/>
        <v>6603133118803.3496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6603133118803.3496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27513054661.680622</v>
      </c>
      <c r="L4906" s="444">
        <f t="shared" ca="1" si="197"/>
        <v>6630646173465.0303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6630646173465.0303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27627692389.437626</v>
      </c>
      <c r="L4907" s="444">
        <f t="shared" ca="1" si="197"/>
        <v>6658273865854.4678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6658273865854.4678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27742807774.393616</v>
      </c>
      <c r="L4908" s="444">
        <f t="shared" ca="1" si="197"/>
        <v>6686016673628.8613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6686016673628.8613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27858402806.786922</v>
      </c>
      <c r="L4909" s="444">
        <f t="shared" ca="1" si="197"/>
        <v>6713875076435.6484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6713875076435.6484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27974479485.148533</v>
      </c>
      <c r="L4910" s="444">
        <f t="shared" ca="1" si="197"/>
        <v>6741849555920.7969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6741849555920.7969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28091039816.336655</v>
      </c>
      <c r="L4911" s="444">
        <f t="shared" ca="1" si="197"/>
        <v>6769940595737.1338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6769940595737.1338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28208085815.571392</v>
      </c>
      <c r="L4912" s="444">
        <f t="shared" ca="1" si="197"/>
        <v>6798148681552.7051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6798148681552.7051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28325619506.469604</v>
      </c>
      <c r="L4913" s="444">
        <f t="shared" ca="1" si="197"/>
        <v>6826474301059.1748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6826474301059.1748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28443642921.079895</v>
      </c>
      <c r="L4914" s="444">
        <f t="shared" ca="1" si="197"/>
        <v>6854917943980.2549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6854917943980.2549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28562158099.917728</v>
      </c>
      <c r="L4915" s="444">
        <f t="shared" ca="1" si="197"/>
        <v>6883480102080.1729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6883480102080.1729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28681167092.000725</v>
      </c>
      <c r="L4916" s="444">
        <f t="shared" ca="1" si="197"/>
        <v>6912161269172.1738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6912161269172.1738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28800671954.884056</v>
      </c>
      <c r="L4917" s="444">
        <f t="shared" ca="1" si="197"/>
        <v>6940961941127.0576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6940961941127.0576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28920674754.696068</v>
      </c>
      <c r="L4918" s="444">
        <f t="shared" ca="1" si="197"/>
        <v>6969882615881.7539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6969882615881.7539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29041177566.173973</v>
      </c>
      <c r="L4919" s="444">
        <f t="shared" ca="1" si="197"/>
        <v>6998923793447.9277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6998923793447.9277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29162182472.699699</v>
      </c>
      <c r="L4920" s="444">
        <f t="shared" ca="1" si="197"/>
        <v>7028085975920.627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7028085975920.627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29283691566.335941</v>
      </c>
      <c r="L4921" s="444">
        <f t="shared" ca="1" si="197"/>
        <v>7057369667486.9629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7057369667486.9629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29405706947.862339</v>
      </c>
      <c r="L4922" s="444">
        <f t="shared" ca="1" si="197"/>
        <v>7086775374434.8252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7086775374434.8252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29528230726.811771</v>
      </c>
      <c r="L4923" s="444">
        <f t="shared" ca="1" si="197"/>
        <v>7116303605161.6367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7116303605161.6367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29651265021.506817</v>
      </c>
      <c r="L4924" s="444">
        <f t="shared" ca="1" si="197"/>
        <v>7145954870183.1436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7145954870183.1436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29774811959.096432</v>
      </c>
      <c r="L4925" s="444">
        <f t="shared" ca="1" si="197"/>
        <v>7175729682142.2402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7175729682142.2402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29898873675.592667</v>
      </c>
      <c r="L4926" s="444">
        <f t="shared" ca="1" si="197"/>
        <v>7205628555817.833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7205628555817.833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30023452315.907639</v>
      </c>
      <c r="L4927" s="444">
        <f t="shared" ca="1" si="197"/>
        <v>7235652008133.7402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7235652008133.7402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30148550033.890583</v>
      </c>
      <c r="L4928" s="444">
        <f t="shared" ca="1" si="197"/>
        <v>7265800558167.6309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7265800558167.6309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30274168992.365128</v>
      </c>
      <c r="L4929" s="444">
        <f t="shared" ca="1" si="197"/>
        <v>7296074727159.9961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7296074727159.9961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30400311363.166649</v>
      </c>
      <c r="L4930" s="444">
        <f t="shared" ca="1" si="197"/>
        <v>7326475038523.1631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7326475038523.1631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30526979327.179844</v>
      </c>
      <c r="L4931" s="444">
        <f t="shared" ca="1" si="197"/>
        <v>7357002017850.3428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7357002017850.3428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30654175074.376431</v>
      </c>
      <c r="L4932" s="444">
        <f t="shared" ca="1" si="197"/>
        <v>7387656192924.7188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7387656192924.7188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30781900803.852993</v>
      </c>
      <c r="L4933" s="444">
        <f t="shared" ca="1" si="197"/>
        <v>7418438093728.5713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7418438093728.5713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30910158723.869045</v>
      </c>
      <c r="L4934" s="444">
        <f t="shared" ca="1" si="197"/>
        <v>7449348252452.4404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7449348252452.4404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31038951051.885166</v>
      </c>
      <c r="L4935" s="444">
        <f t="shared" ca="1" si="197"/>
        <v>7480387203504.3252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7480387203504.3252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31168280014.601353</v>
      </c>
      <c r="L4936" s="444">
        <f t="shared" ca="1" si="197"/>
        <v>7511555483518.9268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7511555483518.9268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31298147847.995529</v>
      </c>
      <c r="L4937" s="444">
        <f t="shared" ca="1" si="197"/>
        <v>7542853631366.9219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7542853631366.9219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31428556797.362175</v>
      </c>
      <c r="L4938" s="444">
        <f t="shared" ca="1" si="197"/>
        <v>7574282188164.2842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7574282188164.2842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31559509117.351185</v>
      </c>
      <c r="L4939" s="444">
        <f t="shared" ca="1" si="197"/>
        <v>7605841697281.6357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7605841697281.6357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31691007072.006817</v>
      </c>
      <c r="L4940" s="444">
        <f t="shared" ca="1" si="197"/>
        <v>7637532704353.6426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7637532704353.6426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31823052934.806843</v>
      </c>
      <c r="L4941" s="444">
        <f t="shared" ca="1" si="197"/>
        <v>7669355757288.4492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7669355757288.4492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31955648988.70187</v>
      </c>
      <c r="L4942" s="444">
        <f t="shared" ca="1" si="197"/>
        <v>7701311406277.1514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7701311406277.1514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32088797526.154797</v>
      </c>
      <c r="L4943" s="444">
        <f t="shared" ca="1" si="197"/>
        <v>7733400203803.3066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7733400203803.3066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32222500849.180443</v>
      </c>
      <c r="L4944" s="444">
        <f t="shared" ca="1" si="197"/>
        <v>7765622704652.4873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7765622704652.4873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32356761269.385365</v>
      </c>
      <c r="L4945" s="444">
        <f t="shared" ca="1" si="197"/>
        <v>7797979465921.873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7797979465921.873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32491581108.007805</v>
      </c>
      <c r="L4946" s="444">
        <f t="shared" ca="1" si="197"/>
        <v>7830471047029.8809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7830471047029.8809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32626962695.957836</v>
      </c>
      <c r="L4947" s="444">
        <f t="shared" ca="1" si="197"/>
        <v>7863098009725.8389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7863098009725.8389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32762908373.857662</v>
      </c>
      <c r="L4948" s="444">
        <f t="shared" ca="1" si="197"/>
        <v>7895860918099.6963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7895860918099.6963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32899420492.082066</v>
      </c>
      <c r="L4949" s="444">
        <f t="shared" ca="1" si="197"/>
        <v>7928760338591.7783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7928760338591.7783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33036501410.799076</v>
      </c>
      <c r="L4950" s="444">
        <f t="shared" ca="1" si="197"/>
        <v>7961796840002.5771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7961796840002.5771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33174153500.010735</v>
      </c>
      <c r="L4951" s="444">
        <f t="shared" ca="1" si="197"/>
        <v>7994970993502.5879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7994970993502.5879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33312379139.594112</v>
      </c>
      <c r="L4952" s="444">
        <f t="shared" ca="1" si="197"/>
        <v>8028283372642.1816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8028283372642.1816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33451180719.342422</v>
      </c>
      <c r="L4953" s="444">
        <f t="shared" ca="1" si="197"/>
        <v>8061734553361.5244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8061734553361.5244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33590560639.006351</v>
      </c>
      <c r="L4954" s="444">
        <f t="shared" ca="1" si="197"/>
        <v>8095325114000.5313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8095325114000.5313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33730521308.335545</v>
      </c>
      <c r="L4955" s="444">
        <f t="shared" ca="1" si="197"/>
        <v>8129055635308.8672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8129055635308.8672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33871065147.120281</v>
      </c>
      <c r="L4956" s="444">
        <f t="shared" ca="1" si="197"/>
        <v>8162926700455.9873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8162926700455.9873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34012194585.23328</v>
      </c>
      <c r="L4957" s="444">
        <f t="shared" ca="1" si="197"/>
        <v>8196938895041.2207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8196938895041.2207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34153912062.671753</v>
      </c>
      <c r="L4958" s="444">
        <f t="shared" ca="1" si="197"/>
        <v>8231092807103.8926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8231092807103.8926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34296220029.599552</v>
      </c>
      <c r="L4959" s="444">
        <f t="shared" ca="1" si="197"/>
        <v>8265389027133.4922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8265389027133.4922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34439120946.389549</v>
      </c>
      <c r="L4960" s="444">
        <f t="shared" ca="1" si="197"/>
        <v>8299828148079.8818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8299828148079.8818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34582617283.666176</v>
      </c>
      <c r="L4961" s="444">
        <f t="shared" ca="1" si="197"/>
        <v>8334410765363.5479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8334410765363.5479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34726711522.348114</v>
      </c>
      <c r="L4962" s="444">
        <f t="shared" ca="1" si="197"/>
        <v>8369137476885.8955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8369137476885.8955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34871406153.691223</v>
      </c>
      <c r="L4963" s="444">
        <f t="shared" ca="1" si="197"/>
        <v>8404008883039.5869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8404008883039.5869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35016703679.331619</v>
      </c>
      <c r="L4964" s="444">
        <f t="shared" ca="1" si="197"/>
        <v>8439025586718.9189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8439025586718.9189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35162606611.328835</v>
      </c>
      <c r="L4965" s="444">
        <f t="shared" ca="1" si="197"/>
        <v>8474188193330.248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8474188193330.248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35309117472.209366</v>
      </c>
      <c r="L4966" s="444">
        <f t="shared" ca="1" si="197"/>
        <v>8509497310802.457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8509497310802.457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35456238795.010239</v>
      </c>
      <c r="L4967" s="444">
        <f t="shared" ca="1" si="197"/>
        <v>8544953549597.4668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8544953549597.4668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35603973123.322777</v>
      </c>
      <c r="L4968" s="444">
        <f t="shared" ca="1" si="197"/>
        <v>8580557522720.79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8580557522720.79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35752323011.336632</v>
      </c>
      <c r="L4969" s="444">
        <f t="shared" ca="1" si="197"/>
        <v>8616309845732.127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8616309845732.127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35901291023.883865</v>
      </c>
      <c r="L4970" s="444">
        <f t="shared" ca="1" si="197"/>
        <v>8652211136756.0107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8652211136756.0107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36050879736.483376</v>
      </c>
      <c r="L4971" s="444">
        <f t="shared" ca="1" si="197"/>
        <v>8688262016492.4941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8688262016492.4941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36201091735.385391</v>
      </c>
      <c r="L4972" s="444">
        <f t="shared" ca="1" si="197"/>
        <v>8724463108227.8799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8724463108227.8799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36351929617.616173</v>
      </c>
      <c r="L4973" s="444">
        <f t="shared" ca="1" si="197"/>
        <v>8760815037845.4961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8760815037845.4961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36503395991.022903</v>
      </c>
      <c r="L4974" s="444">
        <f t="shared" ca="1" si="197"/>
        <v>8797318433836.5195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8797318433836.5195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36655493474.318832</v>
      </c>
      <c r="L4975" s="444">
        <f t="shared" ca="1" si="197"/>
        <v>8833973927310.8379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8833973927310.8379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36808224697.128494</v>
      </c>
      <c r="L4976" s="444">
        <f t="shared" ca="1" si="197"/>
        <v>8870782152007.9668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8870782152007.9668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36961592300.033195</v>
      </c>
      <c r="L4977" s="444">
        <f t="shared" ca="1" si="197"/>
        <v>8907743744308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8907743744308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37115598934.616669</v>
      </c>
      <c r="L4978" s="444">
        <f t="shared" ca="1" si="197"/>
        <v>8944859343242.6172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8944859343242.6172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37270247263.510902</v>
      </c>
      <c r="L4979" s="444">
        <f t="shared" ca="1" si="197"/>
        <v>8982129590506.1289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8982129590506.1289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37425539960.4422</v>
      </c>
      <c r="L4980" s="444">
        <f t="shared" ca="1" si="197"/>
        <v>9019555130466.5703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9019555130466.5703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37581479710.277374</v>
      </c>
      <c r="L4981" s="444">
        <f t="shared" ca="1" si="197"/>
        <v>9057136610176.8477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9057136610176.8477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37738069209.070198</v>
      </c>
      <c r="L4982" s="444">
        <f t="shared" ca="1" si="197"/>
        <v>9094874679385.918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9094874679385.918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37895311164.107994</v>
      </c>
      <c r="L4983" s="444">
        <f t="shared" ca="1" si="197"/>
        <v>9132769990550.0254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9132769990550.0254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38053208293.958435</v>
      </c>
      <c r="L4984" s="444">
        <f t="shared" ca="1" si="197"/>
        <v>9170823198843.9844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9170823198843.9844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38211763328.516602</v>
      </c>
      <c r="L4985" s="444">
        <f t="shared" ca="1" si="197"/>
        <v>9209034962172.5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9209034962172.5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38370979009.052086</v>
      </c>
      <c r="L4986" s="444">
        <f t="shared" ca="1" si="197"/>
        <v>9247405941181.5527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9247405941181.5527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38530858088.25647</v>
      </c>
      <c r="L4987" s="444">
        <f t="shared" ca="1" si="197"/>
        <v>9285936799269.8086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9285936799269.8086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38691403330.290871</v>
      </c>
      <c r="L4988" s="444">
        <f t="shared" ca="1" si="197"/>
        <v>9324628202600.0996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9324628202600.0996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38852617510.833748</v>
      </c>
      <c r="L4989" s="444">
        <f t="shared" ca="1" si="197"/>
        <v>9363480820110.9336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9363480820110.9336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39014503417.128891</v>
      </c>
      <c r="L4990" s="444">
        <f t="shared" ca="1" si="197"/>
        <v>9402495323528.0625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9402495323528.0625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39177063848.033592</v>
      </c>
      <c r="L4991" s="444">
        <f t="shared" ca="1" si="197"/>
        <v>9441672387376.0957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9441672387376.0957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39340301614.067062</v>
      </c>
      <c r="L4992" s="444">
        <f t="shared" ca="1" si="197"/>
        <v>9481012688990.1621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9481012688990.1621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39504219537.459007</v>
      </c>
      <c r="L4993" s="444">
        <f t="shared" ca="1" si="197"/>
        <v>9520516908527.6211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9520516908527.6211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39668820452.198418</v>
      </c>
      <c r="L4994" s="444">
        <f t="shared" ca="1" si="197"/>
        <v>9560185728979.8203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9560185728979.8203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39834107204.082581</v>
      </c>
      <c r="L4995" s="444">
        <f t="shared" ca="1" si="197"/>
        <v>9600019836183.9023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9600019836183.9023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40000082650.766258</v>
      </c>
      <c r="L4996" s="444">
        <f t="shared" ca="1" si="197"/>
        <v>9640019918834.668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9640019918834.668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40166749661.811119</v>
      </c>
      <c r="L4997" s="444">
        <f t="shared" ca="1" si="197"/>
        <v>9680186668496.4785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9680186668496.4785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40334111118.735329</v>
      </c>
      <c r="L4998" s="444">
        <f t="shared" ca="1" si="197"/>
        <v>9720520779615.2129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9720520779615.2129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40502169915.063385</v>
      </c>
      <c r="L4999" s="444">
        <f t="shared" ca="1" si="197"/>
        <v>9761022949530.2754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9761022949530.2754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40670928956.376144</v>
      </c>
      <c r="L5000" s="444">
        <f t="shared" ca="1" si="197"/>
        <v>9801693878486.6523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9801693878486.6523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40840391160.361053</v>
      </c>
      <c r="L5001" s="444">
        <f t="shared" ca="1" si="197"/>
        <v>9842534269647.0137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9842534269647.0137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41010559456.862556</v>
      </c>
      <c r="L5002" s="444">
        <f t="shared" ca="1" si="197"/>
        <v>9883544829103.877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9883544829103.877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41181436787.932823</v>
      </c>
      <c r="L5003" s="444">
        <f t="shared" ca="1" si="197"/>
        <v>9924726265891.8105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9924726265891.8105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41353026107.882545</v>
      </c>
      <c r="L5004" s="444">
        <f t="shared" ca="1" si="197"/>
        <v>9966079291999.6934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9966079291999.6934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41525330383.332054</v>
      </c>
      <c r="L5005" s="444">
        <f t="shared" ca="1" si="197"/>
        <v>10007604622383.025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10007604622383.025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41698352593.262604</v>
      </c>
      <c r="L5006" s="444">
        <f t="shared" ca="1" si="197"/>
        <v>10049302974976.287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10049302974976.287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41872095729.067863</v>
      </c>
      <c r="L5007" s="444">
        <f t="shared" ca="1" si="197"/>
        <v>10091175070705.355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10091175070705.355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42046562794.605644</v>
      </c>
      <c r="L5008" s="444">
        <f t="shared" ca="1" si="197"/>
        <v>10133221633499.961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10133221633499.961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42221756806.24984</v>
      </c>
      <c r="L5009" s="444">
        <f t="shared" ca="1" si="197"/>
        <v>10175443390306.211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10175443390306.211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42397680792.942543</v>
      </c>
      <c r="L5010" s="444">
        <f t="shared" ca="1" si="197"/>
        <v>10217841071099.154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10217841071099.154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42574337796.246475</v>
      </c>
      <c r="L5011" s="444">
        <f t="shared" ca="1" si="197"/>
        <v>10260415408895.4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10260415408895.4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42751730870.397499</v>
      </c>
      <c r="L5012" s="444">
        <f t="shared" ca="1" si="197"/>
        <v>10303167139765.799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10303167139765.799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42929863082.357498</v>
      </c>
      <c r="L5013" s="444">
        <f t="shared" ca="1" si="197"/>
        <v>10346097002848.156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10346097002848.156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43108737511.867317</v>
      </c>
      <c r="L5014" s="444">
        <f t="shared" ca="1" si="197"/>
        <v>10389205740360.023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10389205740360.023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43288357251.500099</v>
      </c>
      <c r="L5015" s="444">
        <f t="shared" ca="1" si="197"/>
        <v>10432494097611.523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10432494097611.523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43468725406.714684</v>
      </c>
      <c r="L5016" s="444">
        <f t="shared" ca="1" si="197"/>
        <v>10475962823018.238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10475962823018.238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43649845095.909325</v>
      </c>
      <c r="L5017" s="444">
        <f t="shared" ca="1" si="197"/>
        <v>10519612668114.148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10519612668114.148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43831719450.475616</v>
      </c>
      <c r="L5018" s="444">
        <f t="shared" ca="1" si="197"/>
        <v>10563444387564.625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10563444387564.625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44014351614.8526</v>
      </c>
      <c r="L5019" s="444">
        <f t="shared" ca="1" si="197"/>
        <v>10607458739179.479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10607458739179.479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44197744746.581161</v>
      </c>
      <c r="L5020" s="444">
        <f t="shared" ca="1" si="197"/>
        <v>10651656483926.061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10651656483926.061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44381902016.358582</v>
      </c>
      <c r="L5021" s="444">
        <f t="shared" ca="1" si="197"/>
        <v>10696038385942.42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10696038385942.42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44566826608.093414</v>
      </c>
      <c r="L5022" s="444">
        <f t="shared" ca="1" si="197"/>
        <v>10740605212550.514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10740605212550.514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44752521718.960472</v>
      </c>
      <c r="L5023" s="444">
        <f t="shared" ca="1" si="197"/>
        <v>10785357734269.475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10785357734269.475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44938990559.456146</v>
      </c>
      <c r="L5024" s="444">
        <f t="shared" ca="1" si="197"/>
        <v>10830296724828.932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10830296724828.932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45126236353.45388</v>
      </c>
      <c r="L5025" s="444">
        <f t="shared" ca="1" si="197"/>
        <v>10875422961182.385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10875422961182.385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45314262338.259933</v>
      </c>
      <c r="L5026" s="444">
        <f t="shared" ca="1" si="197"/>
        <v>10920737223520.645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10920737223520.645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45503071764.66935</v>
      </c>
      <c r="L5027" s="444">
        <f t="shared" ca="1" si="197"/>
        <v>10966240295285.314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10966240295285.314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45692667897.022141</v>
      </c>
      <c r="L5028" s="444">
        <f t="shared" ca="1" si="197"/>
        <v>11011932963182.336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11011932963182.336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45883054013.259735</v>
      </c>
      <c r="L5029" s="444">
        <f t="shared" ca="1" si="197"/>
        <v>11057816017195.596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11057816017195.596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46074233404.981651</v>
      </c>
      <c r="L5030" s="444">
        <f t="shared" ca="1" si="197"/>
        <v>11103890250600.578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11103890250600.578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46266209377.502411</v>
      </c>
      <c r="L5031" s="444">
        <f t="shared" ca="1" si="197"/>
        <v>11150156459978.08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11150156459978.08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46458985249.908669</v>
      </c>
      <c r="L5032" s="444">
        <f t="shared" ca="1" si="197"/>
        <v>11196615445227.988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11196615445227.988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46652564355.116615</v>
      </c>
      <c r="L5033" s="444">
        <f t="shared" ca="1" si="197"/>
        <v>11243268009583.105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11243268009583.105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46846950039.929604</v>
      </c>
      <c r="L5034" s="444">
        <f t="shared" ca="1" si="197"/>
        <v>11290114959623.035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11290114959623.035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47042145665.095978</v>
      </c>
      <c r="L5035" s="444">
        <f t="shared" ca="1" si="197"/>
        <v>11337157105288.131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11337157105288.131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47238154605.36721</v>
      </c>
      <c r="L5036" s="444">
        <f t="shared" ca="1" si="197"/>
        <v>11384395259893.498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11384395259893.498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47434980249.556244</v>
      </c>
      <c r="L5037" s="444">
        <f t="shared" ca="1" si="197"/>
        <v>11431830240143.055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11431830240143.055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47632626000.596062</v>
      </c>
      <c r="L5038" s="444">
        <f t="shared" ca="1" si="197"/>
        <v>11479462866143.65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11479462866143.65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47831095275.598541</v>
      </c>
      <c r="L5039" s="444">
        <f t="shared" ca="1" si="197"/>
        <v>11527293961419.248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11527293961419.248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48030391505.913536</v>
      </c>
      <c r="L5040" s="444">
        <f t="shared" ca="1" si="197"/>
        <v>11575324352925.162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11575324352925.162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48230518137.188171</v>
      </c>
      <c r="L5041" s="444">
        <f t="shared" ca="1" si="197"/>
        <v>11623554871062.35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11623554871062.35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48431478629.426453</v>
      </c>
      <c r="L5042" s="444">
        <f t="shared" ca="1" si="197"/>
        <v>11671986349691.775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11671986349691.775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48633276457.049065</v>
      </c>
      <c r="L5043" s="444">
        <f t="shared" ca="1" si="197"/>
        <v>11720619626148.824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11720619626148.824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48835915108.95343</v>
      </c>
      <c r="L5044" s="444">
        <f t="shared" ca="1" si="197"/>
        <v>11769455541257.777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11769455541257.777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49039398088.574074</v>
      </c>
      <c r="L5045" s="444">
        <f t="shared" ca="1" si="197"/>
        <v>11818494939346.352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11818494939346.352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49243728913.94313</v>
      </c>
      <c r="L5046" s="444">
        <f t="shared" ca="1" si="197"/>
        <v>11867738668260.295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11867738668260.295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49448911117.751228</v>
      </c>
      <c r="L5047" s="444">
        <f t="shared" ca="1" si="197"/>
        <v>11917187579378.047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11917187579378.047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49654948247.408531</v>
      </c>
      <c r="L5048" s="444">
        <f t="shared" ca="1" si="197"/>
        <v>11966842527625.455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11966842527625.455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49861843865.106064</v>
      </c>
      <c r="L5049" s="444">
        <f t="shared" ca="1" si="197"/>
        <v>12016704371490.561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12016704371490.561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50069601547.877335</v>
      </c>
      <c r="L5050" s="444">
        <f t="shared" ca="1" si="197"/>
        <v>12066773973038.438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12066773973038.438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50278224887.660156</v>
      </c>
      <c r="L5051" s="444">
        <f t="shared" ca="1" si="197"/>
        <v>12117052197926.098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12117052197926.098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50487717491.358742</v>
      </c>
      <c r="L5052" s="444">
        <f t="shared" ca="1" si="197"/>
        <v>12167539915417.457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12167539915417.457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50698082980.906067</v>
      </c>
      <c r="L5053" s="444">
        <f t="shared" ca="1" si="197"/>
        <v>12218237998398.363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12218237998398.363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50909324993.326515</v>
      </c>
      <c r="L5054" s="444">
        <f t="shared" ca="1" si="197"/>
        <v>12269147323391.689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12269147323391.689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51121447180.798706</v>
      </c>
      <c r="L5055" s="444">
        <f t="shared" ca="1" si="197"/>
        <v>12320268770572.488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12320268770572.488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51334453210.718704</v>
      </c>
      <c r="L5056" s="444">
        <f t="shared" ca="1" si="197"/>
        <v>12371603223783.207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12371603223783.207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51548346765.763359</v>
      </c>
      <c r="L5057" s="444">
        <f t="shared" ca="1" si="197"/>
        <v>12423151570548.971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12423151570548.971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51763131543.954041</v>
      </c>
      <c r="L5058" s="444">
        <f t="shared" ca="1" si="197"/>
        <v>12474914702092.924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12474914702092.924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51978811258.720512</v>
      </c>
      <c r="L5059" s="444">
        <f t="shared" ca="1" si="197"/>
        <v>12526893513351.645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12526893513351.645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52195389638.965187</v>
      </c>
      <c r="L5060" s="444">
        <f t="shared" ca="1" si="197"/>
        <v>12579088902990.609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12579088902990.609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52412870429.127541</v>
      </c>
      <c r="L5061" s="444">
        <f t="shared" ca="1" si="197"/>
        <v>12631501773419.736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12631501773419.736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52631257389.248901</v>
      </c>
      <c r="L5062" s="444">
        <f t="shared" ca="1" si="197"/>
        <v>12684133030808.984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12684133030808.984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52850554295.037437</v>
      </c>
      <c r="L5063" s="444">
        <f t="shared" ca="1" si="197"/>
        <v>12736983585104.021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12736983585104.021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53070764937.933426</v>
      </c>
      <c r="L5064" s="444">
        <f t="shared" ca="1" si="197"/>
        <v>12790054350041.955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12790054350041.955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53291893125.174812</v>
      </c>
      <c r="L5065" s="444">
        <f t="shared" ca="1" si="197"/>
        <v>12843346243167.131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12843346243167.131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53513942679.863045</v>
      </c>
      <c r="L5066" s="444">
        <f t="shared" ca="1" si="197"/>
        <v>12896860185846.994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12896860185846.994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53736917441.029144</v>
      </c>
      <c r="L5067" s="444">
        <f t="shared" ca="1" si="197"/>
        <v>12950597103288.023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12950597103288.023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53960821263.700096</v>
      </c>
      <c r="L5068" s="444">
        <f t="shared" ca="1" si="197"/>
        <v>13004557924551.723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13004557924551.723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54185658018.965508</v>
      </c>
      <c r="L5069" s="444">
        <f t="shared" ca="1" si="197"/>
        <v>13058743582570.688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13058743582570.688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54411431594.044533</v>
      </c>
      <c r="L5070" s="444">
        <f t="shared" ca="1" si="197"/>
        <v>13113155014164.732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13113155014164.732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54638145892.35305</v>
      </c>
      <c r="L5071" s="444">
        <f t="shared" ca="1" si="197"/>
        <v>13167793160057.086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13167793160057.086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54865804833.57119</v>
      </c>
      <c r="L5072" s="444">
        <f t="shared" ca="1" si="197"/>
        <v>13222658964890.656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13222658964890.656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55094412353.711067</v>
      </c>
      <c r="L5073" s="444">
        <f t="shared" ca="1" si="197"/>
        <v>13277753377244.367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13277753377244.367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55323972405.18486</v>
      </c>
      <c r="L5074" s="444">
        <f t="shared" ca="1" si="197"/>
        <v>13333077349649.553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13333077349649.553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55554488956.873138</v>
      </c>
      <c r="L5075" s="444">
        <f t="shared" ca="1" si="197"/>
        <v>13388631838606.426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13388631838606.426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55785965994.193443</v>
      </c>
      <c r="L5076" s="444">
        <f t="shared" ca="1" si="197"/>
        <v>13444417804600.619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13444417804600.619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56018407519.169243</v>
      </c>
      <c r="L5077" s="444">
        <f t="shared" ca="1" si="197"/>
        <v>13500436212119.789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13500436212119.789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56251817550.499123</v>
      </c>
      <c r="L5078" s="444">
        <f t="shared" ca="1" si="197"/>
        <v>13556688029670.289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13556688029670.289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56486200123.626205</v>
      </c>
      <c r="L5079" s="444">
        <f t="shared" ca="1" si="197"/>
        <v>13613174229793.916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13613174229793.916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56721559290.807983</v>
      </c>
      <c r="L5080" s="444">
        <f t="shared" ca="1" si="197"/>
        <v>13669895789084.725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13669895789084.725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56957899121.186348</v>
      </c>
      <c r="L5081" s="444">
        <f t="shared" ca="1" si="197"/>
        <v>13726853688205.91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13726853688205.91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57195223700.857956</v>
      </c>
      <c r="L5082" s="444">
        <f t="shared" ca="1" si="197"/>
        <v>13784048911906.768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13784048911906.768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57433537132.944862</v>
      </c>
      <c r="L5083" s="444">
        <f t="shared" ca="1" si="197"/>
        <v>13841482449039.713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13841482449039.713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57672843537.665466</v>
      </c>
      <c r="L5084" s="444">
        <f t="shared" ca="1" si="197"/>
        <v>13899155292577.379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13899155292577.379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57913147052.405746</v>
      </c>
      <c r="L5085" s="444">
        <f t="shared" ca="1" si="197"/>
        <v>13957068439629.785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13957068439629.785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58154451831.790771</v>
      </c>
      <c r="L5086" s="444">
        <f t="shared" ca="1" si="197"/>
        <v>14015222891461.576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14015222891461.576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58396762047.756569</v>
      </c>
      <c r="L5087" s="444">
        <f t="shared" ca="1" si="197"/>
        <v>14073619653509.332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14073619653509.332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58640081889.622215</v>
      </c>
      <c r="L5088" s="444">
        <f t="shared" ca="1" si="197"/>
        <v>14132259735398.955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14132259735398.955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58884415564.162315</v>
      </c>
      <c r="L5089" s="444">
        <f t="shared" ca="1" si="197"/>
        <v>14191144150963.117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14191144150963.117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59129767295.679665</v>
      </c>
      <c r="L5090" s="444">
        <f t="shared" ca="1" si="197"/>
        <v>14250273918258.797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14250273918258.797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59376141326.078316</v>
      </c>
      <c r="L5091" s="444">
        <f t="shared" ca="1" si="197"/>
        <v>14309650059584.875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14309650059584.875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59623541914.936981</v>
      </c>
      <c r="L5092" s="444">
        <f t="shared" ca="1" si="197"/>
        <v>14369273601499.813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14369273601499.813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59871973339.58255</v>
      </c>
      <c r="L5093" s="444">
        <f t="shared" ca="1" si="197"/>
        <v>14429145574839.395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14429145574839.395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60121439895.164131</v>
      </c>
      <c r="L5094" s="444">
        <f t="shared" ca="1" si="197"/>
        <v>14489267014734.559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14489267014734.559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60371945894.727333</v>
      </c>
      <c r="L5095" s="444">
        <f t="shared" ca="1" si="197"/>
        <v>14549638960629.285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14549638960629.285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60623495669.288681</v>
      </c>
      <c r="L5096" s="444">
        <f t="shared" ca="1" si="197"/>
        <v>14610262456298.574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14610262456298.574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60876093567.910728</v>
      </c>
      <c r="L5097" s="444">
        <f t="shared" ca="1" si="197"/>
        <v>14671138549866.484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14671138549866.484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61129743957.777016</v>
      </c>
      <c r="L5098" s="444">
        <f t="shared" ca="1" si="197"/>
        <v>14732268293824.262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14732268293824.262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61384451224.267754</v>
      </c>
      <c r="L5099" s="444">
        <f t="shared" ca="1" si="197"/>
        <v>14793652745048.529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14793652745048.529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61640219771.035538</v>
      </c>
      <c r="L5100" s="444">
        <f t="shared" ca="1" si="197"/>
        <v>14855292964819.564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14855292964819.564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61897054020.081512</v>
      </c>
      <c r="L5101" s="444">
        <f t="shared" ca="1" si="197"/>
        <v>14917190018839.646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14917190018839.646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62154958411.831856</v>
      </c>
      <c r="L5102" s="444">
        <f t="shared" ca="1" si="197"/>
        <v>14979344977251.479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14979344977251.479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62413937405.214485</v>
      </c>
      <c r="L5103" s="444">
        <f t="shared" ca="1" si="197"/>
        <v>15041758914656.693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15041758914656.693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62673995477.736221</v>
      </c>
      <c r="L5104" s="444">
        <f t="shared" ca="1" si="197"/>
        <v>15104432910134.43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15104432910134.43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62935137125.56012</v>
      </c>
      <c r="L5105" s="444">
        <f t="shared" ca="1" si="197"/>
        <v>15167368047259.99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15167368047259.99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63197366863.583282</v>
      </c>
      <c r="L5106" s="444">
        <f t="shared" ca="1" si="197"/>
        <v>15230565414123.574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15230565414123.574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63460689225.514893</v>
      </c>
      <c r="L5107" s="444">
        <f t="shared" ca="1" si="197"/>
        <v>15294026103349.09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15294026103349.09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63725108763.954536</v>
      </c>
      <c r="L5108" s="444">
        <f t="shared" ref="L5108:L5362" ca="1" si="202">I5108-J5108+K5108</f>
        <v>15357751212113.045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15357751212113.045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63990630050.471031</v>
      </c>
      <c r="L5109" s="444">
        <f t="shared" ca="1" si="202"/>
        <v>15421741842163.516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15421741842163.516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64257257675.681313</v>
      </c>
      <c r="L5110" s="444">
        <f t="shared" ca="1" si="202"/>
        <v>15485999099839.197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15485999099839.197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64524996249.329979</v>
      </c>
      <c r="L5111" s="444">
        <f t="shared" ca="1" si="202"/>
        <v>15550524096088.527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15550524096088.527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64793850400.368874</v>
      </c>
      <c r="L5112" s="444">
        <f t="shared" ca="1" si="202"/>
        <v>15615317946488.896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15615317946488.896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65063824777.037071</v>
      </c>
      <c r="L5113" s="444">
        <f t="shared" ca="1" si="202"/>
        <v>15680381771265.934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15680381771265.934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65334924046.941391</v>
      </c>
      <c r="L5114" s="444">
        <f t="shared" ca="1" si="202"/>
        <v>15745716695312.875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15745716695312.875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65607152897.136986</v>
      </c>
      <c r="L5115" s="444">
        <f t="shared" ca="1" si="202"/>
        <v>15811323848210.012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15811323848210.012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65880516034.208382</v>
      </c>
      <c r="L5116" s="444">
        <f t="shared" ca="1" si="202"/>
        <v>15877204364244.221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15877204364244.221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66155018184.350929</v>
      </c>
      <c r="L5117" s="444">
        <f t="shared" ca="1" si="202"/>
        <v>15943359382428.572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15943359382428.572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66430664093.452393</v>
      </c>
      <c r="L5118" s="444">
        <f t="shared" ca="1" si="202"/>
        <v>16009790046522.025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16009790046522.025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66707458527.175102</v>
      </c>
      <c r="L5119" s="444">
        <f t="shared" ca="1" si="202"/>
        <v>16076497505049.201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16076497505049.201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66985406271.038338</v>
      </c>
      <c r="L5120" s="444">
        <f t="shared" ca="1" si="202"/>
        <v>16143482911320.24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16143482911320.24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67264512130.501007</v>
      </c>
      <c r="L5121" s="444">
        <f t="shared" ca="1" si="202"/>
        <v>16210747423450.742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16210747423450.742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67544780931.044746</v>
      </c>
      <c r="L5122" s="444">
        <f t="shared" ca="1" si="202"/>
        <v>16278292204381.787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16278292204381.787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67826217518.257439</v>
      </c>
      <c r="L5123" s="444">
        <f t="shared" ca="1" si="202"/>
        <v>16346118421900.045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16346118421900.045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68108826757.916855</v>
      </c>
      <c r="L5124" s="444">
        <f t="shared" ca="1" si="202"/>
        <v>16414227248657.961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16414227248657.961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68392613536.074844</v>
      </c>
      <c r="L5125" s="444">
        <f t="shared" ca="1" si="202"/>
        <v>16482619862194.035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16482619862194.035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68677582759.141808</v>
      </c>
      <c r="L5126" s="444">
        <f t="shared" ca="1" si="202"/>
        <v>16551297444953.178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16551297444953.178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68963739353.971573</v>
      </c>
      <c r="L5127" s="444">
        <f t="shared" ca="1" si="202"/>
        <v>16620261184307.148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16620261184307.148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69251088267.946457</v>
      </c>
      <c r="L5128" s="444">
        <f t="shared" ca="1" si="202"/>
        <v>16689512272575.096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16689512272575.096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69539634469.062897</v>
      </c>
      <c r="L5129" s="444">
        <f t="shared" ca="1" si="202"/>
        <v>16759051907044.158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16759051907044.158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69829382946.017319</v>
      </c>
      <c r="L5130" s="444">
        <f t="shared" ca="1" si="202"/>
        <v>16828881289990.176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16828881289990.176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70120338708.292404</v>
      </c>
      <c r="L5131" s="444">
        <f t="shared" ca="1" si="202"/>
        <v>16899001628698.469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16899001628698.469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70412506786.243622</v>
      </c>
      <c r="L5132" s="444">
        <f t="shared" ca="1" si="202"/>
        <v>16969414135484.713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16969414135484.713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70705892231.18631</v>
      </c>
      <c r="L5133" s="444">
        <f t="shared" ca="1" si="202"/>
        <v>17040120027715.898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17040120027715.898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71000500115.48291</v>
      </c>
      <c r="L5134" s="444">
        <f t="shared" ca="1" si="202"/>
        <v>17111120527831.381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17111120527831.381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71296335532.630737</v>
      </c>
      <c r="L5135" s="444">
        <f t="shared" ca="1" si="202"/>
        <v>17182416863364.012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17182416863364.012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71593403597.350052</v>
      </c>
      <c r="L5136" s="444">
        <f t="shared" ca="1" si="202"/>
        <v>17254010266961.361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17254010266961.361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71891709445.672333</v>
      </c>
      <c r="L5137" s="444">
        <f t="shared" ca="1" si="202"/>
        <v>17325901976407.033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17325901976407.033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72191258235.029297</v>
      </c>
      <c r="L5138" s="444">
        <f t="shared" ca="1" si="202"/>
        <v>17398093234642.063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17398093234642.063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72492055144.341919</v>
      </c>
      <c r="L5139" s="444">
        <f t="shared" ca="1" si="202"/>
        <v>17470585289786.404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17470585289786.404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72794105374.110016</v>
      </c>
      <c r="L5140" s="444">
        <f t="shared" ca="1" si="202"/>
        <v>17543379395160.514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17543379395160.514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73097414146.502136</v>
      </c>
      <c r="L5141" s="444">
        <f t="shared" ca="1" si="202"/>
        <v>17616476809307.016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17616476809307.016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73401986705.445892</v>
      </c>
      <c r="L5142" s="444">
        <f t="shared" ca="1" si="202"/>
        <v>17689878796012.461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17689878796012.461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73707828316.718582</v>
      </c>
      <c r="L5143" s="444">
        <f t="shared" ca="1" si="202"/>
        <v>17763586624329.18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17763586624329.18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74014944268.038254</v>
      </c>
      <c r="L5144" s="444">
        <f t="shared" ca="1" si="202"/>
        <v>17837601568597.219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17837601568597.219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74323339869.155075</v>
      </c>
      <c r="L5145" s="444">
        <f t="shared" ca="1" si="202"/>
        <v>17911924908466.375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17911924908466.375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74633020451.943222</v>
      </c>
      <c r="L5146" s="444">
        <f t="shared" ca="1" si="202"/>
        <v>17986557928918.316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17986557928918.316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74943991370.492981</v>
      </c>
      <c r="L5147" s="444">
        <f t="shared" ca="1" si="202"/>
        <v>18061501920288.809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18061501920288.809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75256258001.203369</v>
      </c>
      <c r="L5148" s="444">
        <f t="shared" ca="1" si="202"/>
        <v>18136758178290.012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18136758178290.012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75569825742.875046</v>
      </c>
      <c r="L5149" s="444">
        <f t="shared" ca="1" si="202"/>
        <v>18212328004032.887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18212328004032.887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75884700016.803696</v>
      </c>
      <c r="L5150" s="444">
        <f t="shared" ca="1" si="202"/>
        <v>18288212704049.691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18288212704049.691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76200886266.873718</v>
      </c>
      <c r="L5151" s="444">
        <f t="shared" ca="1" si="202"/>
        <v>18364413590316.566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18364413590316.566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76518389959.652359</v>
      </c>
      <c r="L5152" s="444">
        <f t="shared" ca="1" si="202"/>
        <v>18440931980276.219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18440931980276.219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76837216584.484238</v>
      </c>
      <c r="L5153" s="444">
        <f t="shared" ca="1" si="202"/>
        <v>18517769196860.703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18517769196860.703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77157371653.586258</v>
      </c>
      <c r="L5154" s="444">
        <f t="shared" ca="1" si="202"/>
        <v>18594926568514.289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18594926568514.289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77478860702.142868</v>
      </c>
      <c r="L5155" s="444">
        <f t="shared" ca="1" si="202"/>
        <v>18672405429216.434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18672405429216.434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77801689288.40181</v>
      </c>
      <c r="L5156" s="444">
        <f t="shared" ca="1" si="202"/>
        <v>18750207118504.836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18750207118504.836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78125862993.770142</v>
      </c>
      <c r="L5157" s="444">
        <f t="shared" ca="1" si="202"/>
        <v>18828332981498.605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18828332981498.605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78451387422.910858</v>
      </c>
      <c r="L5158" s="444">
        <f t="shared" ca="1" si="202"/>
        <v>18906784368921.516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18906784368921.516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78778268203.839645</v>
      </c>
      <c r="L5159" s="444">
        <f t="shared" ca="1" si="202"/>
        <v>18985562637125.355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18985562637125.355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79106510988.022308</v>
      </c>
      <c r="L5160" s="444">
        <f t="shared" ca="1" si="202"/>
        <v>19064669148113.379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19064669148113.379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79436121450.472412</v>
      </c>
      <c r="L5161" s="444">
        <f t="shared" ca="1" si="202"/>
        <v>19144105269563.852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19144105269563.852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79767105289.84938</v>
      </c>
      <c r="L5162" s="444">
        <f t="shared" ca="1" si="202"/>
        <v>19223872374853.699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19223872374853.699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80099468228.557083</v>
      </c>
      <c r="L5163" s="444">
        <f t="shared" ca="1" si="202"/>
        <v>19303971843082.258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19303971843082.258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80433216012.842743</v>
      </c>
      <c r="L5164" s="444">
        <f t="shared" ca="1" si="202"/>
        <v>19384405059095.102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19384405059095.102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80768354412.896255</v>
      </c>
      <c r="L5165" s="444">
        <f t="shared" ca="1" si="202"/>
        <v>19465173413507.996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19465173413507.996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81104889222.949982</v>
      </c>
      <c r="L5166" s="444">
        <f t="shared" ca="1" si="202"/>
        <v>19546278302730.945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19546278302730.945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81442826261.378937</v>
      </c>
      <c r="L5167" s="444">
        <f t="shared" ca="1" si="202"/>
        <v>19627721128992.324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19627721128992.324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81782171370.801346</v>
      </c>
      <c r="L5168" s="444">
        <f t="shared" ca="1" si="202"/>
        <v>19709503300363.125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19709503300363.125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82122930418.179688</v>
      </c>
      <c r="L5169" s="444">
        <f t="shared" ca="1" si="202"/>
        <v>19791626230781.305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19791626230781.305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82465109294.922104</v>
      </c>
      <c r="L5170" s="444">
        <f t="shared" ca="1" si="202"/>
        <v>19874091340076.227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19874091340076.227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82808713916.984283</v>
      </c>
      <c r="L5171" s="444">
        <f t="shared" ca="1" si="202"/>
        <v>19956900053993.211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19956900053993.211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83153750224.97171</v>
      </c>
      <c r="L5172" s="444">
        <f t="shared" ca="1" si="202"/>
        <v>20040053804218.184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20040053804218.184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83500224184.242432</v>
      </c>
      <c r="L5173" s="444">
        <f t="shared" ca="1" si="202"/>
        <v>20123554028402.426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20123554028402.426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83848141785.010101</v>
      </c>
      <c r="L5174" s="444">
        <f t="shared" ca="1" si="202"/>
        <v>20207402170187.438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20207402170187.438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84197509042.447662</v>
      </c>
      <c r="L5175" s="444">
        <f t="shared" ca="1" si="202"/>
        <v>20291599679229.887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20291599679229.887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84548331996.791199</v>
      </c>
      <c r="L5176" s="444">
        <f t="shared" ca="1" si="202"/>
        <v>20376148011226.68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20376148011226.68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84900616713.444504</v>
      </c>
      <c r="L5177" s="444">
        <f t="shared" ca="1" si="202"/>
        <v>20461048627940.125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20461048627940.125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85254369283.083847</v>
      </c>
      <c r="L5178" s="444">
        <f t="shared" ca="1" si="202"/>
        <v>20546302997223.207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20546302997223.207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85609595821.763367</v>
      </c>
      <c r="L5179" s="444">
        <f t="shared" ca="1" si="202"/>
        <v>20631912593044.969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20631912593044.969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85966302471.020706</v>
      </c>
      <c r="L5180" s="444">
        <f t="shared" ca="1" si="202"/>
        <v>20717878895515.988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20717878895515.988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86324495397.983276</v>
      </c>
      <c r="L5181" s="444">
        <f t="shared" ca="1" si="202"/>
        <v>20804203390913.973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20804203390913.973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86684180795.474884</v>
      </c>
      <c r="L5182" s="444">
        <f t="shared" ca="1" si="202"/>
        <v>20890887571709.449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20890887571709.449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87045364882.122711</v>
      </c>
      <c r="L5183" s="444">
        <f t="shared" ca="1" si="202"/>
        <v>20977932936591.57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20977932936591.57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87408053902.464874</v>
      </c>
      <c r="L5184" s="444">
        <f t="shared" ca="1" si="202"/>
        <v>21065340990494.035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21065340990494.035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87772254127.058472</v>
      </c>
      <c r="L5185" s="444">
        <f t="shared" ca="1" si="202"/>
        <v>21153113244621.094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21153113244621.094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88137971852.587891</v>
      </c>
      <c r="L5186" s="444">
        <f t="shared" ca="1" si="202"/>
        <v>21241251216473.68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21241251216473.68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88505213401.973663</v>
      </c>
      <c r="L5187" s="444">
        <f t="shared" ca="1" si="202"/>
        <v>21329756429875.652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21329756429875.652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88873985124.481888</v>
      </c>
      <c r="L5188" s="444">
        <f t="shared" ca="1" si="202"/>
        <v>21418630415000.133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21418630415000.133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89244293395.833893</v>
      </c>
      <c r="L5189" s="444">
        <f t="shared" ca="1" si="202"/>
        <v>21507874708395.965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21507874708395.965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89616144618.316513</v>
      </c>
      <c r="L5190" s="444">
        <f t="shared" ca="1" si="202"/>
        <v>21597490853014.281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21597490853014.281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89989545220.892838</v>
      </c>
      <c r="L5191" s="444">
        <f t="shared" ca="1" si="202"/>
        <v>21687480398235.176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21687480398235.176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90364501659.313232</v>
      </c>
      <c r="L5192" s="444">
        <f t="shared" ca="1" si="202"/>
        <v>21777844899894.488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21777844899894.488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90741020416.227036</v>
      </c>
      <c r="L5193" s="444">
        <f t="shared" ca="1" si="202"/>
        <v>21868585920310.715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21868585920310.715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91119108001.294647</v>
      </c>
      <c r="L5194" s="444">
        <f t="shared" ca="1" si="202"/>
        <v>21959705028312.008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21959705028312.008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91498770951.300034</v>
      </c>
      <c r="L5195" s="444">
        <f t="shared" ca="1" si="202"/>
        <v>22051203799263.309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22051203799263.309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91880015830.263779</v>
      </c>
      <c r="L5196" s="444">
        <f t="shared" ca="1" si="202"/>
        <v>22143083815093.574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22143083815093.574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92262849229.556564</v>
      </c>
      <c r="L5197" s="444">
        <f t="shared" ca="1" si="202"/>
        <v>22235346664323.129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22235346664323.129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92647277768.013031</v>
      </c>
      <c r="L5198" s="444">
        <f t="shared" ca="1" si="202"/>
        <v>22327993942091.141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22327993942091.141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93033308092.046417</v>
      </c>
      <c r="L5199" s="444">
        <f t="shared" ca="1" si="202"/>
        <v>22421027250183.188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22421027250183.188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93420946875.763275</v>
      </c>
      <c r="L5200" s="444">
        <f t="shared" ca="1" si="202"/>
        <v>22514448197058.949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22514448197058.949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93810200821.078949</v>
      </c>
      <c r="L5201" s="444">
        <f t="shared" ca="1" si="202"/>
        <v>22608258397880.027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22608258397880.027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94201076657.83345</v>
      </c>
      <c r="L5202" s="444">
        <f t="shared" ca="1" si="202"/>
        <v>22702459474537.859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22702459474537.859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94593581143.907745</v>
      </c>
      <c r="L5203" s="444">
        <f t="shared" ca="1" si="202"/>
        <v>22797053055681.766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22797053055681.766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94987721065.340683</v>
      </c>
      <c r="L5204" s="444">
        <f t="shared" ca="1" si="202"/>
        <v>22892040776747.105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22892040776747.105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95383503236.446274</v>
      </c>
      <c r="L5205" s="444">
        <f t="shared" ca="1" si="202"/>
        <v>22987424279983.551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22987424279983.551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95780934499.931458</v>
      </c>
      <c r="L5206" s="444">
        <f t="shared" ca="1" si="202"/>
        <v>23083205214483.48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23083205214483.48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96180021727.014496</v>
      </c>
      <c r="L5207" s="444">
        <f t="shared" ca="1" si="202"/>
        <v>23179385236210.496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23179385236210.496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96580771817.543732</v>
      </c>
      <c r="L5208" s="444">
        <f t="shared" ca="1" si="202"/>
        <v>23275966008028.039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23275966008028.039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96983191700.116821</v>
      </c>
      <c r="L5209" s="444">
        <f t="shared" ca="1" si="202"/>
        <v>23372949199728.156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23372949199728.156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97387288332.200653</v>
      </c>
      <c r="L5210" s="444">
        <f t="shared" ca="1" si="202"/>
        <v>23470336488060.355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23470336488060.355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97793068700.25148</v>
      </c>
      <c r="L5211" s="444">
        <f t="shared" ca="1" si="202"/>
        <v>23568129556760.605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23568129556760.605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98200539819.835861</v>
      </c>
      <c r="L5212" s="444">
        <f t="shared" ca="1" si="202"/>
        <v>23666330096580.441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23666330096580.441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98609708735.751831</v>
      </c>
      <c r="L5213" s="444">
        <f t="shared" ca="1" si="202"/>
        <v>23764939805316.191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23764939805316.191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99020582522.150803</v>
      </c>
      <c r="L5214" s="444">
        <f t="shared" ca="1" si="202"/>
        <v>23863960387838.344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23863960387838.344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99433168282.65976</v>
      </c>
      <c r="L5215" s="444">
        <f t="shared" ca="1" si="202"/>
        <v>23963393556121.004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23963393556121.004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99847473150.504181</v>
      </c>
      <c r="L5216" s="444">
        <f t="shared" ca="1" si="202"/>
        <v>24063241029271.508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24063241029271.508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100263504288.63129</v>
      </c>
      <c r="L5217" s="444">
        <f t="shared" ca="1" si="202"/>
        <v>24163504533560.141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24163504533560.141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100681268889.83392</v>
      </c>
      <c r="L5218" s="444">
        <f t="shared" ca="1" si="202"/>
        <v>24264185802449.973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24264185802449.973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101100774176.87488</v>
      </c>
      <c r="L5219" s="444">
        <f t="shared" ca="1" si="202"/>
        <v>24365286576626.848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24365286576626.848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101522027402.61186</v>
      </c>
      <c r="L5220" s="444">
        <f t="shared" ca="1" si="202"/>
        <v>24466808604029.461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24466808604029.461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101945035850.12276</v>
      </c>
      <c r="L5221" s="444">
        <f t="shared" ca="1" si="202"/>
        <v>24568753639879.582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24568753639879.582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102369806832.83159</v>
      </c>
      <c r="L5222" s="444">
        <f t="shared" ca="1" si="202"/>
        <v>24671123446712.414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24671123446712.414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102796347694.63506</v>
      </c>
      <c r="L5223" s="444">
        <f t="shared" ca="1" si="202"/>
        <v>24773919794407.051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24773919794407.051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103224665810.02937</v>
      </c>
      <c r="L5224" s="444">
        <f t="shared" ca="1" si="202"/>
        <v>24877144460217.082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24877144460217.082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103654768584.23784</v>
      </c>
      <c r="L5225" s="444">
        <f t="shared" ca="1" si="202"/>
        <v>24980799228801.32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24980799228801.32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104086663453.33884</v>
      </c>
      <c r="L5226" s="444">
        <f t="shared" ca="1" si="202"/>
        <v>25084885892254.66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25084885892254.66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104520357884.39441</v>
      </c>
      <c r="L5227" s="444">
        <f t="shared" ca="1" si="202"/>
        <v>25189406250139.055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25189406250139.055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104955859375.57939</v>
      </c>
      <c r="L5228" s="444">
        <f t="shared" ca="1" si="202"/>
        <v>25294362109514.633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25294362109514.633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105393175456.31097</v>
      </c>
      <c r="L5229" s="444">
        <f t="shared" ca="1" si="202"/>
        <v>25399755284970.945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25399755284970.945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105832313687.37894</v>
      </c>
      <c r="L5230" s="444">
        <f t="shared" ca="1" si="202"/>
        <v>25505587598658.324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25505587598658.324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106273281661.07635</v>
      </c>
      <c r="L5231" s="444">
        <f t="shared" ca="1" si="202"/>
        <v>25611860880319.402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25611860880319.402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106716087001.33084</v>
      </c>
      <c r="L5232" s="444">
        <f t="shared" ca="1" si="202"/>
        <v>25718576967320.734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25718576967320.734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107160737363.8364</v>
      </c>
      <c r="L5233" s="444">
        <f t="shared" ca="1" si="202"/>
        <v>25825737704684.57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25825737704684.57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107607240436.18571</v>
      </c>
      <c r="L5234" s="444">
        <f t="shared" ca="1" si="202"/>
        <v>25933344945120.758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25933344945120.758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108055603938.00316</v>
      </c>
      <c r="L5235" s="444">
        <f t="shared" ca="1" si="202"/>
        <v>26041400549058.762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26041400549058.762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108505835621.07817</v>
      </c>
      <c r="L5236" s="444">
        <f t="shared" ca="1" si="202"/>
        <v>26149906384679.84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26149906384679.84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108957943269.49933</v>
      </c>
      <c r="L5237" s="444">
        <f t="shared" ca="1" si="202"/>
        <v>26258864327949.34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26258864327949.34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109411934699.78891</v>
      </c>
      <c r="L5238" s="444">
        <f t="shared" ca="1" si="202"/>
        <v>26368276262649.129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26368276262649.129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109867817761.03804</v>
      </c>
      <c r="L5239" s="444">
        <f t="shared" ca="1" si="202"/>
        <v>26478144080410.168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26478144080410.168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110325600335.04236</v>
      </c>
      <c r="L5240" s="444">
        <f t="shared" ca="1" si="202"/>
        <v>26588469680745.211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26588469680745.211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110785290336.43837</v>
      </c>
      <c r="L5241" s="444">
        <f t="shared" ca="1" si="202"/>
        <v>26699254971081.648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26699254971081.648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111246895712.84019</v>
      </c>
      <c r="L5242" s="444">
        <f t="shared" ca="1" si="202"/>
        <v>26810501866794.488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26810501866794.488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111710424444.97704</v>
      </c>
      <c r="L5243" s="444">
        <f t="shared" ca="1" si="202"/>
        <v>26922212291239.465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26922212291239.465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112175884546.8311</v>
      </c>
      <c r="L5244" s="444">
        <f t="shared" ca="1" si="202"/>
        <v>27034388175786.297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27034388175786.297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112643284065.77623</v>
      </c>
      <c r="L5245" s="444">
        <f t="shared" ca="1" si="202"/>
        <v>27147031459852.074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27147031459852.074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113112631082.71698</v>
      </c>
      <c r="L5246" s="444">
        <f t="shared" ca="1" si="202"/>
        <v>27260144090934.793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27260144090934.793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113583933712.2283</v>
      </c>
      <c r="L5247" s="444">
        <f t="shared" ca="1" si="202"/>
        <v>27373728024647.02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27373728024647.02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114057200102.69591</v>
      </c>
      <c r="L5248" s="444">
        <f t="shared" ca="1" si="202"/>
        <v>27487785224749.715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27487785224749.715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114532438436.45715</v>
      </c>
      <c r="L5249" s="444">
        <f t="shared" ca="1" si="202"/>
        <v>27602317663186.172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27602317663186.172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115009656929.94238</v>
      </c>
      <c r="L5250" s="444">
        <f t="shared" ca="1" si="202"/>
        <v>27717327320116.113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27717327320116.113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115488863833.81712</v>
      </c>
      <c r="L5251" s="444">
        <f t="shared" ca="1" si="202"/>
        <v>27832816183949.93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27832816183949.93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115970067433.12471</v>
      </c>
      <c r="L5252" s="444">
        <f t="shared" ca="1" si="202"/>
        <v>27948786251383.055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27948786251383.055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116453276047.4294</v>
      </c>
      <c r="L5253" s="444">
        <f t="shared" ca="1" si="202"/>
        <v>28065239527430.484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28065239527430.484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116938498030.96034</v>
      </c>
      <c r="L5254" s="444">
        <f t="shared" ca="1" si="202"/>
        <v>28182178025461.445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28182178025461.445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117425741772.75603</v>
      </c>
      <c r="L5255" s="444">
        <f t="shared" ca="1" si="202"/>
        <v>28299603767234.203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28299603767234.203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117915015696.80919</v>
      </c>
      <c r="L5256" s="444">
        <f t="shared" ca="1" si="202"/>
        <v>28417518782931.012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28417518782931.012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118406328262.21254</v>
      </c>
      <c r="L5257" s="444">
        <f t="shared" ca="1" si="202"/>
        <v>28535925111193.223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28535925111193.223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118899687963.30507</v>
      </c>
      <c r="L5258" s="444">
        <f t="shared" ca="1" si="202"/>
        <v>28654824799156.527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28654824799156.527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119395103329.81888</v>
      </c>
      <c r="L5259" s="444">
        <f t="shared" ca="1" si="202"/>
        <v>28774219902486.348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28774219902486.348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119892582927.02644</v>
      </c>
      <c r="L5260" s="444">
        <f t="shared" ca="1" si="202"/>
        <v>28894112485413.375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28894112485413.375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120392135355.88905</v>
      </c>
      <c r="L5261" s="444">
        <f t="shared" ca="1" si="202"/>
        <v>29014504620769.266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29014504620769.266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120893769253.20529</v>
      </c>
      <c r="L5262" s="444">
        <f t="shared" ca="1" si="202"/>
        <v>29135398390022.473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29135398390022.473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121397493291.7603</v>
      </c>
      <c r="L5263" s="444">
        <f t="shared" ca="1" si="202"/>
        <v>29256795883314.234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29256795883314.234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121903316180.47597</v>
      </c>
      <c r="L5264" s="444">
        <f t="shared" ca="1" si="202"/>
        <v>29378699199494.711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29378699199494.711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122411246664.56129</v>
      </c>
      <c r="L5265" s="444">
        <f t="shared" ca="1" si="202"/>
        <v>29501110446159.273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29501110446159.273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122921293525.66364</v>
      </c>
      <c r="L5266" s="444">
        <f t="shared" ca="1" si="202"/>
        <v>29624031739684.938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29624031739684.938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123433465582.02057</v>
      </c>
      <c r="L5267" s="444">
        <f t="shared" ca="1" si="202"/>
        <v>29747465205266.957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29747465205266.957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123947771688.61232</v>
      </c>
      <c r="L5268" s="444">
        <f t="shared" ca="1" si="202"/>
        <v>29871412976955.57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29871412976955.57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124464220737.31488</v>
      </c>
      <c r="L5269" s="444">
        <f t="shared" ca="1" si="202"/>
        <v>29995877197692.887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29995877197692.887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124982821657.0537</v>
      </c>
      <c r="L5270" s="444">
        <f t="shared" ca="1" si="202"/>
        <v>30120860019349.941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30120860019349.941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125503583413.95808</v>
      </c>
      <c r="L5271" s="444">
        <f t="shared" ca="1" si="202"/>
        <v>30246363602763.898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30246363602763.898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126026515011.51624</v>
      </c>
      <c r="L5272" s="444">
        <f t="shared" ca="1" si="202"/>
        <v>30372390117775.414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30372390117775.414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126551625490.73088</v>
      </c>
      <c r="L5273" s="444">
        <f t="shared" ca="1" si="202"/>
        <v>30498941743266.145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30498941743266.145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127078923930.27562</v>
      </c>
      <c r="L5274" s="444">
        <f t="shared" ca="1" si="202"/>
        <v>30626020667196.422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30626020667196.422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127608419446.65173</v>
      </c>
      <c r="L5275" s="444">
        <f t="shared" ca="1" si="202"/>
        <v>30753629086643.074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30753629086643.074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128140121194.34613</v>
      </c>
      <c r="L5276" s="444">
        <f t="shared" ca="1" si="202"/>
        <v>30881769207837.422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30881769207837.422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128674038365.98926</v>
      </c>
      <c r="L5277" s="444">
        <f t="shared" ca="1" si="202"/>
        <v>31010443246203.41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31010443246203.41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129210180192.51421</v>
      </c>
      <c r="L5278" s="444">
        <f t="shared" ca="1" si="202"/>
        <v>31139653426395.926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31139653426395.926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129748555943.31636</v>
      </c>
      <c r="L5279" s="444">
        <f t="shared" ca="1" si="202"/>
        <v>31269401982339.242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31269401982339.242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130289174926.41351</v>
      </c>
      <c r="L5280" s="444">
        <f t="shared" ca="1" si="202"/>
        <v>31399691157265.656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31399691157265.656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130832046488.6069</v>
      </c>
      <c r="L5281" s="444">
        <f t="shared" ca="1" si="202"/>
        <v>31530523203754.262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31530523203754.262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131377180015.64276</v>
      </c>
      <c r="L5282" s="444">
        <f t="shared" ca="1" si="202"/>
        <v>31661900383769.906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31661900383769.906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131924584932.3746</v>
      </c>
      <c r="L5283" s="444">
        <f t="shared" ca="1" si="202"/>
        <v>31793824968702.281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31793824968702.281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132474270702.92616</v>
      </c>
      <c r="L5284" s="444">
        <f t="shared" ca="1" si="202"/>
        <v>31926299239405.207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31926299239405.207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133026246830.85503</v>
      </c>
      <c r="L5285" s="444">
        <f t="shared" ca="1" si="202"/>
        <v>32059325486236.063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32059325486236.063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133580522859.31693</v>
      </c>
      <c r="L5286" s="444">
        <f t="shared" ca="1" si="202"/>
        <v>32192906009095.379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32192906009095.379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134137108371.23074</v>
      </c>
      <c r="L5287" s="444">
        <f t="shared" ca="1" si="202"/>
        <v>32327043117466.609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32327043117466.609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134696012989.4442</v>
      </c>
      <c r="L5288" s="444">
        <f t="shared" ca="1" si="202"/>
        <v>32461739130456.055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32461739130456.055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135257246376.90022</v>
      </c>
      <c r="L5289" s="444">
        <f t="shared" ca="1" si="202"/>
        <v>32596996376832.953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32596996376832.953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135820818236.80399</v>
      </c>
      <c r="L5290" s="444">
        <f t="shared" ca="1" si="202"/>
        <v>32732817195069.758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32732817195069.758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136386738312.79063</v>
      </c>
      <c r="L5291" s="444">
        <f t="shared" ca="1" si="202"/>
        <v>32869203933382.547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32869203933382.547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136955016389.09393</v>
      </c>
      <c r="L5292" s="444">
        <f t="shared" ca="1" si="202"/>
        <v>33006158949771.641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33006158949771.641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137525662290.71518</v>
      </c>
      <c r="L5293" s="444">
        <f t="shared" ca="1" si="202"/>
        <v>33143684612062.355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33143684612062.355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138098685883.59317</v>
      </c>
      <c r="L5294" s="444">
        <f t="shared" ca="1" si="202"/>
        <v>33281783297945.949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33281783297945.949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138674097074.77478</v>
      </c>
      <c r="L5295" s="444">
        <f t="shared" ca="1" si="202"/>
        <v>33420457395020.723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33420457395020.723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139251905812.58633</v>
      </c>
      <c r="L5296" s="444">
        <f t="shared" ca="1" si="202"/>
        <v>33559709300833.309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33559709300833.309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139832122086.80545</v>
      </c>
      <c r="L5297" s="444">
        <f t="shared" ca="1" si="202"/>
        <v>33699541422920.113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33699541422920.113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140414755928.8338</v>
      </c>
      <c r="L5298" s="444">
        <f t="shared" ca="1" si="202"/>
        <v>33839956178848.945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33839956178848.945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140999817411.87061</v>
      </c>
      <c r="L5299" s="444">
        <f t="shared" ca="1" si="202"/>
        <v>33980955996260.816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33980955996260.816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141587316651.08673</v>
      </c>
      <c r="L5300" s="444">
        <f t="shared" ca="1" si="202"/>
        <v>34122543312911.902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34122543312911.902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142177263803.79959</v>
      </c>
      <c r="L5301" s="444">
        <f t="shared" ca="1" si="202"/>
        <v>34264720576715.703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34264720576715.703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142769669069.64877</v>
      </c>
      <c r="L5302" s="444">
        <f t="shared" ca="1" si="202"/>
        <v>34407490245785.352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34407490245785.352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143364542690.77228</v>
      </c>
      <c r="L5303" s="444">
        <f t="shared" ca="1" si="202"/>
        <v>34550854788476.125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34550854788476.125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143961894951.98386</v>
      </c>
      <c r="L5304" s="444">
        <f t="shared" ca="1" si="202"/>
        <v>34694816683428.109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34694816683428.109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144561736180.95047</v>
      </c>
      <c r="L5305" s="444">
        <f t="shared" ca="1" si="202"/>
        <v>34839378419609.059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34839378419609.059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145164076748.37109</v>
      </c>
      <c r="L5306" s="444">
        <f t="shared" ca="1" si="202"/>
        <v>34984542496357.43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34984542496357.43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145768927068.15594</v>
      </c>
      <c r="L5307" s="444">
        <f t="shared" ca="1" si="202"/>
        <v>35130311423425.586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35130311423425.586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146376297597.6066</v>
      </c>
      <c r="L5308" s="444">
        <f t="shared" ca="1" si="202"/>
        <v>35276687721023.195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35276687721023.195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146986198837.59665</v>
      </c>
      <c r="L5309" s="444">
        <f t="shared" ca="1" si="202"/>
        <v>35423673919860.789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35423673919860.789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147598641332.7533</v>
      </c>
      <c r="L5310" s="444">
        <f t="shared" ca="1" si="202"/>
        <v>35571272561193.539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35571272561193.539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148213635671.63974</v>
      </c>
      <c r="L5311" s="444">
        <f t="shared" ca="1" si="202"/>
        <v>35719486196865.18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35719486196865.18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148831192486.93823</v>
      </c>
      <c r="L5312" s="444">
        <f t="shared" ca="1" si="202"/>
        <v>35868317389352.117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35868317389352.117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149451322455.63382</v>
      </c>
      <c r="L5313" s="444">
        <f t="shared" ca="1" si="202"/>
        <v>36017768711807.75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36017768711807.75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150074036299.19894</v>
      </c>
      <c r="L5314" s="444">
        <f t="shared" ca="1" si="202"/>
        <v>36167842748106.945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36167842748106.945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150699344783.77893</v>
      </c>
      <c r="L5315" s="444">
        <f t="shared" ca="1" si="202"/>
        <v>36318542092890.727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36318542092890.727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151327258720.37802</v>
      </c>
      <c r="L5316" s="444">
        <f t="shared" ca="1" si="202"/>
        <v>36469869351611.102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36469869351611.102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151957788965.04626</v>
      </c>
      <c r="L5317" s="444">
        <f t="shared" ca="1" si="202"/>
        <v>36621827140576.148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36621827140576.148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152590946419.06729</v>
      </c>
      <c r="L5318" s="444">
        <f t="shared" ca="1" si="202"/>
        <v>36774418086995.219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36774418086995.219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153226742029.14673</v>
      </c>
      <c r="L5319" s="444">
        <f t="shared" ca="1" si="202"/>
        <v>36927644829024.367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36927644829024.367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153865186787.60153</v>
      </c>
      <c r="L5320" s="444">
        <f t="shared" ca="1" si="202"/>
        <v>37081510015811.969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37081510015811.969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154506291732.54987</v>
      </c>
      <c r="L5321" s="444">
        <f t="shared" ca="1" si="202"/>
        <v>37236016307544.516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37236016307544.516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155150067948.10214</v>
      </c>
      <c r="L5322" s="444">
        <f t="shared" ca="1" si="202"/>
        <v>37391166375492.617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37391166375492.617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155796526564.55258</v>
      </c>
      <c r="L5323" s="444">
        <f t="shared" ca="1" si="202"/>
        <v>37546962902057.172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37546962902057.172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156445678758.57153</v>
      </c>
      <c r="L5324" s="444">
        <f t="shared" ca="1" si="202"/>
        <v>37703408580815.742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37703408580815.742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157097535753.39893</v>
      </c>
      <c r="L5325" s="444">
        <f t="shared" ca="1" si="202"/>
        <v>37860506116569.141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37860506116569.141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157752108819.03809</v>
      </c>
      <c r="L5326" s="444">
        <f t="shared" ca="1" si="202"/>
        <v>38018258225388.18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38018258225388.18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158409409272.45074</v>
      </c>
      <c r="L5327" s="444">
        <f t="shared" ca="1" si="202"/>
        <v>38176667634660.633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38176667634660.633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159069448477.75262</v>
      </c>
      <c r="L5328" s="444">
        <f t="shared" ca="1" si="202"/>
        <v>38335737083138.383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38335737083138.383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159732237846.40991</v>
      </c>
      <c r="L5329" s="444">
        <f t="shared" ca="1" si="202"/>
        <v>38495469320984.789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38495469320984.789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160397788837.43661</v>
      </c>
      <c r="L5330" s="444">
        <f t="shared" ca="1" si="202"/>
        <v>38655867109822.227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38655867109822.227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161066112957.59262</v>
      </c>
      <c r="L5331" s="444">
        <f t="shared" ca="1" si="202"/>
        <v>38816933222779.82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38816933222779.82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161737221761.58258</v>
      </c>
      <c r="L5332" s="444">
        <f t="shared" ca="1" si="202"/>
        <v>38978670444541.406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38978670444541.406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162411126852.25586</v>
      </c>
      <c r="L5333" s="444">
        <f t="shared" ca="1" si="202"/>
        <v>39141081571393.664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39141081571393.664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163087839880.80695</v>
      </c>
      <c r="L5334" s="444">
        <f t="shared" ca="1" si="202"/>
        <v>39304169411274.469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39304169411274.469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163767372546.97696</v>
      </c>
      <c r="L5335" s="444">
        <f t="shared" ca="1" si="202"/>
        <v>39467936783821.445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39467936783821.445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164449736599.25601</v>
      </c>
      <c r="L5336" s="444">
        <f t="shared" ca="1" si="202"/>
        <v>39632386520420.703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39632386520420.703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165134943835.08627</v>
      </c>
      <c r="L5337" s="444">
        <f t="shared" ca="1" si="202"/>
        <v>39797521464255.789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39797521464255.789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165823006101.0658</v>
      </c>
      <c r="L5338" s="444">
        <f t="shared" ca="1" si="202"/>
        <v>39963344470356.852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39963344470356.852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166513935293.15353</v>
      </c>
      <c r="L5339" s="444">
        <f t="shared" ca="1" si="202"/>
        <v>40129858405650.008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40129858405650.008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167207743356.87503</v>
      </c>
      <c r="L5340" s="444">
        <f t="shared" ca="1" si="202"/>
        <v>40297066149006.883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40297066149006.883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167904442287.52869</v>
      </c>
      <c r="L5341" s="444">
        <f t="shared" ca="1" si="202"/>
        <v>40464970591294.414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40464970591294.414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168604044130.3934</v>
      </c>
      <c r="L5342" s="444">
        <f t="shared" ca="1" si="202"/>
        <v>40633574635424.805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40633574635424.805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169306560980.93668</v>
      </c>
      <c r="L5343" s="444">
        <f t="shared" ca="1" si="202"/>
        <v>40802881196405.742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40802881196405.742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170012004985.02393</v>
      </c>
      <c r="L5344" s="444">
        <f t="shared" ca="1" si="202"/>
        <v>40972893201390.766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40972893201390.766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170720388339.12817</v>
      </c>
      <c r="L5345" s="444">
        <f t="shared" ca="1" si="202"/>
        <v>41143613589729.891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41143613589729.891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171431723290.5412</v>
      </c>
      <c r="L5346" s="444">
        <f t="shared" ca="1" si="202"/>
        <v>41315045313020.43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41315045313020.43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172146022137.58511</v>
      </c>
      <c r="L5347" s="444">
        <f t="shared" ca="1" si="202"/>
        <v>41487191335158.016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41487191335158.016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172863297229.82507</v>
      </c>
      <c r="L5348" s="444">
        <f t="shared" ca="1" si="202"/>
        <v>41660054632387.844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41660054632387.844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173583560968.28268</v>
      </c>
      <c r="L5349" s="444">
        <f t="shared" ca="1" si="202"/>
        <v>41833638193356.125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41833638193356.125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174306825805.65051</v>
      </c>
      <c r="L5350" s="444">
        <f t="shared" ca="1" si="202"/>
        <v>42007945019161.773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42007945019161.773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175033104246.50739</v>
      </c>
      <c r="L5351" s="444">
        <f t="shared" ca="1" si="202"/>
        <v>42182978123408.281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42182978123408.281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175762408847.53452</v>
      </c>
      <c r="L5352" s="444">
        <f t="shared" ca="1" si="202"/>
        <v>42358740532255.813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42358740532255.813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176494752217.73254</v>
      </c>
      <c r="L5353" s="444">
        <f t="shared" ca="1" si="202"/>
        <v>42535235284473.547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42535235284473.547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177230147018.63977</v>
      </c>
      <c r="L5354" s="444">
        <f t="shared" ca="1" si="202"/>
        <v>42712465431492.188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42712465431492.188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177968605964.55078</v>
      </c>
      <c r="L5355" s="444">
        <f t="shared" ca="1" si="202"/>
        <v>42890434037456.734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42890434037456.734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178710141822.73639</v>
      </c>
      <c r="L5356" s="444">
        <f t="shared" ca="1" si="202"/>
        <v>43069144179279.469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43069144179279.469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179454767413.66446</v>
      </c>
      <c r="L5357" s="444">
        <f t="shared" ca="1" si="202"/>
        <v>43248598946693.133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43248598946693.133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180202495611.22137</v>
      </c>
      <c r="L5358" s="444">
        <f t="shared" ca="1" si="202"/>
        <v>43428801442304.352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43428801442304.352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180953339342.93478</v>
      </c>
      <c r="L5359" s="444">
        <f t="shared" ca="1" si="202"/>
        <v>43609754781647.289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43609754781647.289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181707311590.19702</v>
      </c>
      <c r="L5360" s="444">
        <f t="shared" ca="1" si="202"/>
        <v>43791462093237.484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43791462093237.484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182464425388.4895</v>
      </c>
      <c r="L5361" s="444">
        <f t="shared" ca="1" si="202"/>
        <v>43973926518625.977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43973926518625.977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183224693827.60825</v>
      </c>
      <c r="L5362" s="444">
        <f t="shared" ca="1" si="202"/>
        <v>44157151212453.586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44157151212453.586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183988130051.88995</v>
      </c>
      <c r="L5363" s="444">
        <f t="shared" ref="L5363:L5617" ca="1" si="207">I5363-J5363+K5363</f>
        <v>44341139342505.477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44341139342505.477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184754747260.43948</v>
      </c>
      <c r="L5364" s="444">
        <f t="shared" ca="1" si="207"/>
        <v>44525894089765.914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44525894089765.914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185524558707.35797</v>
      </c>
      <c r="L5365" s="444">
        <f t="shared" ca="1" si="207"/>
        <v>44711418648473.273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44711418648473.273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186297577701.97198</v>
      </c>
      <c r="L5366" s="444">
        <f t="shared" ca="1" si="207"/>
        <v>44897716226175.242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44897716226175.242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187073817609.06351</v>
      </c>
      <c r="L5367" s="444">
        <f t="shared" ca="1" si="207"/>
        <v>45084790043784.305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45084790043784.305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187853291849.10126</v>
      </c>
      <c r="L5368" s="444">
        <f t="shared" ca="1" si="207"/>
        <v>45272643335633.406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45272643335633.406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188636013898.47253</v>
      </c>
      <c r="L5369" s="444">
        <f t="shared" ca="1" si="207"/>
        <v>45461279349531.875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45461279349531.875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189421997289.71616</v>
      </c>
      <c r="L5370" s="444">
        <f t="shared" ca="1" si="207"/>
        <v>45650701346821.594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45650701346821.594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190211255611.75665</v>
      </c>
      <c r="L5371" s="444">
        <f t="shared" ca="1" si="207"/>
        <v>45840912602433.352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45840912602433.352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191003802510.13898</v>
      </c>
      <c r="L5372" s="444">
        <f t="shared" ca="1" si="207"/>
        <v>46031916404943.492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46031916404943.492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191799651687.26456</v>
      </c>
      <c r="L5373" s="444">
        <f t="shared" ca="1" si="207"/>
        <v>46223716056630.758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46223716056630.758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192598816902.62814</v>
      </c>
      <c r="L5374" s="444">
        <f t="shared" ca="1" si="207"/>
        <v>46416314873533.383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46416314873533.383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193401311973.05576</v>
      </c>
      <c r="L5375" s="444">
        <f t="shared" ca="1" si="207"/>
        <v>46609716185506.438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46609716185506.438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194207150772.94348</v>
      </c>
      <c r="L5376" s="444">
        <f t="shared" ca="1" si="207"/>
        <v>46803923336279.383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46803923336279.383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195016347234.49744</v>
      </c>
      <c r="L5377" s="444">
        <f t="shared" ca="1" si="207"/>
        <v>46998939683513.883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46998939683513.883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195828915347.97452</v>
      </c>
      <c r="L5378" s="444">
        <f t="shared" ca="1" si="207"/>
        <v>47194768598861.859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47194768598861.859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196644869161.92441</v>
      </c>
      <c r="L5379" s="444">
        <f t="shared" ca="1" si="207"/>
        <v>47391413468023.781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47391413468023.781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197464222783.43243</v>
      </c>
      <c r="L5380" s="444">
        <f t="shared" ca="1" si="207"/>
        <v>47588877690807.211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47588877690807.211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198286990378.36337</v>
      </c>
      <c r="L5381" s="444">
        <f t="shared" ca="1" si="207"/>
        <v>47787164681185.578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47787164681185.578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199113186171.60657</v>
      </c>
      <c r="L5382" s="444">
        <f t="shared" ca="1" si="207"/>
        <v>47986277867357.188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47986277867357.188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199942824447.32162</v>
      </c>
      <c r="L5383" s="444">
        <f t="shared" ca="1" si="207"/>
        <v>48186220691804.508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48186220691804.508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200775919549.18546</v>
      </c>
      <c r="L5384" s="444">
        <f t="shared" ca="1" si="207"/>
        <v>48386996611353.695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48386996611353.695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201612485880.64038</v>
      </c>
      <c r="L5385" s="444">
        <f t="shared" ca="1" si="207"/>
        <v>48588609097234.336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48588609097234.336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202452537905.14307</v>
      </c>
      <c r="L5386" s="444">
        <f t="shared" ca="1" si="207"/>
        <v>48791061635139.477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48791061635139.477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203296090146.41449</v>
      </c>
      <c r="L5387" s="444">
        <f t="shared" ca="1" si="207"/>
        <v>48994357725285.891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48994357725285.891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204143157188.69122</v>
      </c>
      <c r="L5388" s="444">
        <f t="shared" ca="1" si="207"/>
        <v>49198500882474.578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49198500882474.578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204993753676.97742</v>
      </c>
      <c r="L5389" s="444">
        <f t="shared" ca="1" si="207"/>
        <v>49403494636151.555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49403494636151.555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205847894317.29816</v>
      </c>
      <c r="L5390" s="444">
        <f t="shared" ca="1" si="207"/>
        <v>49609342530468.852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49609342530468.852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206705593876.95355</v>
      </c>
      <c r="L5391" s="444">
        <f t="shared" ca="1" si="207"/>
        <v>49816048124345.805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49816048124345.805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207566867184.77417</v>
      </c>
      <c r="L5392" s="444">
        <f t="shared" ca="1" si="207"/>
        <v>50023614991530.578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50023614991530.578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208431729131.37741</v>
      </c>
      <c r="L5393" s="444">
        <f t="shared" ca="1" si="207"/>
        <v>50232046720661.953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50232046720661.953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209300194669.4248</v>
      </c>
      <c r="L5394" s="444">
        <f t="shared" ca="1" si="207"/>
        <v>50441346915331.375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50441346915331.375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210172278813.88074</v>
      </c>
      <c r="L5395" s="444">
        <f t="shared" ca="1" si="207"/>
        <v>50651519194145.258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50651519194145.258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211047996642.27191</v>
      </c>
      <c r="L5396" s="444">
        <f t="shared" ca="1" si="207"/>
        <v>50862567190787.531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50862567190787.531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211927363294.94806</v>
      </c>
      <c r="L5397" s="444">
        <f t="shared" ca="1" si="207"/>
        <v>51074494554082.477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51074494554082.477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212810393975.34366</v>
      </c>
      <c r="L5398" s="444">
        <f t="shared" ca="1" si="207"/>
        <v>51287304948057.82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51287304948057.82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213697103950.24091</v>
      </c>
      <c r="L5399" s="444">
        <f t="shared" ca="1" si="207"/>
        <v>51501002052008.063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51501002052008.063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214587508550.0336</v>
      </c>
      <c r="L5400" s="444">
        <f t="shared" ca="1" si="207"/>
        <v>51715589560558.094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51715589560558.094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215481623168.99207</v>
      </c>
      <c r="L5401" s="444">
        <f t="shared" ca="1" si="207"/>
        <v>51931071183727.086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51931071183727.086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216379463265.52951</v>
      </c>
      <c r="L5402" s="444">
        <f t="shared" ca="1" si="207"/>
        <v>52147450646992.617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52147450646992.617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217281044362.46924</v>
      </c>
      <c r="L5403" s="444">
        <f t="shared" ca="1" si="207"/>
        <v>52364731691355.086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52364731691355.086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218186382047.31287</v>
      </c>
      <c r="L5404" s="444">
        <f t="shared" ca="1" si="207"/>
        <v>52582918073402.398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52582918073402.398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219095491972.50998</v>
      </c>
      <c r="L5405" s="444">
        <f t="shared" ca="1" si="207"/>
        <v>52802013565374.906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52802013565374.906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220008389855.72876</v>
      </c>
      <c r="L5406" s="444">
        <f t="shared" ca="1" si="207"/>
        <v>53022021955230.633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53022021955230.633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220925091480.12762</v>
      </c>
      <c r="L5407" s="444">
        <f t="shared" ca="1" si="207"/>
        <v>53242947046710.758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53242947046710.758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221845612694.62814</v>
      </c>
      <c r="L5408" s="444">
        <f t="shared" ca="1" si="207"/>
        <v>53464792659405.383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53464792659405.383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222769969414.18909</v>
      </c>
      <c r="L5409" s="444">
        <f t="shared" ca="1" si="207"/>
        <v>53687562628819.57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53687562628819.57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223698177620.08154</v>
      </c>
      <c r="L5410" s="444">
        <f t="shared" ca="1" si="207"/>
        <v>53911260806439.648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53911260806439.648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224630253360.16519</v>
      </c>
      <c r="L5411" s="444">
        <f t="shared" ca="1" si="207"/>
        <v>54135891059799.813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54135891059799.813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225566212749.16589</v>
      </c>
      <c r="L5412" s="444">
        <f t="shared" ca="1" si="207"/>
        <v>54361457272548.977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54361457272548.977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226506071968.95407</v>
      </c>
      <c r="L5413" s="444">
        <f t="shared" ca="1" si="207"/>
        <v>54587963344517.93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54587963344517.93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227449847268.82471</v>
      </c>
      <c r="L5414" s="444">
        <f t="shared" ca="1" si="207"/>
        <v>54815413191786.758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54815413191786.758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228397554965.77817</v>
      </c>
      <c r="L5415" s="444">
        <f t="shared" ca="1" si="207"/>
        <v>55043810746752.539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55043810746752.539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229349211444.80225</v>
      </c>
      <c r="L5416" s="444">
        <f t="shared" ca="1" si="207"/>
        <v>55273159958197.344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55273159958197.344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230304833159.15561</v>
      </c>
      <c r="L5417" s="444">
        <f t="shared" ca="1" si="207"/>
        <v>55503464791356.5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55503464791356.5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231264436630.65207</v>
      </c>
      <c r="L5418" s="444">
        <f t="shared" ca="1" si="207"/>
        <v>55734729227987.148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55734729227987.148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232228038449.94644</v>
      </c>
      <c r="L5419" s="444">
        <f t="shared" ca="1" si="207"/>
        <v>55966957266437.094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55966957266437.094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233195655276.82123</v>
      </c>
      <c r="L5420" s="444">
        <f t="shared" ca="1" si="207"/>
        <v>56200152921713.914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56200152921713.914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234167303840.47464</v>
      </c>
      <c r="L5421" s="444">
        <f t="shared" ca="1" si="207"/>
        <v>56434320225554.391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56434320225554.391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235143000939.80997</v>
      </c>
      <c r="L5422" s="444">
        <f t="shared" ca="1" si="207"/>
        <v>56669463226494.203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56669463226494.203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236122763443.72583</v>
      </c>
      <c r="L5423" s="444">
        <f t="shared" ca="1" si="207"/>
        <v>56905585989937.93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56905585989937.93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237106608291.40805</v>
      </c>
      <c r="L5424" s="444">
        <f t="shared" ca="1" si="207"/>
        <v>57142692598229.336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57142692598229.336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238094552492.62225</v>
      </c>
      <c r="L5425" s="444">
        <f t="shared" ca="1" si="207"/>
        <v>57380787150721.961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57380787150721.961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239086613128.00815</v>
      </c>
      <c r="L5426" s="444">
        <f t="shared" ca="1" si="207"/>
        <v>57619873763849.969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57619873763849.969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240082807349.37488</v>
      </c>
      <c r="L5427" s="444">
        <f t="shared" ca="1" si="207"/>
        <v>57859956571199.344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57859956571199.344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241083152379.99725</v>
      </c>
      <c r="L5428" s="444">
        <f t="shared" ca="1" si="207"/>
        <v>58101039723579.344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58101039723579.344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242087665514.91394</v>
      </c>
      <c r="L5429" s="444">
        <f t="shared" ca="1" si="207"/>
        <v>58343127389094.258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58343127389094.258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243096364121.22607</v>
      </c>
      <c r="L5430" s="444">
        <f t="shared" ca="1" si="207"/>
        <v>58586223753215.484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58586223753215.484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244109265638.39786</v>
      </c>
      <c r="L5431" s="444">
        <f t="shared" ca="1" si="207"/>
        <v>58830333018853.883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58830333018853.883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245126387578.55786</v>
      </c>
      <c r="L5432" s="444">
        <f t="shared" ca="1" si="207"/>
        <v>59075459406432.438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59075459406432.438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246147747526.80182</v>
      </c>
      <c r="L5433" s="444">
        <f t="shared" ca="1" si="207"/>
        <v>59321607153959.242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59321607153959.242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247173363141.49686</v>
      </c>
      <c r="L5434" s="444">
        <f t="shared" ca="1" si="207"/>
        <v>59568780517100.742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59568780517100.742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248203252154.5864</v>
      </c>
      <c r="L5435" s="444">
        <f t="shared" ca="1" si="207"/>
        <v>59816983769255.328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59816983769255.328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249237432371.89719</v>
      </c>
      <c r="L5436" s="444">
        <f t="shared" ca="1" si="207"/>
        <v>60066221201627.227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60066221201627.227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250275921673.44675</v>
      </c>
      <c r="L5437" s="444">
        <f t="shared" ca="1" si="207"/>
        <v>60316497123300.672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60316497123300.672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251318738013.75284</v>
      </c>
      <c r="L5438" s="444">
        <f t="shared" ca="1" si="207"/>
        <v>60567815861314.422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60567815861314.422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252365899422.14343</v>
      </c>
      <c r="L5439" s="444">
        <f t="shared" ca="1" si="207"/>
        <v>60820181760736.563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60820181760736.563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253417424003.069</v>
      </c>
      <c r="L5440" s="444">
        <f t="shared" ca="1" si="207"/>
        <v>61073599184739.633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61073599184739.633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254473329936.4151</v>
      </c>
      <c r="L5441" s="444">
        <f t="shared" ca="1" si="207"/>
        <v>61328072514676.047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61328072514676.047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255533635477.81683</v>
      </c>
      <c r="L5442" s="444">
        <f t="shared" ca="1" si="207"/>
        <v>61583606150153.867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61583606150153.867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256598358958.97446</v>
      </c>
      <c r="L5443" s="444">
        <f t="shared" ca="1" si="207"/>
        <v>61840204509112.844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61840204509112.844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257667518787.97018</v>
      </c>
      <c r="L5444" s="444">
        <f t="shared" ca="1" si="207"/>
        <v>62097872027900.813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62097872027900.813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258741133449.5867</v>
      </c>
      <c r="L5445" s="444">
        <f t="shared" ca="1" si="207"/>
        <v>62356613161350.398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62356613161350.398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259819221505.62665</v>
      </c>
      <c r="L5446" s="444">
        <f t="shared" ca="1" si="207"/>
        <v>62616432382856.023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62616432382856.023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260901801595.23343</v>
      </c>
      <c r="L5447" s="444">
        <f t="shared" ca="1" si="207"/>
        <v>62877334184451.258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62877334184451.258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261988892435.21356</v>
      </c>
      <c r="L5448" s="444">
        <f t="shared" ca="1" si="207"/>
        <v>63139323076886.469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63139323076886.469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263080512820.36029</v>
      </c>
      <c r="L5449" s="444">
        <f t="shared" ca="1" si="207"/>
        <v>63402403589706.828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63402403589706.828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264176681623.77841</v>
      </c>
      <c r="L5450" s="444">
        <f t="shared" ca="1" si="207"/>
        <v>63666580271330.609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63666580271330.609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265277417797.21088</v>
      </c>
      <c r="L5451" s="444">
        <f t="shared" ca="1" si="207"/>
        <v>63931857689127.82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63931857689127.82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266382740371.36591</v>
      </c>
      <c r="L5452" s="444">
        <f t="shared" ca="1" si="207"/>
        <v>64198240429499.188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64198240429499.188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267492668456.24658</v>
      </c>
      <c r="L5453" s="444">
        <f t="shared" ca="1" si="207"/>
        <v>64465733097955.438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64465733097955.438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268607221241.48102</v>
      </c>
      <c r="L5454" s="444">
        <f t="shared" ca="1" si="207"/>
        <v>64734340319196.922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64734340319196.922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269726417996.65387</v>
      </c>
      <c r="L5455" s="444">
        <f t="shared" ca="1" si="207"/>
        <v>65004066737193.578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65004066737193.578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270850278071.63989</v>
      </c>
      <c r="L5456" s="444">
        <f t="shared" ca="1" si="207"/>
        <v>65274917015265.219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65274917015265.219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271978820896.93845</v>
      </c>
      <c r="L5457" s="444">
        <f t="shared" ca="1" si="207"/>
        <v>65546895836162.156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65546895836162.156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273112065984.009</v>
      </c>
      <c r="L5458" s="444">
        <f t="shared" ca="1" si="207"/>
        <v>65820007902146.164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65820007902146.164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274250032925.60904</v>
      </c>
      <c r="L5459" s="444">
        <f t="shared" ca="1" si="207"/>
        <v>66094257935071.773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66094257935071.773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275392741396.13245</v>
      </c>
      <c r="L5460" s="444">
        <f t="shared" ca="1" si="207"/>
        <v>66369650676467.906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66369650676467.906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276540211151.94958</v>
      </c>
      <c r="L5461" s="444">
        <f t="shared" ca="1" si="207"/>
        <v>66646190887619.859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66646190887619.859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277692462031.74939</v>
      </c>
      <c r="L5462" s="444">
        <f t="shared" ca="1" si="207"/>
        <v>66923883349651.609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66923883349651.609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278849513956.88171</v>
      </c>
      <c r="L5463" s="444">
        <f t="shared" ca="1" si="207"/>
        <v>67202732863608.492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67202732863608.492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280011386931.70203</v>
      </c>
      <c r="L5464" s="444">
        <f t="shared" ca="1" si="207"/>
        <v>67482744250540.195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67482744250540.195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281178101043.91742</v>
      </c>
      <c r="L5465" s="444">
        <f t="shared" ca="1" si="207"/>
        <v>67763922351584.109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67763922351584.109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282349676464.93378</v>
      </c>
      <c r="L5466" s="444">
        <f t="shared" ca="1" si="207"/>
        <v>68046272028049.047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68046272028049.047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283526133450.20435</v>
      </c>
      <c r="L5467" s="444">
        <f t="shared" ca="1" si="207"/>
        <v>68329798161499.25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68329798161499.25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284707492339.58026</v>
      </c>
      <c r="L5468" s="444">
        <f t="shared" ca="1" si="207"/>
        <v>68614505653838.828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68614505653838.828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285893773557.6618</v>
      </c>
      <c r="L5469" s="444">
        <f t="shared" ca="1" si="207"/>
        <v>68900399427396.492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68900399427396.492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287084997614.15204</v>
      </c>
      <c r="L5470" s="444">
        <f t="shared" ca="1" si="207"/>
        <v>69187484425010.641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69187484425010.641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288281185104.21106</v>
      </c>
      <c r="L5471" s="444">
        <f t="shared" ca="1" si="207"/>
        <v>69475765610114.852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69475765610114.852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289482356708.81189</v>
      </c>
      <c r="L5472" s="444">
        <f t="shared" ca="1" si="207"/>
        <v>69765247966823.664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69765247966823.664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290688533195.09857</v>
      </c>
      <c r="L5473" s="444">
        <f t="shared" ca="1" si="207"/>
        <v>70055936500018.766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70055936500018.766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291899735416.74481</v>
      </c>
      <c r="L5474" s="444">
        <f t="shared" ca="1" si="207"/>
        <v>70347836235435.508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70347836235435.508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293115984314.31464</v>
      </c>
      <c r="L5475" s="444">
        <f t="shared" ca="1" si="207"/>
        <v>70640952219749.828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70640952219749.828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294337300915.62427</v>
      </c>
      <c r="L5476" s="444">
        <f t="shared" ca="1" si="207"/>
        <v>70935289520665.453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70935289520665.453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295563706336.10608</v>
      </c>
      <c r="L5477" s="444">
        <f t="shared" ca="1" si="207"/>
        <v>71230853227001.563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71230853227001.563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296795221779.17316</v>
      </c>
      <c r="L5478" s="444">
        <f t="shared" ca="1" si="207"/>
        <v>71527648448780.734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71527648448780.734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298031868536.58636</v>
      </c>
      <c r="L5479" s="444">
        <f t="shared" ca="1" si="207"/>
        <v>71825680317317.328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71825680317317.328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299273667988.8222</v>
      </c>
      <c r="L5480" s="444">
        <f t="shared" ca="1" si="207"/>
        <v>72124953985306.156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72124953985306.156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300520641605.44232</v>
      </c>
      <c r="L5481" s="444">
        <f t="shared" ca="1" si="207"/>
        <v>72425474626911.594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72425474626911.594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301772810945.46497</v>
      </c>
      <c r="L5482" s="444">
        <f t="shared" ca="1" si="207"/>
        <v>72727247437857.063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72727247437857.063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303030197657.73773</v>
      </c>
      <c r="L5483" s="444">
        <f t="shared" ca="1" si="207"/>
        <v>73030277635514.797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73030277635514.797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304292823481.31165</v>
      </c>
      <c r="L5484" s="444">
        <f t="shared" ca="1" si="207"/>
        <v>73334570458996.109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73334570458996.109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305560710245.81714</v>
      </c>
      <c r="L5485" s="444">
        <f t="shared" ca="1" si="207"/>
        <v>73640131169241.922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73640131169241.922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306833879871.84131</v>
      </c>
      <c r="L5486" s="444">
        <f t="shared" ca="1" si="207"/>
        <v>73946965049113.766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73946965049113.766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308112354371.30737</v>
      </c>
      <c r="L5487" s="444">
        <f t="shared" ca="1" si="207"/>
        <v>74255077403485.078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74255077403485.078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309396155847.85449</v>
      </c>
      <c r="L5488" s="444">
        <f t="shared" ca="1" si="207"/>
        <v>74564473559332.938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74564473559332.938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310685306497.22058</v>
      </c>
      <c r="L5489" s="444">
        <f t="shared" ca="1" si="207"/>
        <v>74875158865830.156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74875158865830.156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311979828607.62567</v>
      </c>
      <c r="L5490" s="444">
        <f t="shared" ca="1" si="207"/>
        <v>75187138694437.781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75187138694437.781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313279744560.15741</v>
      </c>
      <c r="L5491" s="444">
        <f t="shared" ca="1" si="207"/>
        <v>75500418438997.938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75500418438997.938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314585076829.15808</v>
      </c>
      <c r="L5492" s="444">
        <f t="shared" ca="1" si="207"/>
        <v>75815003515827.094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75815003515827.094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315895847982.61292</v>
      </c>
      <c r="L5493" s="444">
        <f t="shared" ca="1" si="207"/>
        <v>76130899363809.703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76130899363809.703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317212080682.54041</v>
      </c>
      <c r="L5494" s="444">
        <f t="shared" ca="1" si="207"/>
        <v>76448111444492.25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76448111444492.25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318533797685.3844</v>
      </c>
      <c r="L5495" s="444">
        <f t="shared" ca="1" si="207"/>
        <v>76766645242177.641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76766645242177.641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319861021842.40686</v>
      </c>
      <c r="L5496" s="444">
        <f t="shared" ca="1" si="207"/>
        <v>77086506264020.047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77086506264020.047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321193776100.0835</v>
      </c>
      <c r="L5497" s="444">
        <f t="shared" ca="1" si="207"/>
        <v>77407700040120.125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77407700040120.125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322532083500.50049</v>
      </c>
      <c r="L5498" s="444">
        <f t="shared" ca="1" si="207"/>
        <v>77730232123620.625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77730232123620.625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323875967181.75262</v>
      </c>
      <c r="L5499" s="444">
        <f t="shared" ca="1" si="207"/>
        <v>78054108090802.375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78054108090802.375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325225450378.3432</v>
      </c>
      <c r="L5500" s="444">
        <f t="shared" ca="1" si="207"/>
        <v>78379333541180.719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78379333541180.719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326580556421.5863</v>
      </c>
      <c r="L5501" s="444">
        <f t="shared" ca="1" si="207"/>
        <v>78705914097602.313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78705914097602.313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327941308740.00964</v>
      </c>
      <c r="L5502" s="444">
        <f t="shared" ca="1" si="207"/>
        <v>79033855406342.328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79033855406342.328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329307730859.7597</v>
      </c>
      <c r="L5503" s="444">
        <f t="shared" ca="1" si="207"/>
        <v>79363163137202.094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79363163137202.094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330679846405.00873</v>
      </c>
      <c r="L5504" s="444">
        <f t="shared" ca="1" si="207"/>
        <v>79693842983607.109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79693842983607.109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332057679098.36298</v>
      </c>
      <c r="L5505" s="444">
        <f t="shared" ca="1" si="207"/>
        <v>80025900662705.469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80025900662705.469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333441252761.27277</v>
      </c>
      <c r="L5506" s="444">
        <f t="shared" ca="1" si="207"/>
        <v>80359341915466.734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80359341915466.734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334830591314.4447</v>
      </c>
      <c r="L5507" s="444">
        <f t="shared" ca="1" si="207"/>
        <v>80694172506781.172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80694172506781.172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336225718778.25488</v>
      </c>
      <c r="L5508" s="444">
        <f t="shared" ca="1" si="207"/>
        <v>81030398225559.422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81030398225559.422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337626659273.16425</v>
      </c>
      <c r="L5509" s="444">
        <f t="shared" ca="1" si="207"/>
        <v>81368024884832.594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81368024884832.594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339033437020.1358</v>
      </c>
      <c r="L5510" s="444">
        <f t="shared" ca="1" si="207"/>
        <v>81707058321852.734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81707058321852.734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340446076341.05304</v>
      </c>
      <c r="L5511" s="444">
        <f t="shared" ca="1" si="207"/>
        <v>82047504398193.781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82047504398193.781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341864601659.14075</v>
      </c>
      <c r="L5512" s="444">
        <f t="shared" ca="1" si="207"/>
        <v>82389368999852.922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82389368999852.922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343289037499.38715</v>
      </c>
      <c r="L5513" s="444">
        <f t="shared" ca="1" si="207"/>
        <v>82732658037352.313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82732658037352.313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344719408488.96796</v>
      </c>
      <c r="L5514" s="444">
        <f t="shared" ca="1" si="207"/>
        <v>83077377445841.281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83077377445841.281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346155739357.672</v>
      </c>
      <c r="L5515" s="444">
        <f t="shared" ca="1" si="207"/>
        <v>83423533185198.953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83423533185198.953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347598054938.32898</v>
      </c>
      <c r="L5516" s="444">
        <f t="shared" ca="1" si="207"/>
        <v>83771131240137.281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83771131240137.281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349046380167.23865</v>
      </c>
      <c r="L5517" s="444">
        <f t="shared" ca="1" si="207"/>
        <v>84120177620304.516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84120177620304.516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350500740084.60217</v>
      </c>
      <c r="L5518" s="444">
        <f t="shared" ca="1" si="207"/>
        <v>84470678360389.125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84470678360389.125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351961159834.95471</v>
      </c>
      <c r="L5519" s="444">
        <f t="shared" ca="1" si="207"/>
        <v>84822639520224.078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84822639520224.078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353427664667.60034</v>
      </c>
      <c r="L5520" s="444">
        <f t="shared" ca="1" si="207"/>
        <v>85176067184891.672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85176067184891.672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354900279937.04865</v>
      </c>
      <c r="L5521" s="444">
        <f t="shared" ca="1" si="207"/>
        <v>85530967464828.719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85530967464828.719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356379031103.453</v>
      </c>
      <c r="L5522" s="444">
        <f t="shared" ca="1" si="207"/>
        <v>85887346495932.172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85887346495932.172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357863943733.05072</v>
      </c>
      <c r="L5523" s="444">
        <f t="shared" ca="1" si="207"/>
        <v>86245210439665.219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86245210439665.219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359355043498.6051</v>
      </c>
      <c r="L5524" s="444">
        <f t="shared" ca="1" si="207"/>
        <v>86604565483163.828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86604565483163.828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360852356179.8493</v>
      </c>
      <c r="L5525" s="444">
        <f t="shared" ca="1" si="207"/>
        <v>86965417839343.672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86965417839343.672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362355907663.93195</v>
      </c>
      <c r="L5526" s="444">
        <f t="shared" ca="1" si="207"/>
        <v>87327773747007.609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87327773747007.609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363865723945.86505</v>
      </c>
      <c r="L5527" s="444">
        <f t="shared" ca="1" si="207"/>
        <v>87691639470953.469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87691639470953.469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365381831128.97278</v>
      </c>
      <c r="L5528" s="444">
        <f t="shared" ca="1" si="207"/>
        <v>88057021302082.438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88057021302082.438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366904255425.34351</v>
      </c>
      <c r="L5529" s="444">
        <f t="shared" ca="1" si="207"/>
        <v>88423925557507.781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88423925557507.781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368433023156.28241</v>
      </c>
      <c r="L5530" s="444">
        <f t="shared" ca="1" si="207"/>
        <v>88792358580664.063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88792358580664.063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369968160752.76691</v>
      </c>
      <c r="L5531" s="444">
        <f t="shared" ca="1" si="207"/>
        <v>89162326741416.828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89162326741416.828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371509694755.90344</v>
      </c>
      <c r="L5532" s="444">
        <f t="shared" ca="1" si="207"/>
        <v>89533836436172.734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89533836436172.734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373057651817.38641</v>
      </c>
      <c r="L5533" s="444">
        <f t="shared" ca="1" si="207"/>
        <v>89906894087990.125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89906894087990.125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374612058699.95886</v>
      </c>
      <c r="L5534" s="444">
        <f t="shared" ca="1" si="207"/>
        <v>90281506146690.078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90281506146690.078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376172942277.87531</v>
      </c>
      <c r="L5535" s="444">
        <f t="shared" ca="1" si="207"/>
        <v>90657679088967.953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90657679088967.953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377740329537.36646</v>
      </c>
      <c r="L5536" s="444">
        <f t="shared" ca="1" si="207"/>
        <v>91035419418505.313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91035419418505.313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379314247577.10547</v>
      </c>
      <c r="L5537" s="444">
        <f t="shared" ca="1" si="207"/>
        <v>91414733666082.422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91414733666082.422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380894723608.67676</v>
      </c>
      <c r="L5538" s="444">
        <f t="shared" ca="1" si="207"/>
        <v>91795628389691.094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91795628389691.094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382481784957.0462</v>
      </c>
      <c r="L5539" s="444">
        <f t="shared" ca="1" si="207"/>
        <v>92178110174648.141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92178110174648.141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384075459061.03394</v>
      </c>
      <c r="L5540" s="444">
        <f t="shared" ca="1" si="207"/>
        <v>92562185633709.172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92562185633709.172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385675773473.78821</v>
      </c>
      <c r="L5541" s="444">
        <f t="shared" ca="1" si="207"/>
        <v>92947861407182.953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92947861407182.953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387282755863.26233</v>
      </c>
      <c r="L5542" s="444">
        <f t="shared" ca="1" si="207"/>
        <v>93335144163046.219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93335144163046.219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388896434012.69257</v>
      </c>
      <c r="L5543" s="444">
        <f t="shared" ca="1" si="207"/>
        <v>93724040597058.906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93724040597058.906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390516835821.0788</v>
      </c>
      <c r="L5544" s="444">
        <f t="shared" ca="1" si="207"/>
        <v>94114557432879.984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94114557432879.984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392143989303.66663</v>
      </c>
      <c r="L5545" s="444">
        <f t="shared" ca="1" si="207"/>
        <v>94506701422183.656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94506701422183.656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393777922592.43188</v>
      </c>
      <c r="L5546" s="444">
        <f t="shared" ca="1" si="207"/>
        <v>94900479344776.094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94900479344776.094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395418663936.56708</v>
      </c>
      <c r="L5547" s="444">
        <f t="shared" ca="1" si="207"/>
        <v>95295898008712.656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95295898008712.656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397066241702.96942</v>
      </c>
      <c r="L5548" s="444">
        <f t="shared" ca="1" si="207"/>
        <v>95692964250415.625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95692964250415.625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398720684376.73175</v>
      </c>
      <c r="L5549" s="444">
        <f t="shared" ca="1" si="207"/>
        <v>96091684934792.359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96091684934792.359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400382020561.63483</v>
      </c>
      <c r="L5550" s="444">
        <f t="shared" ca="1" si="207"/>
        <v>96492066955354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96492066955354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402050278980.64166</v>
      </c>
      <c r="L5551" s="444">
        <f t="shared" ca="1" si="207"/>
        <v>96894117234334.641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96894117234334.641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403725488476.39435</v>
      </c>
      <c r="L5552" s="444">
        <f t="shared" ca="1" si="207"/>
        <v>97297842722811.031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97297842722811.031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405407678011.71265</v>
      </c>
      <c r="L5553" s="444">
        <f t="shared" ca="1" si="207"/>
        <v>97703250400822.75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97703250400822.75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407096876670.09479</v>
      </c>
      <c r="L5554" s="444">
        <f t="shared" ca="1" si="207"/>
        <v>98110347277492.844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98110347277492.844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408793113656.22015</v>
      </c>
      <c r="L5555" s="444">
        <f t="shared" ca="1" si="207"/>
        <v>98519140391149.063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98519140391149.063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410496418296.45441</v>
      </c>
      <c r="L5556" s="444">
        <f t="shared" ca="1" si="207"/>
        <v>98929636809445.516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98929636809445.516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412206820039.35632</v>
      </c>
      <c r="L5557" s="444">
        <f t="shared" ca="1" si="207"/>
        <v>99341843629484.875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99341843629484.875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413924348456.18695</v>
      </c>
      <c r="L5558" s="444">
        <f t="shared" ca="1" si="207"/>
        <v>99755767977941.063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99755767977941.063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415649033241.42108</v>
      </c>
      <c r="L5559" s="444">
        <f t="shared" ca="1" si="207"/>
        <v>100171417011182.48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100171417011182.48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417380904213.26038</v>
      </c>
      <c r="L5560" s="444">
        <f t="shared" ca="1" si="207"/>
        <v>100588797915395.75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100588797915395.75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419119991314.14893</v>
      </c>
      <c r="L5561" s="444">
        <f t="shared" ca="1" si="207"/>
        <v>101007917906709.91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101007917906709.91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420866324611.29126</v>
      </c>
      <c r="L5562" s="444">
        <f t="shared" ca="1" si="207"/>
        <v>101428784231321.2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101428784231321.2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422619934297.17169</v>
      </c>
      <c r="L5563" s="444">
        <f t="shared" ca="1" si="207"/>
        <v>101851404165618.38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101851404165618.38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424380850690.07654</v>
      </c>
      <c r="L5564" s="444">
        <f t="shared" ca="1" si="207"/>
        <v>102275785016308.45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102275785016308.45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426149104234.61853</v>
      </c>
      <c r="L5565" s="444">
        <f t="shared" ca="1" si="207"/>
        <v>102701934120543.08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102701934120543.08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427924725502.26282</v>
      </c>
      <c r="L5566" s="444">
        <f t="shared" ca="1" si="207"/>
        <v>103129858846045.34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103129858846045.34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429707745191.85559</v>
      </c>
      <c r="L5567" s="444">
        <f t="shared" ca="1" si="207"/>
        <v>103559566591237.2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103559566591237.2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431498194130.15503</v>
      </c>
      <c r="L5568" s="444">
        <f t="shared" ca="1" si="207"/>
        <v>103991064785367.36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103991064785367.36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433296103272.36401</v>
      </c>
      <c r="L5569" s="444">
        <f t="shared" ca="1" si="207"/>
        <v>104424360888639.72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104424360888639.72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435101503702.66547</v>
      </c>
      <c r="L5570" s="444">
        <f t="shared" ca="1" si="207"/>
        <v>104859462392342.39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104859462392342.39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436914426634.75995</v>
      </c>
      <c r="L5571" s="444">
        <f t="shared" ca="1" si="207"/>
        <v>105296376818977.16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105296376818977.16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438734903412.40479</v>
      </c>
      <c r="L5572" s="444">
        <f t="shared" ca="1" si="207"/>
        <v>105735111722389.56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105735111722389.56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440562965509.95648</v>
      </c>
      <c r="L5573" s="444">
        <f t="shared" ca="1" si="207"/>
        <v>106175674687899.52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106175674687899.52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442398644532.91461</v>
      </c>
      <c r="L5574" s="444">
        <f t="shared" ca="1" si="207"/>
        <v>106618073332432.44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106618073332432.44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444241972218.46851</v>
      </c>
      <c r="L5575" s="444">
        <f t="shared" ca="1" si="207"/>
        <v>107062315304650.91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107062315304650.91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446092980436.04541</v>
      </c>
      <c r="L5576" s="444">
        <f t="shared" ca="1" si="207"/>
        <v>107508408285086.95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107508408285086.95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447951701187.8623</v>
      </c>
      <c r="L5577" s="444">
        <f t="shared" ca="1" si="207"/>
        <v>107956359986274.81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107956359986274.81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449818166609.47839</v>
      </c>
      <c r="L5578" s="444">
        <f t="shared" ca="1" si="207"/>
        <v>108406178152884.3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108406178152884.3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451692408970.35126</v>
      </c>
      <c r="L5579" s="444">
        <f t="shared" ca="1" si="207"/>
        <v>108857870561854.64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108857870561854.64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453574460674.39435</v>
      </c>
      <c r="L5580" s="444">
        <f t="shared" ca="1" si="207"/>
        <v>109311445022529.03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109311445022529.03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455464354260.5376</v>
      </c>
      <c r="L5581" s="444">
        <f t="shared" ca="1" si="207"/>
        <v>109766909376789.56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109766909376789.56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457362122403.28979</v>
      </c>
      <c r="L5582" s="444">
        <f t="shared" ca="1" si="207"/>
        <v>110224271499192.86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110224271499192.86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459267797913.30353</v>
      </c>
      <c r="L5583" s="444">
        <f t="shared" ca="1" si="207"/>
        <v>110683539297106.16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110683539297106.16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461181413737.94238</v>
      </c>
      <c r="L5584" s="444">
        <f t="shared" ca="1" si="207"/>
        <v>111144720710844.09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111144720710844.09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463103002961.85046</v>
      </c>
      <c r="L5585" s="444">
        <f t="shared" ca="1" si="207"/>
        <v>111607823713805.94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111607823713805.94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465032598807.52472</v>
      </c>
      <c r="L5586" s="444">
        <f t="shared" ca="1" si="207"/>
        <v>112072856312613.47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112072856312613.47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466970234635.8894</v>
      </c>
      <c r="L5587" s="444">
        <f t="shared" ca="1" si="207"/>
        <v>112539826547249.36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112539826547249.36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468915943946.87238</v>
      </c>
      <c r="L5588" s="444">
        <f t="shared" ca="1" si="207"/>
        <v>113008742491196.23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113008742491196.23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470869760379.98425</v>
      </c>
      <c r="L5589" s="444">
        <f t="shared" ca="1" si="207"/>
        <v>113479612251576.22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113479612251576.22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472831717714.90088</v>
      </c>
      <c r="L5590" s="444">
        <f t="shared" ca="1" si="207"/>
        <v>113952443969291.13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113952443969291.13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474801849872.04633</v>
      </c>
      <c r="L5591" s="444">
        <f t="shared" ca="1" si="207"/>
        <v>114427245819163.17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114427245819163.17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476780190913.17987</v>
      </c>
      <c r="L5592" s="444">
        <f t="shared" ca="1" si="207"/>
        <v>114904026010076.36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114904026010076.36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478766775041.98474</v>
      </c>
      <c r="L5593" s="444">
        <f t="shared" ca="1" si="207"/>
        <v>115382792785118.34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115382792785118.34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480761636604.65985</v>
      </c>
      <c r="L5594" s="444">
        <f t="shared" ca="1" si="207"/>
        <v>115863554421723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115863554421723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482764810090.51245</v>
      </c>
      <c r="L5595" s="444">
        <f t="shared" ca="1" si="207"/>
        <v>116346319231813.52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116346319231813.52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484776330132.55634</v>
      </c>
      <c r="L5596" s="444">
        <f t="shared" ca="1" si="207"/>
        <v>116831095561946.08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116831095561946.08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486796231508.1087</v>
      </c>
      <c r="L5597" s="444">
        <f t="shared" ca="1" si="207"/>
        <v>117317891793454.19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117317891793454.19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488824549139.39252</v>
      </c>
      <c r="L5598" s="444">
        <f t="shared" ca="1" si="207"/>
        <v>117806716342593.58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117806716342593.58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490861318094.13983</v>
      </c>
      <c r="L5599" s="444">
        <f t="shared" ca="1" si="207"/>
        <v>118297577660687.72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118297577660687.72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492906573586.19879</v>
      </c>
      <c r="L5600" s="444">
        <f t="shared" ca="1" si="207"/>
        <v>118790484234273.92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118790484234273.92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494960350976.14136</v>
      </c>
      <c r="L5601" s="444">
        <f t="shared" ca="1" si="207"/>
        <v>119285444585250.06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119285444585250.06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497022685771.87524</v>
      </c>
      <c r="L5602" s="444">
        <f t="shared" ca="1" si="207"/>
        <v>119782467271021.94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119782467271021.94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499093613629.25806</v>
      </c>
      <c r="L5603" s="444">
        <f t="shared" ca="1" si="207"/>
        <v>120281560884651.2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120281560884651.2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501173170352.71326</v>
      </c>
      <c r="L5604" s="444">
        <f t="shared" ca="1" si="207"/>
        <v>120782734055003.92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120782734055003.92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503261391895.84967</v>
      </c>
      <c r="L5605" s="444">
        <f t="shared" ca="1" si="207"/>
        <v>121285995446899.77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121285995446899.77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505358314362.08234</v>
      </c>
      <c r="L5606" s="444">
        <f t="shared" ca="1" si="207"/>
        <v>121791353761261.84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121791353761261.84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507463974005.25769</v>
      </c>
      <c r="L5607" s="444">
        <f t="shared" ca="1" si="207"/>
        <v>122298817735267.09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122298817735267.09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509578407230.27948</v>
      </c>
      <c r="L5608" s="444">
        <f t="shared" ca="1" si="207"/>
        <v>122808396142497.38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122808396142497.38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511701650593.73901</v>
      </c>
      <c r="L5609" s="444">
        <f t="shared" ca="1" si="207"/>
        <v>123320097793091.11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123320097793091.11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513833740804.54633</v>
      </c>
      <c r="L5610" s="444">
        <f t="shared" ca="1" si="207"/>
        <v>123833931533895.66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123833931533895.66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515974714724.56525</v>
      </c>
      <c r="L5611" s="444">
        <f t="shared" ca="1" si="207"/>
        <v>124349906248620.22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124349906248620.22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518124609369.25092</v>
      </c>
      <c r="L5612" s="444">
        <f t="shared" ca="1" si="207"/>
        <v>124868030857989.47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124868030857989.47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520283461908.28943</v>
      </c>
      <c r="L5613" s="444">
        <f t="shared" ca="1" si="207"/>
        <v>125388314319897.77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125388314319897.77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522451309666.24066</v>
      </c>
      <c r="L5614" s="444">
        <f t="shared" ca="1" si="207"/>
        <v>125910765629564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125910765629564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524628190123.18329</v>
      </c>
      <c r="L5615" s="444">
        <f t="shared" ca="1" si="207"/>
        <v>126435393819687.19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126435393819687.19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526814140915.36322</v>
      </c>
      <c r="L5616" s="444">
        <f t="shared" ca="1" si="207"/>
        <v>126962207960602.55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126962207960602.55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529009199835.84393</v>
      </c>
      <c r="L5617" s="444">
        <f t="shared" ca="1" si="207"/>
        <v>127491217160438.39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127491217160438.39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531213404835.15997</v>
      </c>
      <c r="L5618" s="444">
        <f t="shared" ref="L5618:L5872" ca="1" si="212">I5618-J5618+K5618</f>
        <v>128022430565273.55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128022430565273.55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533426794021.97302</v>
      </c>
      <c r="L5619" s="444">
        <f t="shared" ca="1" si="212"/>
        <v>128555857359295.52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128555857359295.52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535649405663.73132</v>
      </c>
      <c r="L5620" s="444">
        <f t="shared" ca="1" si="212"/>
        <v>129091506764959.25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129091506764959.25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537881278187.33026</v>
      </c>
      <c r="L5621" s="444">
        <f t="shared" ca="1" si="212"/>
        <v>129629388043146.58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129629388043146.58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540122450179.77734</v>
      </c>
      <c r="L5622" s="444">
        <f t="shared" ca="1" si="212"/>
        <v>130169510493326.36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130169510493326.36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542372960388.8598</v>
      </c>
      <c r="L5623" s="444">
        <f t="shared" ca="1" si="212"/>
        <v>130711883453715.22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130711883453715.22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544632847723.81335</v>
      </c>
      <c r="L5624" s="444">
        <f t="shared" ca="1" si="212"/>
        <v>131256516301439.03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131256516301439.03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546902151255.99597</v>
      </c>
      <c r="L5625" s="444">
        <f t="shared" ca="1" si="212"/>
        <v>131803418452695.03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131803418452695.03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549180910219.56262</v>
      </c>
      <c r="L5626" s="444">
        <f t="shared" ca="1" si="212"/>
        <v>132352599362914.59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132352599362914.59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551469164012.14417</v>
      </c>
      <c r="L5627" s="444">
        <f t="shared" ca="1" si="212"/>
        <v>132904068526926.73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132904068526926.73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553766952195.52808</v>
      </c>
      <c r="L5628" s="444">
        <f t="shared" ca="1" si="212"/>
        <v>133457835479122.27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133457835479122.27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556074314496.34277</v>
      </c>
      <c r="L5629" s="444">
        <f t="shared" ca="1" si="212"/>
        <v>134013909793618.61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134013909793618.61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558391290806.74414</v>
      </c>
      <c r="L5630" s="444">
        <f t="shared" ca="1" si="212"/>
        <v>134572301084425.36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134572301084425.36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560717921185.10559</v>
      </c>
      <c r="L5631" s="444">
        <f t="shared" ca="1" si="212"/>
        <v>135133019005610.47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135133019005610.47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563054245856.71033</v>
      </c>
      <c r="L5632" s="444">
        <f t="shared" ca="1" si="212"/>
        <v>135696073251467.17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135696073251467.17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565400305214.44653</v>
      </c>
      <c r="L5633" s="444">
        <f t="shared" ca="1" si="212"/>
        <v>136261473556681.63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136261473556681.63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567756139819.50671</v>
      </c>
      <c r="L5634" s="444">
        <f t="shared" ca="1" si="212"/>
        <v>136829229696501.13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136829229696501.13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570121790402.08801</v>
      </c>
      <c r="L5635" s="444">
        <f t="shared" ca="1" si="212"/>
        <v>137399351486903.22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137399351486903.22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572497297862.09668</v>
      </c>
      <c r="L5636" s="444">
        <f t="shared" ca="1" si="212"/>
        <v>137971848784765.31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137971848784765.31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574882703269.85547</v>
      </c>
      <c r="L5637" s="444">
        <f t="shared" ca="1" si="212"/>
        <v>138546731488035.17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138546731488035.17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577278047866.81323</v>
      </c>
      <c r="L5638" s="444">
        <f t="shared" ca="1" si="212"/>
        <v>139124009535901.98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139124009535901.98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579683373066.2583</v>
      </c>
      <c r="L5639" s="444">
        <f t="shared" ca="1" si="212"/>
        <v>139703692908968.25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139703692908968.25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582098720454.03442</v>
      </c>
      <c r="L5640" s="444">
        <f t="shared" ca="1" si="212"/>
        <v>140285791629422.28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140285791629422.28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584524131789.25952</v>
      </c>
      <c r="L5641" s="444">
        <f t="shared" ca="1" si="212"/>
        <v>140870315761211.53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140870315761211.53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586959649005.0481</v>
      </c>
      <c r="L5642" s="444">
        <f t="shared" ca="1" si="212"/>
        <v>141457275410216.59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141457275410216.59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589405314209.23584</v>
      </c>
      <c r="L5643" s="444">
        <f t="shared" ca="1" si="212"/>
        <v>142046680724425.84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142046680724425.84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591861169685.10767</v>
      </c>
      <c r="L5644" s="444">
        <f t="shared" ca="1" si="212"/>
        <v>142638541894110.94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142638541894110.94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594327257892.12891</v>
      </c>
      <c r="L5645" s="444">
        <f t="shared" ca="1" si="212"/>
        <v>143232869152003.06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143232869152003.06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596803621466.67944</v>
      </c>
      <c r="L5646" s="444">
        <f t="shared" ca="1" si="212"/>
        <v>143829672773469.75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143829672773469.75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599290303222.79065</v>
      </c>
      <c r="L5647" s="444">
        <f t="shared" ca="1" si="212"/>
        <v>144428963076692.53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144428963076692.53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601787346152.8855</v>
      </c>
      <c r="L5648" s="444">
        <f t="shared" ca="1" si="212"/>
        <v>145030750422845.41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145030750422845.41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604294793428.52246</v>
      </c>
      <c r="L5649" s="444">
        <f t="shared" ca="1" si="212"/>
        <v>145635045216273.94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145635045216273.94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606812688401.14136</v>
      </c>
      <c r="L5650" s="444">
        <f t="shared" ca="1" si="212"/>
        <v>146241857904675.09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146241857904675.09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609341074602.81287</v>
      </c>
      <c r="L5651" s="444">
        <f t="shared" ca="1" si="212"/>
        <v>146851198979277.91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146851198979277.91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611879995746.99121</v>
      </c>
      <c r="L5652" s="444">
        <f t="shared" ca="1" si="212"/>
        <v>147463078975024.91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147463078975024.91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614429495729.27039</v>
      </c>
      <c r="L5653" s="444">
        <f t="shared" ca="1" si="212"/>
        <v>148077508470754.19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148077508470754.19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616989618628.14246</v>
      </c>
      <c r="L5654" s="444">
        <f t="shared" ca="1" si="212"/>
        <v>148694498089382.34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148694498089382.34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619560408705.75977</v>
      </c>
      <c r="L5655" s="444">
        <f t="shared" ca="1" si="212"/>
        <v>149314058498088.09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149314058498088.09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622141910408.70044</v>
      </c>
      <c r="L5656" s="444">
        <f t="shared" ca="1" si="212"/>
        <v>149936200408496.78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149936200408496.78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624734168368.73657</v>
      </c>
      <c r="L5657" s="444">
        <f t="shared" ca="1" si="212"/>
        <v>150560934576865.53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150560934576865.53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627337227403.60632</v>
      </c>
      <c r="L5658" s="444">
        <f t="shared" ca="1" si="212"/>
        <v>151188271804269.13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151188271804269.13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629951132517.78796</v>
      </c>
      <c r="L5659" s="444">
        <f t="shared" ca="1" si="212"/>
        <v>151818222936786.91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151818222936786.91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632575928903.27881</v>
      </c>
      <c r="L5660" s="444">
        <f t="shared" ca="1" si="212"/>
        <v>152450798865690.19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152450798865690.19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635211661940.37573</v>
      </c>
      <c r="L5661" s="444">
        <f t="shared" ca="1" si="212"/>
        <v>153086010527630.56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153086010527630.56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637858377198.46069</v>
      </c>
      <c r="L5662" s="444">
        <f t="shared" ca="1" si="212"/>
        <v>153723868904829.03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153723868904829.03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640516120436.7876</v>
      </c>
      <c r="L5663" s="444">
        <f t="shared" ca="1" si="212"/>
        <v>154364385025265.81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154364385025265.81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643184937605.27417</v>
      </c>
      <c r="L5664" s="444">
        <f t="shared" ca="1" si="212"/>
        <v>155007569962871.09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155007569962871.09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645864874845.29626</v>
      </c>
      <c r="L5665" s="444">
        <f t="shared" ca="1" si="212"/>
        <v>155653434837716.38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155653434837716.38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648555978490.48486</v>
      </c>
      <c r="L5666" s="444">
        <f t="shared" ca="1" si="212"/>
        <v>156301990816206.88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156301990816206.88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651258295067.52869</v>
      </c>
      <c r="L5667" s="444">
        <f t="shared" ca="1" si="212"/>
        <v>156953249111274.41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156953249111274.41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653971871296.97668</v>
      </c>
      <c r="L5668" s="444">
        <f t="shared" ca="1" si="212"/>
        <v>157607220982571.38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157607220982571.38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656696754094.04736</v>
      </c>
      <c r="L5669" s="444">
        <f t="shared" ca="1" si="212"/>
        <v>158263917736665.44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158263917736665.44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659432990569.43933</v>
      </c>
      <c r="L5670" s="444">
        <f t="shared" ca="1" si="212"/>
        <v>158923350727234.88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158923350727234.88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662180628030.14526</v>
      </c>
      <c r="L5671" s="444">
        <f t="shared" ca="1" si="212"/>
        <v>159585531355265.03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159585531355265.03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664939713980.271</v>
      </c>
      <c r="L5672" s="444">
        <f t="shared" ca="1" si="212"/>
        <v>160250471069245.31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160250471069245.31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667710296121.85547</v>
      </c>
      <c r="L5673" s="444">
        <f t="shared" ca="1" si="212"/>
        <v>160918181365367.16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160918181365367.16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670492422355.69653</v>
      </c>
      <c r="L5674" s="444">
        <f t="shared" ca="1" si="212"/>
        <v>161588673787722.84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161588673787722.84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673286140782.17847</v>
      </c>
      <c r="L5675" s="444">
        <f t="shared" ca="1" si="212"/>
        <v>162261959928505.03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162261959928505.03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676091499702.10425</v>
      </c>
      <c r="L5676" s="444">
        <f t="shared" ca="1" si="212"/>
        <v>162938051428207.13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162938051428207.13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678908547617.52966</v>
      </c>
      <c r="L5677" s="444">
        <f t="shared" ca="1" si="212"/>
        <v>163616959975824.66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163616959975824.66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681737333232.60278</v>
      </c>
      <c r="L5678" s="444">
        <f t="shared" ca="1" si="212"/>
        <v>164298697309057.25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164298697309057.25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684577905454.40515</v>
      </c>
      <c r="L5679" s="444">
        <f t="shared" ca="1" si="212"/>
        <v>164983275214511.66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164983275214511.66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687430313393.79858</v>
      </c>
      <c r="L5680" s="444">
        <f t="shared" ca="1" si="212"/>
        <v>165670705527905.47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165670705527905.47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690294606366.27283</v>
      </c>
      <c r="L5681" s="444">
        <f t="shared" ca="1" si="212"/>
        <v>166361000134271.75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166361000134271.75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693170833892.79895</v>
      </c>
      <c r="L5682" s="444">
        <f t="shared" ca="1" si="212"/>
        <v>167054170968164.56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167054170968164.56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696059045700.68567</v>
      </c>
      <c r="L5683" s="444">
        <f t="shared" ca="1" si="212"/>
        <v>167750230013865.25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167750230013865.25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698959291724.43848</v>
      </c>
      <c r="L5684" s="444">
        <f t="shared" ca="1" si="212"/>
        <v>168449189305589.69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168449189305589.69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701871622106.62366</v>
      </c>
      <c r="L5685" s="444">
        <f t="shared" ca="1" si="212"/>
        <v>169151060927696.31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169151060927696.31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704796087198.73462</v>
      </c>
      <c r="L5686" s="444">
        <f t="shared" ca="1" si="212"/>
        <v>169855857014895.06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169855857014895.06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707732737562.06274</v>
      </c>
      <c r="L5687" s="444">
        <f t="shared" ca="1" si="212"/>
        <v>170563589752457.13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170563589752457.13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710681623968.57129</v>
      </c>
      <c r="L5688" s="444">
        <f t="shared" ca="1" si="212"/>
        <v>171274271376425.69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171274271376425.69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713642797401.77368</v>
      </c>
      <c r="L5689" s="444">
        <f t="shared" ca="1" si="212"/>
        <v>171987914173827.47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171987914173827.47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716616309057.6145</v>
      </c>
      <c r="L5690" s="444">
        <f t="shared" ca="1" si="212"/>
        <v>172704530482885.09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172704530482885.09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719602210345.35449</v>
      </c>
      <c r="L5691" s="444">
        <f t="shared" ca="1" si="212"/>
        <v>173424132693230.44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173424132693230.44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722600552888.46021</v>
      </c>
      <c r="L5692" s="444">
        <f t="shared" ca="1" si="212"/>
        <v>174146733246118.91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174146733246118.91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725611388525.49548</v>
      </c>
      <c r="L5693" s="444">
        <f t="shared" ca="1" si="212"/>
        <v>174872344634644.41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174872344634644.41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728634769311.01831</v>
      </c>
      <c r="L5694" s="444">
        <f t="shared" ca="1" si="212"/>
        <v>175600979403955.44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175600979403955.44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731670747516.48096</v>
      </c>
      <c r="L5695" s="444">
        <f t="shared" ca="1" si="212"/>
        <v>176332650151471.91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176332650151471.91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734719375631.13293</v>
      </c>
      <c r="L5696" s="444">
        <f t="shared" ca="1" si="212"/>
        <v>177067369527103.03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177067369527103.03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737780706362.92932</v>
      </c>
      <c r="L5697" s="444">
        <f t="shared" ca="1" si="212"/>
        <v>177805150233465.97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177805150233465.97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740854792639.44153</v>
      </c>
      <c r="L5698" s="444">
        <f t="shared" ca="1" si="212"/>
        <v>178546005026105.41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178546005026105.41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743941687608.77246</v>
      </c>
      <c r="L5699" s="444">
        <f t="shared" ca="1" si="212"/>
        <v>179289946713714.19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179289946713714.19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747041444640.47583</v>
      </c>
      <c r="L5700" s="444">
        <f t="shared" ca="1" si="212"/>
        <v>180036988158354.66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180036988158354.66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750154117326.47778</v>
      </c>
      <c r="L5701" s="444">
        <f t="shared" ca="1" si="212"/>
        <v>180787142275681.13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180787142275681.13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753279759482.00464</v>
      </c>
      <c r="L5702" s="444">
        <f t="shared" ca="1" si="212"/>
        <v>181540422035163.13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181540422035163.13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756418425146.51306</v>
      </c>
      <c r="L5703" s="444">
        <f t="shared" ca="1" si="212"/>
        <v>182296840460309.63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182296840460309.63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759570168584.62341</v>
      </c>
      <c r="L5704" s="444">
        <f t="shared" ca="1" si="212"/>
        <v>183056410628894.25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183056410628894.25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762735044287.05933</v>
      </c>
      <c r="L5705" s="444">
        <f t="shared" ca="1" si="212"/>
        <v>183819145673181.31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183819145673181.31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765913106971.58875</v>
      </c>
      <c r="L5706" s="444">
        <f t="shared" ca="1" si="212"/>
        <v>184585058780152.91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184585058780152.91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769104411583.97046</v>
      </c>
      <c r="L5707" s="444">
        <f t="shared" ca="1" si="212"/>
        <v>185354163191736.88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185354163191736.88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772309013298.90369</v>
      </c>
      <c r="L5708" s="444">
        <f t="shared" ca="1" si="212"/>
        <v>186126472205035.78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186126472205035.78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775526967520.98242</v>
      </c>
      <c r="L5709" s="444">
        <f t="shared" ca="1" si="212"/>
        <v>186901999172556.75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186901999172556.75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778758329885.65308</v>
      </c>
      <c r="L5710" s="444">
        <f t="shared" ca="1" si="212"/>
        <v>187680757502442.41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187680757502442.41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782003156260.17664</v>
      </c>
      <c r="L5711" s="444">
        <f t="shared" ca="1" si="212"/>
        <v>188462760658702.59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188462760658702.59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785261502744.59412</v>
      </c>
      <c r="L5712" s="444">
        <f t="shared" ca="1" si="212"/>
        <v>189248022161447.19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189248022161447.19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788533425672.69666</v>
      </c>
      <c r="L5713" s="444">
        <f t="shared" ca="1" si="212"/>
        <v>190036555587119.88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190036555587119.88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791818981612.99951</v>
      </c>
      <c r="L5714" s="444">
        <f t="shared" ca="1" si="212"/>
        <v>190828374568732.88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190828374568732.88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795118227369.72034</v>
      </c>
      <c r="L5715" s="444">
        <f t="shared" ca="1" si="212"/>
        <v>191623492796102.59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191623492796102.59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798431219983.76074</v>
      </c>
      <c r="L5716" s="444">
        <f t="shared" ca="1" si="212"/>
        <v>192421924016086.34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192421924016086.34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801758016733.69312</v>
      </c>
      <c r="L5717" s="444">
        <f t="shared" ca="1" si="212"/>
        <v>193223682032820.03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193223682032820.03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805098675136.75012</v>
      </c>
      <c r="L5718" s="444">
        <f t="shared" ca="1" si="212"/>
        <v>194028780707956.78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194028780707956.78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808453252949.81995</v>
      </c>
      <c r="L5719" s="444">
        <f t="shared" ca="1" si="212"/>
        <v>194837233960906.59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194837233960906.59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811821808170.44409</v>
      </c>
      <c r="L5720" s="444">
        <f t="shared" ca="1" si="212"/>
        <v>195649055769077.03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195649055769077.03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815204399037.82092</v>
      </c>
      <c r="L5721" s="444">
        <f t="shared" ca="1" si="212"/>
        <v>196464260168114.84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196464260168114.84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818601084033.81189</v>
      </c>
      <c r="L5722" s="444">
        <f t="shared" ca="1" si="212"/>
        <v>197282861252148.66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197282861252148.66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822011921883.95276</v>
      </c>
      <c r="L5723" s="444">
        <f t="shared" ca="1" si="212"/>
        <v>198104873174032.59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198104873174032.59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825436971558.46912</v>
      </c>
      <c r="L5724" s="444">
        <f t="shared" ca="1" si="212"/>
        <v>198930310145591.06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198930310145591.06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828876292273.29614</v>
      </c>
      <c r="L5725" s="444">
        <f t="shared" ca="1" si="212"/>
        <v>199759186437864.34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199759186437864.34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832329943491.10144</v>
      </c>
      <c r="L5726" s="444">
        <f t="shared" ca="1" si="212"/>
        <v>200591516381355.44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200591516381355.44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835797984922.31433</v>
      </c>
      <c r="L5727" s="444">
        <f t="shared" ca="1" si="212"/>
        <v>201427314366277.75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201427314366277.75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839280476526.15723</v>
      </c>
      <c r="L5728" s="444">
        <f t="shared" ca="1" si="212"/>
        <v>202266594842803.91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202266594842803.91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842777478511.68298</v>
      </c>
      <c r="L5729" s="444">
        <f t="shared" ca="1" si="212"/>
        <v>203109372321315.59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203109372321315.59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846289051338.81494</v>
      </c>
      <c r="L5730" s="444">
        <f t="shared" ca="1" si="212"/>
        <v>203955661372654.41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203955661372654.41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849815255719.39331</v>
      </c>
      <c r="L5731" s="444">
        <f t="shared" ca="1" si="212"/>
        <v>204805476628373.81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204805476628373.81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853356152618.22424</v>
      </c>
      <c r="L5732" s="444">
        <f t="shared" ca="1" si="212"/>
        <v>205658832780992.03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205658832780992.03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856911803254.13342</v>
      </c>
      <c r="L5733" s="444">
        <f t="shared" ca="1" si="212"/>
        <v>206515744584246.16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206515744584246.16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860482269101.02563</v>
      </c>
      <c r="L5734" s="444">
        <f t="shared" ca="1" si="212"/>
        <v>207376226853347.19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207376226853347.19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864067611888.94666</v>
      </c>
      <c r="L5735" s="444">
        <f t="shared" ca="1" si="212"/>
        <v>208240294465236.13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208240294465236.13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867667893605.15051</v>
      </c>
      <c r="L5736" s="444">
        <f t="shared" ca="1" si="212"/>
        <v>209107962358841.28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209107962358841.28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871283176495.172</v>
      </c>
      <c r="L5737" s="444">
        <f t="shared" ca="1" si="212"/>
        <v>209979245535336.47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209979245535336.47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874913523063.90198</v>
      </c>
      <c r="L5738" s="444">
        <f t="shared" ca="1" si="212"/>
        <v>210854159058400.38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210854159058400.38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878558996076.66821</v>
      </c>
      <c r="L5739" s="444">
        <f t="shared" ca="1" si="212"/>
        <v>211732718054477.03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211732718054477.03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882219658560.32092</v>
      </c>
      <c r="L5740" s="444">
        <f t="shared" ca="1" si="212"/>
        <v>212614937713037.34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212614937713037.34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885895573804.32227</v>
      </c>
      <c r="L5741" s="444">
        <f t="shared" ca="1" si="212"/>
        <v>213500833286841.66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213500833286841.66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889586805361.84021</v>
      </c>
      <c r="L5742" s="444">
        <f t="shared" ca="1" si="212"/>
        <v>214390420092203.5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214390420092203.5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893293417050.8479</v>
      </c>
      <c r="L5743" s="444">
        <f t="shared" ca="1" si="212"/>
        <v>215283713509254.34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215283713509254.34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897015472955.22644</v>
      </c>
      <c r="L5744" s="444">
        <f t="shared" ca="1" si="212"/>
        <v>216180728982209.56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216180728982209.56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900753037425.87317</v>
      </c>
      <c r="L5745" s="444">
        <f t="shared" ca="1" si="212"/>
        <v>217081482019635.44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217081482019635.44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904506175081.81433</v>
      </c>
      <c r="L5746" s="444">
        <f t="shared" ca="1" si="212"/>
        <v>217985988194717.25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217985988194717.25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908274950811.3219</v>
      </c>
      <c r="L5747" s="444">
        <f t="shared" ca="1" si="212"/>
        <v>218894263145528.56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218894263145528.56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912059429773.03564</v>
      </c>
      <c r="L5748" s="444">
        <f t="shared" ca="1" si="212"/>
        <v>219806322575301.59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219806322575301.59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915859677397.08997</v>
      </c>
      <c r="L5749" s="444">
        <f t="shared" ca="1" si="212"/>
        <v>220722182252698.69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220722182252698.69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919675759386.24451</v>
      </c>
      <c r="L5750" s="444">
        <f t="shared" ca="1" si="212"/>
        <v>221641858012084.94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221641858012084.94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923507741717.02051</v>
      </c>
      <c r="L5751" s="444">
        <f t="shared" ca="1" si="212"/>
        <v>222565365753801.97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222565365753801.97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927355690640.84167</v>
      </c>
      <c r="L5752" s="444">
        <f t="shared" ca="1" si="212"/>
        <v>223492721444442.81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223492721444442.81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931219672685.17834</v>
      </c>
      <c r="L5753" s="444">
        <f t="shared" ca="1" si="212"/>
        <v>224423941117128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224423941117128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935099754654.69995</v>
      </c>
      <c r="L5754" s="444">
        <f t="shared" ca="1" si="212"/>
        <v>225359040871782.69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225359040871782.69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938996003632.42773</v>
      </c>
      <c r="L5755" s="444">
        <f t="shared" ca="1" si="212"/>
        <v>226298036875415.13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226298036875415.13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942908486980.89636</v>
      </c>
      <c r="L5756" s="444">
        <f t="shared" ca="1" si="212"/>
        <v>227240945362396.03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227240945362396.03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946837272343.31665</v>
      </c>
      <c r="L5757" s="444">
        <f t="shared" ca="1" si="212"/>
        <v>228187782634739.34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228187782634739.34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950782427644.74744</v>
      </c>
      <c r="L5758" s="444">
        <f t="shared" ca="1" si="212"/>
        <v>229138565062384.09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229138565062384.09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954744021093.26709</v>
      </c>
      <c r="L5759" s="444">
        <f t="shared" ca="1" si="212"/>
        <v>230093309083477.38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230093309083477.38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958722121181.15588</v>
      </c>
      <c r="L5760" s="444">
        <f t="shared" ca="1" si="212"/>
        <v>231052031204658.53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231052031204658.53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962716796686.07727</v>
      </c>
      <c r="L5761" s="444">
        <f t="shared" ca="1" si="212"/>
        <v>232014748001344.59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232014748001344.59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966728116672.26904</v>
      </c>
      <c r="L5762" s="444">
        <f t="shared" ca="1" si="212"/>
        <v>232981476118016.88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232981476118016.88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970756150491.73706</v>
      </c>
      <c r="L5763" s="444">
        <f t="shared" ca="1" si="212"/>
        <v>233952232268508.63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233952232268508.63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974800967785.45264</v>
      </c>
      <c r="L5764" s="444">
        <f t="shared" ca="1" si="212"/>
        <v>234927033236294.06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234927033236294.06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978862638484.55847</v>
      </c>
      <c r="L5765" s="444">
        <f t="shared" ca="1" si="212"/>
        <v>235905895874778.63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235905895874778.63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982941232811.57764</v>
      </c>
      <c r="L5766" s="444">
        <f t="shared" ca="1" si="212"/>
        <v>236888837107590.19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236888837107590.19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987036821281.62573</v>
      </c>
      <c r="L5767" s="444">
        <f t="shared" ca="1" si="212"/>
        <v>237875873928871.81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237875873928871.81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991149474703.63257</v>
      </c>
      <c r="L5768" s="444">
        <f t="shared" ca="1" si="212"/>
        <v>238867023403575.44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238867023403575.44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995279264181.56445</v>
      </c>
      <c r="L5769" s="444">
        <f t="shared" ca="1" si="212"/>
        <v>239862302667757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239862302667757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999426261115.6543</v>
      </c>
      <c r="L5770" s="444">
        <f t="shared" ca="1" si="212"/>
        <v>240861728928872.66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240861728928872.66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1003590537203.6359</v>
      </c>
      <c r="L5771" s="444">
        <f t="shared" ca="1" si="212"/>
        <v>241865319466076.28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241865319466076.28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1007772164441.9845</v>
      </c>
      <c r="L5772" s="444">
        <f t="shared" ca="1" si="212"/>
        <v>242873091630518.28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242873091630518.28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1011971215127.1597</v>
      </c>
      <c r="L5773" s="444">
        <f t="shared" ca="1" si="212"/>
        <v>243885062845645.44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243885062845645.44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1016187761856.856</v>
      </c>
      <c r="L5774" s="444">
        <f t="shared" ca="1" si="212"/>
        <v>244901250607502.28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244901250607502.28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1020421877531.2595</v>
      </c>
      <c r="L5775" s="444">
        <f t="shared" ca="1" si="212"/>
        <v>245921672485033.53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245921672485033.53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1024673635354.3065</v>
      </c>
      <c r="L5776" s="444">
        <f t="shared" ca="1" si="212"/>
        <v>246946346120387.84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246946346120387.84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1028943108834.9495</v>
      </c>
      <c r="L5777" s="444">
        <f t="shared" ca="1" si="212"/>
        <v>247975289229222.78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247975289229222.78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1033230371788.4282</v>
      </c>
      <c r="L5778" s="444">
        <f t="shared" ca="1" si="212"/>
        <v>249008519601011.22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249008519601011.22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1037535498337.5468</v>
      </c>
      <c r="L5779" s="444">
        <f t="shared" ca="1" si="212"/>
        <v>250046055099348.75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250046055099348.75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1041858562913.9531</v>
      </c>
      <c r="L5780" s="444">
        <f t="shared" ca="1" si="212"/>
        <v>251087913662262.69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251087913662262.69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1046199640259.4277</v>
      </c>
      <c r="L5781" s="444">
        <f t="shared" ca="1" si="212"/>
        <v>252134113302522.13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252134113302522.13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1050558805427.1755</v>
      </c>
      <c r="L5782" s="444">
        <f t="shared" ca="1" si="212"/>
        <v>253184672107949.31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253184672107949.31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1054936133783.1221</v>
      </c>
      <c r="L5783" s="444">
        <f t="shared" ca="1" si="212"/>
        <v>254239608241732.44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254239608241732.44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1059331701007.2186</v>
      </c>
      <c r="L5784" s="444">
        <f t="shared" ca="1" si="212"/>
        <v>255298939942739.66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255298939942739.66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1063745583094.7487</v>
      </c>
      <c r="L5785" s="444">
        <f t="shared" ca="1" si="212"/>
        <v>256362685525834.41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256362685525834.41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1068177856357.6433</v>
      </c>
      <c r="L5786" s="444">
        <f t="shared" ca="1" si="212"/>
        <v>257430863382192.06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257430863382192.06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1072628597425.8002</v>
      </c>
      <c r="L5787" s="444">
        <f t="shared" ca="1" si="212"/>
        <v>258503491979617.88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258503491979617.88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1077097883248.4078</v>
      </c>
      <c r="L5788" s="444">
        <f t="shared" ca="1" si="212"/>
        <v>259580589862866.28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259580589862866.28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1081585791095.2761</v>
      </c>
      <c r="L5789" s="444">
        <f t="shared" ca="1" si="212"/>
        <v>260662175653961.56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260662175653961.56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1086092398558.1732</v>
      </c>
      <c r="L5790" s="444">
        <f t="shared" ca="1" si="212"/>
        <v>261748268052519.75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261748268052519.75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1090617783552.1656</v>
      </c>
      <c r="L5791" s="444">
        <f t="shared" ca="1" si="212"/>
        <v>262838885836071.91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262838885836071.91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1095162024316.9663</v>
      </c>
      <c r="L5792" s="444">
        <f t="shared" ca="1" si="212"/>
        <v>263934047860388.88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263934047860388.88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1099725199418.2871</v>
      </c>
      <c r="L5793" s="444">
        <f t="shared" ca="1" si="212"/>
        <v>265033773059807.16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265033773059807.16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1104307387749.1965</v>
      </c>
      <c r="L5794" s="444">
        <f t="shared" ca="1" si="212"/>
        <v>266138080447556.34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266138080447556.34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1108908668531.4849</v>
      </c>
      <c r="L5795" s="444">
        <f t="shared" ca="1" si="212"/>
        <v>267246989116087.84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267246989116087.84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1113529121317.0327</v>
      </c>
      <c r="L5796" s="444">
        <f t="shared" ca="1" si="212"/>
        <v>268360518237404.88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268360518237404.88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1118168825989.187</v>
      </c>
      <c r="L5797" s="444">
        <f t="shared" ca="1" si="212"/>
        <v>269478687063394.06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269478687063394.06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1122827862764.1421</v>
      </c>
      <c r="L5798" s="444">
        <f t="shared" ca="1" si="212"/>
        <v>270601514926158.22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270601514926158.22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1127506312192.3257</v>
      </c>
      <c r="L5799" s="444">
        <f t="shared" ca="1" si="212"/>
        <v>271729021238350.53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271729021238350.53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1132204255159.7939</v>
      </c>
      <c r="L5800" s="444">
        <f t="shared" ca="1" si="212"/>
        <v>272861225493510.31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272861225493510.31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1136921772889.6265</v>
      </c>
      <c r="L5801" s="444">
        <f t="shared" ca="1" si="212"/>
        <v>273998147266399.94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273998147266399.94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1141658946943.333</v>
      </c>
      <c r="L5802" s="444">
        <f t="shared" ca="1" si="212"/>
        <v>275139806213343.28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275139806213343.28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1146415859222.2634</v>
      </c>
      <c r="L5803" s="444">
        <f t="shared" ca="1" si="212"/>
        <v>276286222072565.53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276286222072565.53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1151192591969.0229</v>
      </c>
      <c r="L5804" s="444">
        <f t="shared" ca="1" si="212"/>
        <v>277437414664534.56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277437414664534.56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1155989227768.894</v>
      </c>
      <c r="L5805" s="444">
        <f t="shared" ca="1" si="212"/>
        <v>278593403892303.47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278593403892303.47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1160805849551.2644</v>
      </c>
      <c r="L5806" s="444">
        <f t="shared" ca="1" si="212"/>
        <v>279754209741854.72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279754209741854.72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1165642540591.0613</v>
      </c>
      <c r="L5807" s="444">
        <f t="shared" ca="1" si="212"/>
        <v>280919852282445.78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280919852282445.78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1170499384510.1907</v>
      </c>
      <c r="L5808" s="444">
        <f t="shared" ca="1" si="212"/>
        <v>282090351666956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282090351666956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1175376465278.9834</v>
      </c>
      <c r="L5809" s="444">
        <f t="shared" ca="1" si="212"/>
        <v>283265728132235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283265728132235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1180273867217.6458</v>
      </c>
      <c r="L5810" s="444">
        <f t="shared" ca="1" si="212"/>
        <v>284446001999452.63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284446001999452.63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1185191674997.7192</v>
      </c>
      <c r="L5811" s="444">
        <f t="shared" ca="1" si="212"/>
        <v>285631193674450.38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285631193674450.38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1190129973643.5432</v>
      </c>
      <c r="L5812" s="444">
        <f t="shared" ca="1" si="212"/>
        <v>286821323648093.94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286821323648093.94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1195088848533.7246</v>
      </c>
      <c r="L5813" s="444">
        <f t="shared" ca="1" si="212"/>
        <v>288016412496627.69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288016412496627.69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1200068385402.6152</v>
      </c>
      <c r="L5814" s="444">
        <f t="shared" ca="1" si="212"/>
        <v>289216480882030.31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289216480882030.31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1205068670341.793</v>
      </c>
      <c r="L5815" s="444">
        <f t="shared" ca="1" si="212"/>
        <v>290421549552372.13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290421549552372.13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1210089789801.5505</v>
      </c>
      <c r="L5816" s="444">
        <f t="shared" ca="1" si="212"/>
        <v>291631639342173.69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291631639342173.69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1215131830592.3904</v>
      </c>
      <c r="L5817" s="444">
        <f t="shared" ca="1" si="212"/>
        <v>292846771172766.06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292846771172766.06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1220194879886.5251</v>
      </c>
      <c r="L5818" s="444">
        <f t="shared" ca="1" si="212"/>
        <v>294066966052652.56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294066966052652.56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1225279025219.3857</v>
      </c>
      <c r="L5819" s="444">
        <f t="shared" ca="1" si="212"/>
        <v>295292245077871.94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295292245077871.94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1230384354491.1331</v>
      </c>
      <c r="L5820" s="444">
        <f t="shared" ca="1" si="212"/>
        <v>296522629432363.06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296522629432363.06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1235510955968.1794</v>
      </c>
      <c r="L5821" s="444">
        <f t="shared" ca="1" si="212"/>
        <v>297758140388331.25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297758140388331.25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1240658918284.7136</v>
      </c>
      <c r="L5822" s="444">
        <f t="shared" ca="1" si="212"/>
        <v>298998799306615.94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298998799306615.94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1245828330444.2332</v>
      </c>
      <c r="L5823" s="444">
        <f t="shared" ca="1" si="212"/>
        <v>300244627637060.19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300244627637060.19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1251019281821.084</v>
      </c>
      <c r="L5824" s="444">
        <f t="shared" ca="1" si="212"/>
        <v>301495646918881.25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301495646918881.25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1256231862162.0051</v>
      </c>
      <c r="L5825" s="444">
        <f t="shared" ca="1" si="212"/>
        <v>302751878781043.25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302751878781043.25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1261466161587.6802</v>
      </c>
      <c r="L5826" s="444">
        <f t="shared" ca="1" si="212"/>
        <v>304013344942630.94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304013344942630.94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1266722270594.2957</v>
      </c>
      <c r="L5827" s="444">
        <f t="shared" ca="1" si="212"/>
        <v>305280067213225.25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305280067213225.25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1272000280055.1052</v>
      </c>
      <c r="L5828" s="444">
        <f t="shared" ca="1" si="212"/>
        <v>306552067493280.38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306552067493280.38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1277300281222.0015</v>
      </c>
      <c r="L5829" s="444">
        <f t="shared" ca="1" si="212"/>
        <v>307829367774502.38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307829367774502.38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1282622365727.0933</v>
      </c>
      <c r="L5830" s="444">
        <f t="shared" ca="1" si="212"/>
        <v>309111990140229.44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309111990140229.44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1287966625584.2893</v>
      </c>
      <c r="L5831" s="444">
        <f t="shared" ca="1" si="212"/>
        <v>310399956765813.75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310399956765813.75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1293333153190.8906</v>
      </c>
      <c r="L5832" s="444">
        <f t="shared" ca="1" si="212"/>
        <v>311693289919004.63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311693289919004.63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1298722041329.186</v>
      </c>
      <c r="L5833" s="444">
        <f t="shared" ca="1" si="212"/>
        <v>312992011960333.81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312992011960333.81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1304133383168.0576</v>
      </c>
      <c r="L5834" s="444">
        <f t="shared" ca="1" si="212"/>
        <v>314296145343501.88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314296145343501.88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1309567272264.5911</v>
      </c>
      <c r="L5835" s="444">
        <f t="shared" ca="1" si="212"/>
        <v>315605712615766.44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315605712615766.44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1315023802565.6934</v>
      </c>
      <c r="L5836" s="444">
        <f t="shared" ca="1" si="212"/>
        <v>316920736418332.13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316920736418332.13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1320503068409.7173</v>
      </c>
      <c r="L5837" s="444">
        <f t="shared" ca="1" si="212"/>
        <v>318241239486741.81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318241239486741.81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1326005164528.0908</v>
      </c>
      <c r="L5838" s="444">
        <f t="shared" ca="1" si="212"/>
        <v>319567244651269.88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319567244651269.88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1331530186046.9578</v>
      </c>
      <c r="L5839" s="444">
        <f t="shared" ca="1" si="212"/>
        <v>320898774837316.81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320898774837316.81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1337078228488.8201</v>
      </c>
      <c r="L5840" s="444">
        <f t="shared" ca="1" si="212"/>
        <v>322235853065805.63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322235853065805.63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1342649387774.1902</v>
      </c>
      <c r="L5841" s="444">
        <f t="shared" ca="1" si="212"/>
        <v>323578502453579.81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323578502453579.81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1348243760223.2493</v>
      </c>
      <c r="L5842" s="444">
        <f t="shared" ca="1" si="212"/>
        <v>324926746213803.06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324926746213803.06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1353861442557.5127</v>
      </c>
      <c r="L5843" s="444">
        <f t="shared" ca="1" si="212"/>
        <v>326280607656360.56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326280607656360.56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1359502531901.5024</v>
      </c>
      <c r="L5844" s="444">
        <f t="shared" ca="1" si="212"/>
        <v>327640110188262.06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327640110188262.06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1365167125784.4253</v>
      </c>
      <c r="L5845" s="444">
        <f t="shared" ca="1" si="212"/>
        <v>329005277314046.5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329005277314046.5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1370855322141.8604</v>
      </c>
      <c r="L5846" s="444">
        <f t="shared" ca="1" si="212"/>
        <v>330376132636188.38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330376132636188.38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1376567219317.4517</v>
      </c>
      <c r="L5847" s="444">
        <f t="shared" ca="1" si="212"/>
        <v>331752699855505.81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331752699855505.81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1382302916064.6074</v>
      </c>
      <c r="L5848" s="444">
        <f t="shared" ca="1" si="212"/>
        <v>333135002771570.44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333135002771570.44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1388062511548.2102</v>
      </c>
      <c r="L5849" s="444">
        <f t="shared" ca="1" si="212"/>
        <v>334523065283118.63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334523065283118.63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1393846105346.3276</v>
      </c>
      <c r="L5850" s="444">
        <f t="shared" ca="1" si="212"/>
        <v>335916911388464.94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335916911388464.94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1399653797451.9373</v>
      </c>
      <c r="L5851" s="444">
        <f t="shared" ca="1" si="212"/>
        <v>337316565185916.88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337316565185916.88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1405485688274.6536</v>
      </c>
      <c r="L5852" s="444">
        <f t="shared" ca="1" si="212"/>
        <v>338722050874191.5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338722050874191.5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1411341878642.4646</v>
      </c>
      <c r="L5853" s="444">
        <f t="shared" ca="1" si="212"/>
        <v>340133392752833.94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340133392752833.94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1417222469803.4746</v>
      </c>
      <c r="L5854" s="444">
        <f t="shared" ca="1" si="212"/>
        <v>341550615222637.44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341550615222637.44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1423127563427.656</v>
      </c>
      <c r="L5855" s="444">
        <f t="shared" ca="1" si="212"/>
        <v>342973742786065.06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342973742786065.06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1429057261608.6045</v>
      </c>
      <c r="L5856" s="444">
        <f t="shared" ca="1" si="212"/>
        <v>344402800047673.69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344402800047673.69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1435011666865.3071</v>
      </c>
      <c r="L5857" s="444">
        <f t="shared" ca="1" si="212"/>
        <v>345837811714539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345837811714539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1440990882143.9126</v>
      </c>
      <c r="L5858" s="444">
        <f t="shared" ca="1" si="212"/>
        <v>347278802596682.94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347278802596682.94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1446995010819.5122</v>
      </c>
      <c r="L5859" s="444">
        <f t="shared" ca="1" si="212"/>
        <v>348725797607502.44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348725797607502.44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1453024156697.9268</v>
      </c>
      <c r="L5860" s="444">
        <f t="shared" ca="1" si="212"/>
        <v>350178821764200.38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350178821764200.38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1459078424017.5015</v>
      </c>
      <c r="L5861" s="444">
        <f t="shared" ca="1" si="212"/>
        <v>351637900188217.88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351637900188217.88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1465157917450.9077</v>
      </c>
      <c r="L5862" s="444">
        <f t="shared" ca="1" si="212"/>
        <v>353103058105668.81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353103058105668.81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1471262742106.9534</v>
      </c>
      <c r="L5863" s="444">
        <f t="shared" ca="1" si="212"/>
        <v>354574320847775.75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354574320847775.75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1477393003532.3989</v>
      </c>
      <c r="L5864" s="444">
        <f t="shared" ca="1" si="212"/>
        <v>356051713851308.13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356051713851308.13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1483548807713.7839</v>
      </c>
      <c r="L5865" s="444">
        <f t="shared" ca="1" si="212"/>
        <v>357535262659021.94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357535262659021.94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1489730261079.2581</v>
      </c>
      <c r="L5866" s="444">
        <f t="shared" ca="1" si="212"/>
        <v>359024992920101.19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359024992920101.19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1495937470500.4216</v>
      </c>
      <c r="L5867" s="444">
        <f t="shared" ca="1" si="212"/>
        <v>360520930390601.63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360520930390601.63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1502170543294.1733</v>
      </c>
      <c r="L5868" s="444">
        <f t="shared" ca="1" si="212"/>
        <v>362023100933895.81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362023100933895.81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1508429587224.5659</v>
      </c>
      <c r="L5869" s="444">
        <f t="shared" ca="1" si="212"/>
        <v>363531530521120.38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363531530521120.38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1514714710504.6682</v>
      </c>
      <c r="L5870" s="444">
        <f t="shared" ca="1" si="212"/>
        <v>365046245231625.06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365046245231625.06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1521026021798.4377</v>
      </c>
      <c r="L5871" s="444">
        <f t="shared" ca="1" si="212"/>
        <v>366567271253423.5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366567271253423.5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1527363630222.5979</v>
      </c>
      <c r="L5872" s="444">
        <f t="shared" ca="1" si="212"/>
        <v>368094634883646.13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368094634883646.13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1533727645348.5254</v>
      </c>
      <c r="L5873" s="444">
        <f t="shared" ref="L5873:L6127" ca="1" si="217">I5873-J5873+K5873</f>
        <v>369628362528994.63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369628362528994.63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1540118177204.1443</v>
      </c>
      <c r="L5874" s="444">
        <f t="shared" ca="1" si="217"/>
        <v>371168480706198.75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371168480706198.75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1546535336275.8281</v>
      </c>
      <c r="L5875" s="444">
        <f t="shared" ca="1" si="217"/>
        <v>372715016042474.56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372715016042474.56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1552979233510.3105</v>
      </c>
      <c r="L5876" s="444">
        <f t="shared" ca="1" si="217"/>
        <v>374267995275984.88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374267995275984.88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1559449980316.6035</v>
      </c>
      <c r="L5877" s="444">
        <f t="shared" ca="1" si="217"/>
        <v>375827445256301.5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375827445256301.5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1565947688567.9229</v>
      </c>
      <c r="L5878" s="444">
        <f t="shared" ca="1" si="217"/>
        <v>377393392944869.44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377393392944869.44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1572472470603.6226</v>
      </c>
      <c r="L5879" s="444">
        <f t="shared" ca="1" si="217"/>
        <v>378965865415473.06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378965865415473.06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1579024439231.1377</v>
      </c>
      <c r="L5880" s="444">
        <f t="shared" ca="1" si="217"/>
        <v>380544889854704.19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380544889854704.19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1585603707727.9341</v>
      </c>
      <c r="L5881" s="444">
        <f t="shared" ca="1" si="217"/>
        <v>382130493562432.13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382130493562432.13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1592210389843.4673</v>
      </c>
      <c r="L5882" s="444">
        <f t="shared" ca="1" si="217"/>
        <v>383722703952275.56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383722703952275.56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1598844599801.1482</v>
      </c>
      <c r="L5883" s="444">
        <f t="shared" ca="1" si="217"/>
        <v>385321548552076.69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385321548552076.69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1605506452300.3196</v>
      </c>
      <c r="L5884" s="444">
        <f t="shared" ca="1" si="217"/>
        <v>386927055004377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386927055004377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1612196062518.2375</v>
      </c>
      <c r="L5885" s="444">
        <f t="shared" ca="1" si="217"/>
        <v>388539251066895.25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388539251066895.25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1618913546112.0635</v>
      </c>
      <c r="L5886" s="444">
        <f t="shared" ca="1" si="217"/>
        <v>390158164613007.31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390158164613007.31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1625659019220.8638</v>
      </c>
      <c r="L5887" s="444">
        <f t="shared" ca="1" si="217"/>
        <v>391783823632228.19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391783823632228.19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1632432598467.6174</v>
      </c>
      <c r="L5888" s="444">
        <f t="shared" ca="1" si="217"/>
        <v>393416256230695.81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393416256230695.81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1639234400961.2324</v>
      </c>
      <c r="L5889" s="444">
        <f t="shared" ca="1" si="217"/>
        <v>395055490631657.06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395055490631657.06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1646064544298.571</v>
      </c>
      <c r="L5890" s="444">
        <f t="shared" ca="1" si="217"/>
        <v>396701555175955.63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396701555175955.63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1652923146566.4817</v>
      </c>
      <c r="L5891" s="444">
        <f t="shared" ca="1" si="217"/>
        <v>398354478322522.13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398354478322522.13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1659810326343.8423</v>
      </c>
      <c r="L5892" s="444">
        <f t="shared" ca="1" si="217"/>
        <v>400014288648865.94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400014288648865.94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1666726202703.6082</v>
      </c>
      <c r="L5893" s="444">
        <f t="shared" ca="1" si="217"/>
        <v>401681014851569.56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401681014851569.56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1673670895214.873</v>
      </c>
      <c r="L5894" s="444">
        <f t="shared" ca="1" si="217"/>
        <v>403354685746784.44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403354685746784.44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1680644523944.9351</v>
      </c>
      <c r="L5895" s="444">
        <f t="shared" ca="1" si="217"/>
        <v>405035330270729.38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405035330270729.38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1687647209461.3723</v>
      </c>
      <c r="L5896" s="444">
        <f t="shared" ca="1" si="217"/>
        <v>406722977480190.75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406722977480190.75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1694679072834.1282</v>
      </c>
      <c r="L5897" s="444">
        <f t="shared" ca="1" si="217"/>
        <v>408417656553024.88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408417656553024.88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1701740235637.6035</v>
      </c>
      <c r="L5898" s="444">
        <f t="shared" ca="1" si="217"/>
        <v>410119396788662.5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410119396788662.5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1708830819952.7605</v>
      </c>
      <c r="L5899" s="444">
        <f t="shared" ca="1" si="217"/>
        <v>411828227608615.25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411828227608615.25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1715950948369.2302</v>
      </c>
      <c r="L5900" s="444">
        <f t="shared" ca="1" si="217"/>
        <v>413544178556984.5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413544178556984.5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1723100743987.4353</v>
      </c>
      <c r="L5901" s="444">
        <f t="shared" ca="1" si="217"/>
        <v>415267279300971.94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415267279300971.94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1730280330420.7163</v>
      </c>
      <c r="L5902" s="444">
        <f t="shared" ca="1" si="217"/>
        <v>416997559631392.63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416997559631392.63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1737489831797.4692</v>
      </c>
      <c r="L5903" s="444">
        <f t="shared" ca="1" si="217"/>
        <v>418735049463190.13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418735049463190.13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1744729372763.2922</v>
      </c>
      <c r="L5904" s="444">
        <f t="shared" ca="1" si="217"/>
        <v>420479778835953.44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420479778835953.44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1751999078483.1394</v>
      </c>
      <c r="L5905" s="444">
        <f t="shared" ca="1" si="217"/>
        <v>422231777914436.56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422231777914436.56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1759299074643.4856</v>
      </c>
      <c r="L5906" s="444">
        <f t="shared" ca="1" si="217"/>
        <v>423991076989080.06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423991076989080.06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1766629487454.5002</v>
      </c>
      <c r="L5907" s="444">
        <f t="shared" ca="1" si="217"/>
        <v>425757706476534.56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425757706476534.56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1773990443652.2273</v>
      </c>
      <c r="L5908" s="444">
        <f t="shared" ca="1" si="217"/>
        <v>427531696920186.81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427531696920186.81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1781382070500.7783</v>
      </c>
      <c r="L5909" s="444">
        <f t="shared" ca="1" si="217"/>
        <v>429313078990687.56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429313078990687.56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1788804495794.5315</v>
      </c>
      <c r="L5910" s="444">
        <f t="shared" ca="1" si="217"/>
        <v>431101883486482.13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431101883486482.13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1796257847860.342</v>
      </c>
      <c r="L5911" s="444">
        <f t="shared" ca="1" si="217"/>
        <v>432898141334342.44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432898141334342.44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1803742255559.76</v>
      </c>
      <c r="L5912" s="444">
        <f t="shared" ca="1" si="217"/>
        <v>434701883589902.19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434701883589902.19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1811257848291.259</v>
      </c>
      <c r="L5913" s="444">
        <f t="shared" ca="1" si="217"/>
        <v>436513141438193.44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436513141438193.44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1818804755992.4727</v>
      </c>
      <c r="L5914" s="444">
        <f t="shared" ca="1" si="217"/>
        <v>438331946194185.94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438331946194185.94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1826383109142.4414</v>
      </c>
      <c r="L5915" s="444">
        <f t="shared" ca="1" si="217"/>
        <v>440158329303328.38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440158329303328.38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1833993038763.8682</v>
      </c>
      <c r="L5916" s="444">
        <f t="shared" ca="1" si="217"/>
        <v>441992322342092.25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441992322342092.25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1841634676425.3845</v>
      </c>
      <c r="L5917" s="444">
        <f t="shared" ca="1" si="217"/>
        <v>443833957018517.63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443833957018517.63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1849308154243.8235</v>
      </c>
      <c r="L5918" s="444">
        <f t="shared" ca="1" si="217"/>
        <v>445683265172761.44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445683265172761.44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1857013604886.5059</v>
      </c>
      <c r="L5919" s="444">
        <f t="shared" ca="1" si="217"/>
        <v>447540278777647.94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447540278777647.94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1864751161573.533</v>
      </c>
      <c r="L5920" s="444">
        <f t="shared" ca="1" si="217"/>
        <v>449405029939221.5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449405029939221.5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1872520958080.0898</v>
      </c>
      <c r="L5921" s="444">
        <f t="shared" ca="1" si="217"/>
        <v>451277550897301.56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451277550897301.56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1880323128738.7566</v>
      </c>
      <c r="L5922" s="444">
        <f t="shared" ca="1" si="217"/>
        <v>453157874026040.31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453157874026040.31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1888157808441.8347</v>
      </c>
      <c r="L5923" s="444">
        <f t="shared" ca="1" si="217"/>
        <v>455046031834482.13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455046031834482.13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1896025132643.6753</v>
      </c>
      <c r="L5924" s="444">
        <f t="shared" ca="1" si="217"/>
        <v>456942056967125.81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456942056967125.81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1903925237363.0242</v>
      </c>
      <c r="L5925" s="444">
        <f t="shared" ca="1" si="217"/>
        <v>458845982204488.81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458845982204488.81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1911858259185.3704</v>
      </c>
      <c r="L5926" s="444">
        <f t="shared" ca="1" si="217"/>
        <v>460757840463674.19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460757840463674.19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1919824335265.3091</v>
      </c>
      <c r="L5927" s="444">
        <f t="shared" ca="1" si="217"/>
        <v>462677664798939.5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462677664798939.5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1927823603328.9143</v>
      </c>
      <c r="L5928" s="444">
        <f t="shared" ca="1" si="217"/>
        <v>464605488402268.44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464605488402268.44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1935856201676.1187</v>
      </c>
      <c r="L5929" s="444">
        <f t="shared" ca="1" si="217"/>
        <v>466541344603944.56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466541344603944.56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1943922269183.1023</v>
      </c>
      <c r="L5930" s="444">
        <f t="shared" ca="1" si="217"/>
        <v>468485266873127.69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468485266873127.69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1952021945304.6987</v>
      </c>
      <c r="L5931" s="444">
        <f t="shared" ca="1" si="217"/>
        <v>470437288818432.38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470437288818432.38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1960155370076.8015</v>
      </c>
      <c r="L5932" s="444">
        <f t="shared" ca="1" si="217"/>
        <v>472397444188509.19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472397444188509.19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1968322684118.7883</v>
      </c>
      <c r="L5933" s="444">
        <f t="shared" ca="1" si="217"/>
        <v>474365766872628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474365766872628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1976524028635.9497</v>
      </c>
      <c r="L5934" s="444">
        <f t="shared" ca="1" si="217"/>
        <v>476342290901263.94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476342290901263.94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1984759545421.9331</v>
      </c>
      <c r="L5935" s="444">
        <f t="shared" ca="1" si="217"/>
        <v>478327050446685.88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478327050446685.88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1993029376861.1912</v>
      </c>
      <c r="L5936" s="444">
        <f t="shared" ca="1" si="217"/>
        <v>480320079823547.06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480320079823547.06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2001333665931.446</v>
      </c>
      <c r="L5937" s="444">
        <f t="shared" ca="1" si="217"/>
        <v>482321413489478.5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482321413489478.5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2009672556206.1606</v>
      </c>
      <c r="L5938" s="444">
        <f t="shared" ca="1" si="217"/>
        <v>484331086045684.69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484331086045684.69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2018046191857.0195</v>
      </c>
      <c r="L5939" s="444">
        <f t="shared" ca="1" si="217"/>
        <v>486349132237541.69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486349132237541.69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2026454717656.4236</v>
      </c>
      <c r="L5940" s="444">
        <f t="shared" ca="1" si="217"/>
        <v>488375586955198.13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488375586955198.13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2034898278979.9922</v>
      </c>
      <c r="L5941" s="444">
        <f t="shared" ca="1" si="217"/>
        <v>490410485234178.13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490410485234178.13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2043377021809.0754</v>
      </c>
      <c r="L5942" s="444">
        <f t="shared" ca="1" si="217"/>
        <v>492453862255987.19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492453862255987.19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2051891092733.28</v>
      </c>
      <c r="L5943" s="444">
        <f t="shared" ca="1" si="217"/>
        <v>494505753348720.44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494505753348720.44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2060440638953.0015</v>
      </c>
      <c r="L5944" s="444">
        <f t="shared" ca="1" si="217"/>
        <v>496566193987673.44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496566193987673.44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2069025808281.9727</v>
      </c>
      <c r="L5945" s="444">
        <f t="shared" ca="1" si="217"/>
        <v>498635219795955.44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498635219795955.44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2077646749149.8142</v>
      </c>
      <c r="L5946" s="444">
        <f t="shared" ca="1" si="217"/>
        <v>500712866545105.25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500712866545105.25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2086303610604.605</v>
      </c>
      <c r="L5947" s="444">
        <f t="shared" ca="1" si="217"/>
        <v>502799170155709.88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502799170155709.88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2094996542315.4578</v>
      </c>
      <c r="L5948" s="444">
        <f t="shared" ca="1" si="217"/>
        <v>504894166698025.31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504894166698025.31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2103725694575.1057</v>
      </c>
      <c r="L5949" s="444">
        <f t="shared" ca="1" si="217"/>
        <v>506997892392600.44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506997892392600.44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2112491218302.5017</v>
      </c>
      <c r="L5950" s="444">
        <f t="shared" ca="1" si="217"/>
        <v>509110383610902.94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509110383610902.94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2121293265045.4287</v>
      </c>
      <c r="L5951" s="444">
        <f t="shared" ca="1" si="217"/>
        <v>511231676875948.38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511231676875948.38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2130131986983.1184</v>
      </c>
      <c r="L5952" s="444">
        <f t="shared" ca="1" si="217"/>
        <v>513361808862931.5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513361808862931.5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2139007536928.8811</v>
      </c>
      <c r="L5953" s="444">
        <f t="shared" ca="1" si="217"/>
        <v>515500816399860.38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515500816399860.38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2147920068332.7515</v>
      </c>
      <c r="L5954" s="444">
        <f t="shared" ca="1" si="217"/>
        <v>517648736468193.13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517648736468193.13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2156869735284.1382</v>
      </c>
      <c r="L5955" s="444">
        <f t="shared" ca="1" si="217"/>
        <v>519805606203477.25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519805606203477.25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2165856692514.4883</v>
      </c>
      <c r="L5956" s="444">
        <f t="shared" ca="1" si="217"/>
        <v>521971462895991.75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521971462895991.75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2174881095399.9656</v>
      </c>
      <c r="L5957" s="444">
        <f t="shared" ca="1" si="217"/>
        <v>524146343991391.69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524146343991391.69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2183943099964.1321</v>
      </c>
      <c r="L5958" s="444">
        <f t="shared" ca="1" si="217"/>
        <v>526330287091355.81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526330287091355.81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2193042862880.6492</v>
      </c>
      <c r="L5959" s="444">
        <f t="shared" ca="1" si="217"/>
        <v>528523329954236.44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528523329954236.44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2202180541475.9854</v>
      </c>
      <c r="L5960" s="444">
        <f t="shared" ca="1" si="217"/>
        <v>530725510495712.44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530725510495712.44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2211356293732.1353</v>
      </c>
      <c r="L5961" s="444">
        <f t="shared" ca="1" si="217"/>
        <v>532936866789444.56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532936866789444.56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2220570278289.3525</v>
      </c>
      <c r="L5962" s="444">
        <f t="shared" ca="1" si="217"/>
        <v>535157437067733.94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535157437067733.94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2229822654448.8916</v>
      </c>
      <c r="L5963" s="444">
        <f t="shared" ca="1" si="217"/>
        <v>537387259722182.81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537387259722182.81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2239113582175.7612</v>
      </c>
      <c r="L5964" s="444">
        <f t="shared" ca="1" si="217"/>
        <v>539626373304358.56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539626373304358.56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2248443222101.4941</v>
      </c>
      <c r="L5965" s="444">
        <f t="shared" ca="1" si="217"/>
        <v>541874816526460.06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541874816526460.06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2257811735526.917</v>
      </c>
      <c r="L5966" s="444">
        <f t="shared" ca="1" si="217"/>
        <v>544132628261987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544132628261987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2267219284424.9458</v>
      </c>
      <c r="L5967" s="444">
        <f t="shared" ca="1" si="217"/>
        <v>546399847546411.94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546399847546411.94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2276666031443.3828</v>
      </c>
      <c r="L5968" s="444">
        <f t="shared" ca="1" si="217"/>
        <v>548676513577855.31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548676513577855.31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2286152139907.73</v>
      </c>
      <c r="L5969" s="444">
        <f t="shared" ca="1" si="217"/>
        <v>550962665717763.06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550962665717763.06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2295677773824.0132</v>
      </c>
      <c r="L5970" s="444">
        <f t="shared" ca="1" si="217"/>
        <v>553258343491587.06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553258343491587.06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2305243097881.6128</v>
      </c>
      <c r="L5971" s="444">
        <f t="shared" ca="1" si="217"/>
        <v>555563586589468.69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555563586589468.69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2314848277456.1196</v>
      </c>
      <c r="L5972" s="444">
        <f t="shared" ca="1" si="217"/>
        <v>557878434866924.81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557878434866924.81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2324493478612.1865</v>
      </c>
      <c r="L5973" s="444">
        <f t="shared" ca="1" si="217"/>
        <v>560202928345537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560202928345537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2334178868106.4043</v>
      </c>
      <c r="L5974" s="444">
        <f t="shared" ca="1" si="217"/>
        <v>562537107213643.38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562537107213643.38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2343904613390.1807</v>
      </c>
      <c r="L5975" s="444">
        <f t="shared" ca="1" si="217"/>
        <v>564881011827033.5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564881011827033.5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2353670882612.6396</v>
      </c>
      <c r="L5976" s="444">
        <f t="shared" ca="1" si="217"/>
        <v>567234682709646.13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567234682709646.13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2363477844623.5254</v>
      </c>
      <c r="L5977" s="444">
        <f t="shared" ca="1" si="217"/>
        <v>569598160554269.63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569598160554269.63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2373325668976.1235</v>
      </c>
      <c r="L5978" s="444">
        <f t="shared" ca="1" si="217"/>
        <v>571971486223245.75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571971486223245.75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2383214525930.1904</v>
      </c>
      <c r="L5979" s="444">
        <f t="shared" ca="1" si="217"/>
        <v>574354700749176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574354700749176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2393144586454.8999</v>
      </c>
      <c r="L5980" s="444">
        <f t="shared" ca="1" si="217"/>
        <v>576747845335630.88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576747845335630.88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2403116022231.7954</v>
      </c>
      <c r="L5981" s="444">
        <f t="shared" ca="1" si="217"/>
        <v>579150961357862.63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579150961357862.63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2413129005657.7607</v>
      </c>
      <c r="L5982" s="444">
        <f t="shared" ca="1" si="217"/>
        <v>581564090363520.38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581564090363520.38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2423183709848.0015</v>
      </c>
      <c r="L5983" s="444">
        <f t="shared" ca="1" si="217"/>
        <v>583987274073368.38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583987274073368.38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2433280308639.0347</v>
      </c>
      <c r="L5984" s="444">
        <f t="shared" ca="1" si="217"/>
        <v>586420554382007.38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586420554382007.38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2443418976591.6973</v>
      </c>
      <c r="L5985" s="444">
        <f t="shared" ca="1" si="217"/>
        <v>588863973358599.13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588863973358599.13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2453599888994.1631</v>
      </c>
      <c r="L5986" s="444">
        <f t="shared" ca="1" si="217"/>
        <v>591317573247593.25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591317573247593.25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2463823221864.9717</v>
      </c>
      <c r="L5987" s="444">
        <f t="shared" ca="1" si="217"/>
        <v>593781396469458.25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593781396469458.25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2474089151956.0762</v>
      </c>
      <c r="L5988" s="444">
        <f t="shared" ca="1" si="217"/>
        <v>596255485621414.38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596255485621414.38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2484397856755.8931</v>
      </c>
      <c r="L5989" s="444">
        <f t="shared" ca="1" si="217"/>
        <v>598739883478170.25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598739883478170.25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2494749514492.376</v>
      </c>
      <c r="L5990" s="444">
        <f t="shared" ca="1" si="217"/>
        <v>601234632992662.63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601234632992662.63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2505144304136.0942</v>
      </c>
      <c r="L5991" s="444">
        <f t="shared" ca="1" si="217"/>
        <v>603739777296798.75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603739777296798.75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2515582405403.3281</v>
      </c>
      <c r="L5992" s="444">
        <f t="shared" ca="1" si="217"/>
        <v>606255359702202.13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606255359702202.13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2526063998759.1753</v>
      </c>
      <c r="L5993" s="444">
        <f t="shared" ca="1" si="217"/>
        <v>608781423700961.25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608781423700961.25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2536589265420.6719</v>
      </c>
      <c r="L5994" s="444">
        <f t="shared" ca="1" si="217"/>
        <v>611318012966381.88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611318012966381.88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2547158387359.9243</v>
      </c>
      <c r="L5995" s="444">
        <f t="shared" ca="1" si="217"/>
        <v>613865171353741.75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613865171353741.75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2557771547307.2573</v>
      </c>
      <c r="L5996" s="444">
        <f t="shared" ca="1" si="217"/>
        <v>616422942901049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616422942901049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2568428928754.3706</v>
      </c>
      <c r="L5997" s="444">
        <f t="shared" ca="1" si="217"/>
        <v>618991371829803.38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618991371829803.38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2579130715957.5142</v>
      </c>
      <c r="L5998" s="444">
        <f t="shared" ca="1" si="217"/>
        <v>621570502545760.88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621570502545760.88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2589877093940.6704</v>
      </c>
      <c r="L5999" s="444">
        <f t="shared" ca="1" si="217"/>
        <v>624160379639701.5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624160379639701.5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2600668248498.7563</v>
      </c>
      <c r="L6000" s="444">
        <f t="shared" ca="1" si="217"/>
        <v>626761047888200.25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626761047888200.25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2611504366200.8345</v>
      </c>
      <c r="L6001" s="444">
        <f t="shared" ca="1" si="217"/>
        <v>629372552254401.13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629372552254401.13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2622385634393.3379</v>
      </c>
      <c r="L6002" s="444">
        <f t="shared" ca="1" si="217"/>
        <v>631994937888794.5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631994937888794.5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2633312241203.3105</v>
      </c>
      <c r="L6003" s="444">
        <f t="shared" ca="1" si="217"/>
        <v>634628250129997.75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634628250129997.75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2644284375541.6572</v>
      </c>
      <c r="L6004" s="444">
        <f t="shared" ca="1" si="217"/>
        <v>637272534505539.38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637272534505539.38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2655302227106.4141</v>
      </c>
      <c r="L6005" s="444">
        <f t="shared" ca="1" si="217"/>
        <v>639927836732645.75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639927836732645.75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2666365986386.0239</v>
      </c>
      <c r="L6006" s="444">
        <f t="shared" ca="1" si="217"/>
        <v>642594202719031.75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642594202719031.75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2677475844662.6323</v>
      </c>
      <c r="L6007" s="444">
        <f t="shared" ca="1" si="217"/>
        <v>645271678563694.38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645271678563694.38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2688631994015.3931</v>
      </c>
      <c r="L6008" s="444">
        <f t="shared" ca="1" si="217"/>
        <v>647960310557709.75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647960310557709.75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2699834627323.7905</v>
      </c>
      <c r="L6009" s="444">
        <f t="shared" ca="1" si="217"/>
        <v>650660145185033.5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650660145185033.5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2711083938270.9727</v>
      </c>
      <c r="L6010" s="444">
        <f t="shared" ca="1" si="217"/>
        <v>653371229123304.5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653371229123304.5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2722380121347.1021</v>
      </c>
      <c r="L6011" s="444">
        <f t="shared" ca="1" si="217"/>
        <v>656093609244651.63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656093609244651.63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2733723371852.7148</v>
      </c>
      <c r="L6012" s="444">
        <f t="shared" ca="1" si="217"/>
        <v>658827332616504.38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658827332616504.38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2745113885902.1016</v>
      </c>
      <c r="L6013" s="444">
        <f t="shared" ca="1" si="217"/>
        <v>661572446502406.5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661572446502406.5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2756551860426.6938</v>
      </c>
      <c r="L6014" s="444">
        <f t="shared" ca="1" si="217"/>
        <v>664328998362833.25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664328998362833.25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2768037493178.4717</v>
      </c>
      <c r="L6015" s="444">
        <f t="shared" ca="1" si="217"/>
        <v>667097035856011.75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667097035856011.75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2779570982733.3823</v>
      </c>
      <c r="L6016" s="444">
        <f t="shared" ca="1" si="217"/>
        <v>669876606838745.13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669876606838745.13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2791152528494.7715</v>
      </c>
      <c r="L6017" s="444">
        <f t="shared" ca="1" si="217"/>
        <v>672667759367239.88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672667759367239.88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2802782330696.833</v>
      </c>
      <c r="L6018" s="444">
        <f t="shared" ca="1" si="217"/>
        <v>675470541697936.75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675470541697936.75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2814460590408.0698</v>
      </c>
      <c r="L6019" s="444">
        <f t="shared" ca="1" si="217"/>
        <v>678285002288344.88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678285002288344.88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2826187509534.7705</v>
      </c>
      <c r="L6020" s="444">
        <f t="shared" ca="1" si="217"/>
        <v>681111189797879.63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681111189797879.63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2837963290824.4985</v>
      </c>
      <c r="L6021" s="444">
        <f t="shared" ca="1" si="217"/>
        <v>683949153088704.13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683949153088704.13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2849788137869.6006</v>
      </c>
      <c r="L6022" s="444">
        <f t="shared" ca="1" si="217"/>
        <v>686798941226573.75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686798941226573.75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2861662255110.7241</v>
      </c>
      <c r="L6023" s="444">
        <f t="shared" ca="1" si="217"/>
        <v>689660603481684.5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689660603481684.5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2873585847840.3521</v>
      </c>
      <c r="L6024" s="444">
        <f t="shared" ca="1" si="217"/>
        <v>692534189329524.88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692534189329524.88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2885559122206.3535</v>
      </c>
      <c r="L6025" s="444">
        <f t="shared" ca="1" si="217"/>
        <v>695419748451731.25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695419748451731.25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2897582285215.5469</v>
      </c>
      <c r="L6026" s="444">
        <f t="shared" ca="1" si="217"/>
        <v>698317330736946.75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698317330736946.75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2909655544737.2783</v>
      </c>
      <c r="L6027" s="444">
        <f t="shared" ca="1" si="217"/>
        <v>701226986281684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701226986281684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2921779109507.0166</v>
      </c>
      <c r="L6028" s="444">
        <f t="shared" ca="1" si="217"/>
        <v>704148765391191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704148765391191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2933953189129.9624</v>
      </c>
      <c r="L6029" s="444">
        <f t="shared" ca="1" si="217"/>
        <v>707082718580321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707082718580321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2946177994084.6709</v>
      </c>
      <c r="L6030" s="444">
        <f t="shared" ca="1" si="217"/>
        <v>710028896574405.63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710028896574405.63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2958453735726.6899</v>
      </c>
      <c r="L6031" s="444">
        <f t="shared" ca="1" si="217"/>
        <v>712987350310132.38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712987350310132.38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2970780626292.2183</v>
      </c>
      <c r="L6032" s="444">
        <f t="shared" ca="1" si="217"/>
        <v>715958130936424.63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715958130936424.63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2983158878901.769</v>
      </c>
      <c r="L6033" s="444">
        <f t="shared" ca="1" si="217"/>
        <v>718941289815326.38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718941289815326.38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2995588707563.8599</v>
      </c>
      <c r="L6034" s="444">
        <f t="shared" ca="1" si="217"/>
        <v>721936878522890.25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721936878522890.25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3008070327178.7095</v>
      </c>
      <c r="L6035" s="444">
        <f t="shared" ca="1" si="217"/>
        <v>724944948850069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724944948850069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3020603953541.9541</v>
      </c>
      <c r="L6036" s="444">
        <f t="shared" ca="1" si="217"/>
        <v>727965552803611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727965552803611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3033189803348.3789</v>
      </c>
      <c r="L6037" s="444">
        <f t="shared" ca="1" si="217"/>
        <v>730998742606959.38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730998742606959.38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3045828094195.6641</v>
      </c>
      <c r="L6038" s="444">
        <f t="shared" ca="1" si="217"/>
        <v>734044570701155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734044570701155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3058519044588.146</v>
      </c>
      <c r="L6039" s="444">
        <f t="shared" ca="1" si="217"/>
        <v>737103089745743.13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737103089745743.13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3071262873940.5962</v>
      </c>
      <c r="L6040" s="444">
        <f t="shared" ca="1" si="217"/>
        <v>740174352619683.75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740174352619683.75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3084059802582.0156</v>
      </c>
      <c r="L6041" s="444">
        <f t="shared" ca="1" si="217"/>
        <v>743258412422265.75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743258412422265.75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3096910051759.4404</v>
      </c>
      <c r="L6042" s="444">
        <f t="shared" ca="1" si="217"/>
        <v>746355322474025.25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746355322474025.25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3109813843641.772</v>
      </c>
      <c r="L6043" s="444">
        <f t="shared" ca="1" si="217"/>
        <v>749465136317667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749465136317667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3122771401323.6123</v>
      </c>
      <c r="L6044" s="444">
        <f t="shared" ca="1" si="217"/>
        <v>752587907718990.63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752587907718990.63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3135782948829.1274</v>
      </c>
      <c r="L6045" s="444">
        <f t="shared" ca="1" si="217"/>
        <v>755723690667819.75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755723690667819.75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3148848711115.9155</v>
      </c>
      <c r="L6046" s="444">
        <f t="shared" ca="1" si="217"/>
        <v>758872539378935.63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758872539378935.63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3161968914078.8984</v>
      </c>
      <c r="L6047" s="444">
        <f t="shared" ca="1" si="217"/>
        <v>762034508293014.5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762034508293014.5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3175143784554.2271</v>
      </c>
      <c r="L6048" s="444">
        <f t="shared" ca="1" si="217"/>
        <v>765209652077568.75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765209652077568.75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3188373550323.2031</v>
      </c>
      <c r="L6049" s="444">
        <f t="shared" ca="1" si="217"/>
        <v>768398025627892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768398025627892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3201658440116.2168</v>
      </c>
      <c r="L6050" s="444">
        <f t="shared" ca="1" si="217"/>
        <v>771599684068008.25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771599684068008.25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3214998683616.7012</v>
      </c>
      <c r="L6051" s="444">
        <f t="shared" ca="1" si="217"/>
        <v>774814682751625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774814682751625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3228394511465.104</v>
      </c>
      <c r="L6052" s="444">
        <f t="shared" ca="1" si="217"/>
        <v>778043077263090.13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778043077263090.13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3241846155262.8755</v>
      </c>
      <c r="L6053" s="444">
        <f t="shared" ca="1" si="217"/>
        <v>781284923418353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781284923418353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3255353847576.4707</v>
      </c>
      <c r="L6054" s="444">
        <f t="shared" ca="1" si="217"/>
        <v>784540277265929.5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784540277265929.5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3268917821941.373</v>
      </c>
      <c r="L6055" s="444">
        <f t="shared" ca="1" si="217"/>
        <v>787809195087870.88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787809195087870.88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3282538312866.1284</v>
      </c>
      <c r="L6056" s="444">
        <f t="shared" ca="1" si="217"/>
        <v>791091733400737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791091733400737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3296215555836.4043</v>
      </c>
      <c r="L6057" s="444">
        <f t="shared" ca="1" si="217"/>
        <v>794387948956573.38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794387948956573.38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3309949787319.0557</v>
      </c>
      <c r="L6058" s="444">
        <f t="shared" ca="1" si="217"/>
        <v>797697898743892.38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797697898743892.38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3323741244766.2183</v>
      </c>
      <c r="L6059" s="444">
        <f t="shared" ca="1" si="217"/>
        <v>801021639988658.63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801021639988658.63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3337590166619.4111</v>
      </c>
      <c r="L6060" s="444">
        <f t="shared" ca="1" si="217"/>
        <v>804359230155278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804359230155278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3351496792313.6582</v>
      </c>
      <c r="L6061" s="444">
        <f t="shared" ca="1" si="217"/>
        <v>807710726947591.63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807710726947591.63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3365461362281.6318</v>
      </c>
      <c r="L6062" s="444">
        <f t="shared" ca="1" si="217"/>
        <v>811076188309873.25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811076188309873.25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3379484117957.8052</v>
      </c>
      <c r="L6063" s="444">
        <f t="shared" ca="1" si="217"/>
        <v>814455672427831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814455672427831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3393565301782.6289</v>
      </c>
      <c r="L6064" s="444">
        <f t="shared" ca="1" si="217"/>
        <v>817849237729613.63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817849237729613.63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3407705157206.7236</v>
      </c>
      <c r="L6065" s="444">
        <f t="shared" ca="1" si="217"/>
        <v>821256942886820.38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821256942886820.38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3421903928695.085</v>
      </c>
      <c r="L6066" s="444">
        <f t="shared" ca="1" si="217"/>
        <v>824678846815515.5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824678846815515.5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3436161861731.3145</v>
      </c>
      <c r="L6067" s="444">
        <f t="shared" ca="1" si="217"/>
        <v>828115008677246.88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828115008677246.88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3450479202821.8618</v>
      </c>
      <c r="L6068" s="444">
        <f t="shared" ca="1" si="217"/>
        <v>831565487880068.75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831565487880068.75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3464856199500.2866</v>
      </c>
      <c r="L6069" s="444">
        <f t="shared" ca="1" si="217"/>
        <v>835030344079569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835030344079569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3479293100331.5376</v>
      </c>
      <c r="L6070" s="444">
        <f t="shared" ca="1" si="217"/>
        <v>838509637179900.5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838509637179900.5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3493790154916.252</v>
      </c>
      <c r="L6071" s="444">
        <f t="shared" ca="1" si="217"/>
        <v>842003427334816.75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842003427334816.75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3508347613895.0698</v>
      </c>
      <c r="L6072" s="444">
        <f t="shared" ca="1" si="217"/>
        <v>845511774948711.88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845511774948711.88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3522965728952.9663</v>
      </c>
      <c r="L6073" s="444">
        <f t="shared" ca="1" si="217"/>
        <v>849034740677664.88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849034740677664.88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3537644752823.6035</v>
      </c>
      <c r="L6074" s="444">
        <f t="shared" ca="1" si="217"/>
        <v>852572385430488.5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852572385430488.5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3552384939293.7021</v>
      </c>
      <c r="L6075" s="444">
        <f t="shared" ca="1" si="217"/>
        <v>856124770369782.25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856124770369782.25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3567186543207.4258</v>
      </c>
      <c r="L6076" s="444">
        <f t="shared" ca="1" si="217"/>
        <v>859691956912989.63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859691956912989.63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3582049820470.79</v>
      </c>
      <c r="L6077" s="444">
        <f t="shared" ca="1" si="217"/>
        <v>863274006733460.38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863274006733460.38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3596975028056.085</v>
      </c>
      <c r="L6078" s="444">
        <f t="shared" ca="1" si="217"/>
        <v>866870981761516.5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866870981761516.5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3611962424006.3188</v>
      </c>
      <c r="L6079" s="444">
        <f t="shared" ca="1" si="217"/>
        <v>870482944185522.88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870482944185522.88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3627012267439.6787</v>
      </c>
      <c r="L6080" s="444">
        <f t="shared" ca="1" si="217"/>
        <v>874109956452962.5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874109956452962.5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3642124818554.0103</v>
      </c>
      <c r="L6081" s="444">
        <f t="shared" ca="1" si="217"/>
        <v>877752081271516.5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877752081271516.5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3657300338631.3188</v>
      </c>
      <c r="L6082" s="444">
        <f t="shared" ca="1" si="217"/>
        <v>881409381610147.88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881409381610147.88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3672539090042.2832</v>
      </c>
      <c r="L6083" s="444">
        <f t="shared" ca="1" si="217"/>
        <v>885081920700190.13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885081920700190.13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3687841336250.792</v>
      </c>
      <c r="L6084" s="444">
        <f t="shared" ca="1" si="217"/>
        <v>888769762036440.88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888769762036440.88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3703207341818.5039</v>
      </c>
      <c r="L6085" s="444">
        <f t="shared" ca="1" si="217"/>
        <v>892472969378259.38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892472969378259.38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3718637372409.4141</v>
      </c>
      <c r="L6086" s="444">
        <f t="shared" ca="1" si="217"/>
        <v>896191606750668.75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896191606750668.75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3734131694794.4531</v>
      </c>
      <c r="L6087" s="444">
        <f t="shared" ca="1" si="217"/>
        <v>899925738445463.25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899925738445463.25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3749690576856.0967</v>
      </c>
      <c r="L6088" s="444">
        <f t="shared" ca="1" si="217"/>
        <v>903675429022319.38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903675429022319.38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3765314287592.998</v>
      </c>
      <c r="L6089" s="444">
        <f t="shared" ca="1" si="217"/>
        <v>907440743309912.38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907440743309912.38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3781003097124.6348</v>
      </c>
      <c r="L6090" s="444">
        <f t="shared" ca="1" si="217"/>
        <v>911221746407037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911221746407037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3796757276695.9873</v>
      </c>
      <c r="L6091" s="444">
        <f t="shared" ca="1" si="217"/>
        <v>915018503683733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915018503683733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3812577098682.2207</v>
      </c>
      <c r="L6092" s="444">
        <f t="shared" ca="1" si="217"/>
        <v>918831080782415.25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918831080782415.25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3828462836593.397</v>
      </c>
      <c r="L6093" s="444">
        <f t="shared" ca="1" si="217"/>
        <v>922659543619008.63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922659543619008.63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3844414765079.2021</v>
      </c>
      <c r="L6094" s="444">
        <f t="shared" ca="1" si="217"/>
        <v>926503958384087.88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926503958384087.88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3860433159933.6997</v>
      </c>
      <c r="L6095" s="444">
        <f t="shared" ca="1" si="217"/>
        <v>930364391544021.63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930364391544021.63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3876518298100.0898</v>
      </c>
      <c r="L6096" s="444">
        <f t="shared" ca="1" si="217"/>
        <v>934240909842121.75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934240909842121.75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3892670457675.5073</v>
      </c>
      <c r="L6097" s="444">
        <f t="shared" ca="1" si="217"/>
        <v>938133580299797.25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938133580299797.25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3908889917915.8223</v>
      </c>
      <c r="L6098" s="444">
        <f t="shared" ca="1" si="217"/>
        <v>942042470217713.13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942042470217713.13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3925176959240.4712</v>
      </c>
      <c r="L6099" s="444">
        <f t="shared" ca="1" si="217"/>
        <v>945967647176953.63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945967647176953.63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3941531863237.3062</v>
      </c>
      <c r="L6100" s="444">
        <f t="shared" ca="1" si="217"/>
        <v>949909179040190.88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949909179040190.88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3957954912667.4619</v>
      </c>
      <c r="L6101" s="444">
        <f t="shared" ca="1" si="217"/>
        <v>953867133952858.38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953867133952858.38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3974446391470.2437</v>
      </c>
      <c r="L6102" s="444">
        <f t="shared" ca="1" si="217"/>
        <v>957841580344328.63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957841580344328.63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3991006584768.0356</v>
      </c>
      <c r="L6103" s="444">
        <f t="shared" ca="1" si="217"/>
        <v>961832586929096.63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961832586929096.63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4007635778871.2358</v>
      </c>
      <c r="L6104" s="444">
        <f t="shared" ca="1" si="217"/>
        <v>965840222707967.88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965840222707967.88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4024334261283.1992</v>
      </c>
      <c r="L6105" s="444">
        <f t="shared" ca="1" si="217"/>
        <v>969864556969251.13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969864556969251.13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4041102320705.2124</v>
      </c>
      <c r="L6106" s="444">
        <f t="shared" ca="1" si="217"/>
        <v>973905659289956.38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973905659289956.38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4057940247041.4849</v>
      </c>
      <c r="L6107" s="444">
        <f t="shared" ca="1" si="217"/>
        <v>977963599536997.88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977963599536997.88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4074848331404.1572</v>
      </c>
      <c r="L6108" s="444">
        <f t="shared" ca="1" si="217"/>
        <v>982038447868402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982038447868402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4091826866118.3418</v>
      </c>
      <c r="L6109" s="444">
        <f t="shared" ca="1" si="217"/>
        <v>986130274734520.38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986130274734520.38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4108876144727.1675</v>
      </c>
      <c r="L6110" s="444">
        <f t="shared" ca="1" si="217"/>
        <v>990239150879247.5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990239150879247.5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4125996461996.8647</v>
      </c>
      <c r="L6111" s="444">
        <f t="shared" ca="1" si="217"/>
        <v>994365147341244.38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994365147341244.38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4143188113921.8516</v>
      </c>
      <c r="L6112" s="444">
        <f t="shared" ca="1" si="217"/>
        <v>998508335455166.25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998508335455166.25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4160451397729.8589</v>
      </c>
      <c r="L6113" s="444">
        <f t="shared" ca="1" si="217"/>
        <v>1002668786852896.1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1002668786852896.1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4177786611887.0669</v>
      </c>
      <c r="L6114" s="444">
        <f t="shared" ca="1" si="217"/>
        <v>1006846573464783.3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1006846573464783.3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4195194056103.2637</v>
      </c>
      <c r="L6115" s="444">
        <f t="shared" ca="1" si="217"/>
        <v>1011041767520886.5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1011041767520886.5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4212674031337.0264</v>
      </c>
      <c r="L6116" s="444">
        <f t="shared" ca="1" si="217"/>
        <v>1015254441552223.5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1015254441552223.5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4230226839800.9307</v>
      </c>
      <c r="L6117" s="444">
        <f t="shared" ca="1" si="217"/>
        <v>1019484668392024.4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1019484668392024.4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4247852784966.7686</v>
      </c>
      <c r="L6118" s="444">
        <f t="shared" ca="1" si="217"/>
        <v>1023732521176991.1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1023732521176991.1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4265552171570.7959</v>
      </c>
      <c r="L6119" s="444">
        <f t="shared" ca="1" si="217"/>
        <v>1027998073348561.9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1027998073348561.9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4283325305619.0073</v>
      </c>
      <c r="L6120" s="444">
        <f t="shared" ca="1" si="217"/>
        <v>1032281398654180.9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1032281398654180.9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4301172494392.4204</v>
      </c>
      <c r="L6121" s="444">
        <f t="shared" ca="1" si="217"/>
        <v>1036582571148573.3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1036582571148573.3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4319094046452.3887</v>
      </c>
      <c r="L6122" s="444">
        <f t="shared" ca="1" si="217"/>
        <v>1040901665195025.6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1040901665195025.6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4337090271645.9399</v>
      </c>
      <c r="L6123" s="444">
        <f t="shared" ca="1" si="217"/>
        <v>1045238755466671.6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1045238755466671.6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4355161481111.1318</v>
      </c>
      <c r="L6124" s="444">
        <f t="shared" ca="1" si="217"/>
        <v>1049593916947782.8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1049593916947782.8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4373307987282.4287</v>
      </c>
      <c r="L6125" s="444">
        <f t="shared" ca="1" si="217"/>
        <v>1053967224935065.1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1053967224935065.1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4391530103896.105</v>
      </c>
      <c r="L6126" s="444">
        <f t="shared" ca="1" si="217"/>
        <v>1058358755038961.3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1058358755038961.3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4409828145995.6719</v>
      </c>
      <c r="L6127" s="444">
        <f t="shared" ca="1" si="217"/>
        <v>1062768583184956.9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1062768583184956.9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4428202429937.3203</v>
      </c>
      <c r="L6128" s="444">
        <f t="shared" ref="L6128:L6250" ca="1" si="222">I6128-J6128+K6128</f>
        <v>1067196785614894.3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1067196785614894.3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4446653273395.3926</v>
      </c>
      <c r="L6129" s="444">
        <f t="shared" ca="1" si="222"/>
        <v>1071643438888289.6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1071643438888289.6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4465180995367.873</v>
      </c>
      <c r="L6130" s="444">
        <f t="shared" ca="1" si="222"/>
        <v>1076108619883657.5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1076108619883657.5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4483785916181.9053</v>
      </c>
      <c r="L6131" s="444">
        <f t="shared" ca="1" si="222"/>
        <v>1080592405799839.4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1080592405799839.4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4502468357499.3311</v>
      </c>
      <c r="L6132" s="444">
        <f t="shared" ca="1" si="222"/>
        <v>1085094874157338.8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1085094874157338.8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4521228642322.2451</v>
      </c>
      <c r="L6133" s="444">
        <f t="shared" ca="1" si="222"/>
        <v>1089616102799661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1089616102799661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4540067094998.5869</v>
      </c>
      <c r="L6134" s="444">
        <f t="shared" ca="1" si="222"/>
        <v>1094156169894659.6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1094156169894659.6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4558984041227.748</v>
      </c>
      <c r="L6135" s="444">
        <f t="shared" ca="1" si="222"/>
        <v>1098715153935887.4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1098715153935887.4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4577979808066.1973</v>
      </c>
      <c r="L6136" s="444">
        <f t="shared" ca="1" si="222"/>
        <v>1103293133743953.6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1103293133743953.6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4597054723933.1396</v>
      </c>
      <c r="L6137" s="444">
        <f t="shared" ca="1" si="222"/>
        <v>1107890188467886.8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1107890188467886.8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4616209118616.1943</v>
      </c>
      <c r="L6138" s="444">
        <f t="shared" ca="1" si="222"/>
        <v>1112506397586503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1112506397586503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4635443323277.0967</v>
      </c>
      <c r="L6139" s="444">
        <f t="shared" ca="1" si="222"/>
        <v>1117141840909780.1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1117141840909780.1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4654757670457.417</v>
      </c>
      <c r="L6140" s="444">
        <f t="shared" ca="1" si="222"/>
        <v>1121796598580237.5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1121796598580237.5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4674152494084.3232</v>
      </c>
      <c r="L6141" s="444">
        <f t="shared" ca="1" si="222"/>
        <v>1126470751074321.8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1126470751074321.8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4693628129476.3408</v>
      </c>
      <c r="L6142" s="444">
        <f t="shared" ca="1" si="222"/>
        <v>1131164379203798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1131164379203798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4713184913349.1582</v>
      </c>
      <c r="L6143" s="444">
        <f t="shared" ca="1" si="222"/>
        <v>1135877564117147.3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1135877564117147.3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4732823183821.4473</v>
      </c>
      <c r="L6144" s="444">
        <f t="shared" ca="1" si="222"/>
        <v>1140610387300968.8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1140610387300968.8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4752543280420.7031</v>
      </c>
      <c r="L6145" s="444">
        <f t="shared" ca="1" si="222"/>
        <v>1145362930581389.5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1145362930581389.5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4772345544089.123</v>
      </c>
      <c r="L6146" s="444">
        <f t="shared" ca="1" si="222"/>
        <v>1150135276125478.5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1150135276125478.5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4792230317189.4941</v>
      </c>
      <c r="L6147" s="444">
        <f t="shared" ca="1" si="222"/>
        <v>1154927506442668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1154927506442668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4812197943511.1162</v>
      </c>
      <c r="L6148" s="444">
        <f t="shared" ca="1" si="222"/>
        <v>1159739704386179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1159739704386179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4832248768275.7461</v>
      </c>
      <c r="L6149" s="444">
        <f t="shared" ca="1" si="222"/>
        <v>1164571953154454.8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1164571953154454.8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4852383138143.5615</v>
      </c>
      <c r="L6150" s="444">
        <f t="shared" ca="1" si="222"/>
        <v>1169424336292598.3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1169424336292598.3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4872601401219.1592</v>
      </c>
      <c r="L6151" s="444">
        <f t="shared" ca="1" si="222"/>
        <v>1174296937693817.5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1174296937693817.5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4892903907057.5732</v>
      </c>
      <c r="L6152" s="444">
        <f t="shared" ca="1" si="222"/>
        <v>1179189841600875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1179189841600875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4913291006670.3125</v>
      </c>
      <c r="L6153" s="444">
        <f t="shared" ca="1" si="222"/>
        <v>1184103132607545.3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1184103132607545.3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4933763052531.4385</v>
      </c>
      <c r="L6154" s="444">
        <f t="shared" ca="1" si="222"/>
        <v>1189036895660076.8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1189036895660076.8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4954320398583.6533</v>
      </c>
      <c r="L6155" s="444">
        <f t="shared" ca="1" si="222"/>
        <v>1193991216058660.5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1193991216058660.5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4974963400244.4189</v>
      </c>
      <c r="L6156" s="444">
        <f t="shared" ca="1" si="222"/>
        <v>1198966179458905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1198966179458905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4995692414412.1045</v>
      </c>
      <c r="L6157" s="444">
        <f t="shared" ca="1" si="222"/>
        <v>1203961871873317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1203961871873317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5016507799472.1543</v>
      </c>
      <c r="L6158" s="444">
        <f t="shared" ca="1" si="222"/>
        <v>1208978379672789.3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1208978379672789.3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5037409915303.2881</v>
      </c>
      <c r="L6159" s="444">
        <f t="shared" ca="1" si="222"/>
        <v>1214015789588092.5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1214015789588092.5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5058399123283.7188</v>
      </c>
      <c r="L6160" s="444">
        <f t="shared" ca="1" si="222"/>
        <v>1219074188711376.3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1219074188711376.3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5079475786297.4014</v>
      </c>
      <c r="L6161" s="444">
        <f t="shared" ca="1" si="222"/>
        <v>1224153664497673.8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1224153664497673.8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5100640268740.3076</v>
      </c>
      <c r="L6162" s="444">
        <f t="shared" ca="1" si="222"/>
        <v>1229254304766414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1229254304766414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5121892936526.7246</v>
      </c>
      <c r="L6163" s="444">
        <f t="shared" ca="1" si="222"/>
        <v>1234376197702940.8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1234376197702940.8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5143234157095.5859</v>
      </c>
      <c r="L6164" s="444">
        <f t="shared" ca="1" si="222"/>
        <v>1239519431860036.3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1239519431860036.3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5164664299416.8174</v>
      </c>
      <c r="L6165" s="444">
        <f t="shared" ca="1" si="222"/>
        <v>1244684096159453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1244684096159453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5186183733997.7207</v>
      </c>
      <c r="L6166" s="444">
        <f t="shared" ca="1" si="222"/>
        <v>1249870279893450.8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1249870279893450.8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5207792832889.3779</v>
      </c>
      <c r="L6167" s="444">
        <f t="shared" ca="1" si="222"/>
        <v>1255078072726340.3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1255078072726340.3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5229491969693.084</v>
      </c>
      <c r="L6168" s="444">
        <f t="shared" ca="1" si="222"/>
        <v>1260307564696033.3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1260307564696033.3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5251281519566.8047</v>
      </c>
      <c r="L6169" s="444">
        <f t="shared" ca="1" si="222"/>
        <v>1265558846215600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1265558846215600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5273161859231.667</v>
      </c>
      <c r="L6170" s="444">
        <f t="shared" ca="1" si="222"/>
        <v>1270832008074831.8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1270832008074831.8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5295133366978.4658</v>
      </c>
      <c r="L6171" s="444">
        <f t="shared" ca="1" si="222"/>
        <v>1276127141441810.3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1276127141441810.3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5317196422674.209</v>
      </c>
      <c r="L6172" s="444">
        <f t="shared" ca="1" si="222"/>
        <v>1281444337864484.5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1281444337864484.5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5339351407768.6855</v>
      </c>
      <c r="L6173" s="444">
        <f t="shared" ca="1" si="222"/>
        <v>1286783689272253.3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1286783689272253.3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5361598705301.0547</v>
      </c>
      <c r="L6174" s="444">
        <f t="shared" ca="1" si="222"/>
        <v>1292145287977554.3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1292145287977554.3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5383938699906.4756</v>
      </c>
      <c r="L6175" s="444">
        <f t="shared" ca="1" si="222"/>
        <v>1297529226677460.8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1297529226677460.8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5406371777822.7529</v>
      </c>
      <c r="L6176" s="444">
        <f t="shared" ca="1" si="222"/>
        <v>1302935598455283.5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1302935598455283.5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5428898326897.0146</v>
      </c>
      <c r="L6177" s="444">
        <f t="shared" ca="1" si="222"/>
        <v>1308364496782180.5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1308364496782180.5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5451518736592.4189</v>
      </c>
      <c r="L6178" s="444">
        <f t="shared" ca="1" si="222"/>
        <v>1313816015518773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1313816015518773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5474233397994.8877</v>
      </c>
      <c r="L6179" s="444">
        <f t="shared" ca="1" si="222"/>
        <v>1319290248916768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1319290248916768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5497042703819.8662</v>
      </c>
      <c r="L6180" s="444">
        <f t="shared" ca="1" si="222"/>
        <v>1324787291620587.8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1324787291620587.8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5519947048419.1152</v>
      </c>
      <c r="L6181" s="444">
        <f t="shared" ca="1" si="222"/>
        <v>1330307238669006.8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1330307238669006.8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5542946827787.5283</v>
      </c>
      <c r="L6182" s="444">
        <f t="shared" ca="1" si="222"/>
        <v>1335850185496794.3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1335850185496794.3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5566042439569.9756</v>
      </c>
      <c r="L6183" s="444">
        <f t="shared" ca="1" si="222"/>
        <v>1341416227936364.3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1341416227936364.3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5589234283068.1846</v>
      </c>
      <c r="L6184" s="444">
        <f t="shared" ca="1" si="222"/>
        <v>1347005462219432.5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1347005462219432.5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5612522759247.6357</v>
      </c>
      <c r="L6185" s="444">
        <f t="shared" ca="1" si="222"/>
        <v>1352617984978680.3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1352617984978680.3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5635908270744.501</v>
      </c>
      <c r="L6186" s="444">
        <f t="shared" ca="1" si="222"/>
        <v>1358253893249424.8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1358253893249424.8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5659391221872.6035</v>
      </c>
      <c r="L6187" s="444">
        <f t="shared" ca="1" si="222"/>
        <v>1363913284471297.3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1363913284471297.3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5682972018630.4053</v>
      </c>
      <c r="L6188" s="444">
        <f t="shared" ca="1" si="222"/>
        <v>1369596256489927.8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1369596256489927.8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5706651068708.0322</v>
      </c>
      <c r="L6189" s="444">
        <f t="shared" ca="1" si="222"/>
        <v>1375302907558635.8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1375302907558635.8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5730428781494.3154</v>
      </c>
      <c r="L6190" s="444">
        <f t="shared" ca="1" si="222"/>
        <v>1381033336340130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1381033336340130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5754305568083.875</v>
      </c>
      <c r="L6191" s="444">
        <f t="shared" ca="1" si="222"/>
        <v>1386787641908214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1386787641908214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5778281841284.2246</v>
      </c>
      <c r="L6192" s="444">
        <f t="shared" ca="1" si="222"/>
        <v>1392565923749498.3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1392565923749498.3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5802358015622.9092</v>
      </c>
      <c r="L6193" s="444">
        <f t="shared" ca="1" si="222"/>
        <v>1398368281765121.3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1398368281765121.3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5826534507354.6719</v>
      </c>
      <c r="L6194" s="444">
        <f t="shared" ca="1" si="222"/>
        <v>1404194816272476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1404194816272476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5850811734468.6504</v>
      </c>
      <c r="L6195" s="444">
        <f t="shared" ca="1" si="222"/>
        <v>1410045628006944.8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1410045628006944.8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5875190116695.6035</v>
      </c>
      <c r="L6196" s="444">
        <f t="shared" ca="1" si="222"/>
        <v>1415920818123640.3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1415920818123640.3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5899670075515.168</v>
      </c>
      <c r="L6197" s="444">
        <f t="shared" ca="1" si="222"/>
        <v>1421820488199155.5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1421820488199155.5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5924252034163.1475</v>
      </c>
      <c r="L6198" s="444">
        <f t="shared" ca="1" si="222"/>
        <v>1427744740233318.8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1427744740233318.8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5948936417638.8281</v>
      </c>
      <c r="L6199" s="444">
        <f t="shared" ca="1" si="222"/>
        <v>1433693676650957.5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1433693676650957.5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5973723652712.3232</v>
      </c>
      <c r="L6200" s="444">
        <f t="shared" ca="1" si="222"/>
        <v>1439667400303669.8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1439667400303669.8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5998614167931.957</v>
      </c>
      <c r="L6201" s="444">
        <f t="shared" ca="1" si="222"/>
        <v>1445666014471601.8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1445666014471601.8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6023608393631.6738</v>
      </c>
      <c r="L6202" s="444">
        <f t="shared" ca="1" si="222"/>
        <v>1451689622865233.5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1451689622865233.5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6048706761938.4727</v>
      </c>
      <c r="L6203" s="444">
        <f t="shared" ca="1" si="222"/>
        <v>1457738329627172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1457738329627172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6073909706779.8828</v>
      </c>
      <c r="L6204" s="444">
        <f t="shared" ca="1" si="222"/>
        <v>1463812239333952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1463812239333952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6099217663891.4668</v>
      </c>
      <c r="L6205" s="444">
        <f t="shared" ca="1" si="222"/>
        <v>1469911456997843.5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1469911456997843.5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6124631070824.3477</v>
      </c>
      <c r="L6206" s="444">
        <f t="shared" ca="1" si="222"/>
        <v>1476036088068667.8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1476036088068667.8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6150150366952.7822</v>
      </c>
      <c r="L6207" s="444">
        <f t="shared" ca="1" si="222"/>
        <v>1482186238435620.5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1482186238435620.5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6175775993481.752</v>
      </c>
      <c r="L6208" s="444">
        <f t="shared" ca="1" si="222"/>
        <v>1488362014429102.3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1488362014429102.3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6201508393454.5928</v>
      </c>
      <c r="L6209" s="444">
        <f t="shared" ca="1" si="222"/>
        <v>1494563522822556.8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1494563522822556.8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6227348011760.6533</v>
      </c>
      <c r="L6210" s="444">
        <f t="shared" ca="1" si="222"/>
        <v>1500790870834317.5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1500790870834317.5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6253295295142.9893</v>
      </c>
      <c r="L6211" s="444">
        <f t="shared" ca="1" si="222"/>
        <v>1507044166129460.5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1507044166129460.5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6279350692206.085</v>
      </c>
      <c r="L6212" s="444">
        <f t="shared" ca="1" si="222"/>
        <v>1513323516821666.5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1513323516821666.5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6305514653423.6104</v>
      </c>
      <c r="L6213" s="444">
        <f t="shared" ca="1" si="222"/>
        <v>1519629031475090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1519629031475090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6331787631146.208</v>
      </c>
      <c r="L6214" s="444">
        <f t="shared" ca="1" si="222"/>
        <v>1525960819106236.3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1525960819106236.3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6358170079609.3174</v>
      </c>
      <c r="L6215" s="444">
        <f t="shared" ca="1" si="222"/>
        <v>1532318989185845.5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1532318989185845.5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6384662454941.0225</v>
      </c>
      <c r="L6216" s="444">
        <f t="shared" ca="1" si="222"/>
        <v>1538703651640786.5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1538703651640786.5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6411265215169.9434</v>
      </c>
      <c r="L6217" s="444">
        <f t="shared" ca="1" si="222"/>
        <v>1545114916855956.5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1545114916855956.5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6437978820233.1523</v>
      </c>
      <c r="L6218" s="444">
        <f t="shared" ca="1" si="222"/>
        <v>1551552895676189.8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1551552895676189.8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6464803731984.124</v>
      </c>
      <c r="L6219" s="444">
        <f t="shared" ca="1" si="222"/>
        <v>1558017699408173.8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1558017699408173.8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6491740414200.7236</v>
      </c>
      <c r="L6220" s="444">
        <f t="shared" ca="1" si="222"/>
        <v>1564509439822374.5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1564509439822374.5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6518789332593.2266</v>
      </c>
      <c r="L6221" s="444">
        <f t="shared" ca="1" si="222"/>
        <v>1571028229154967.8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1571028229154967.8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6545950954812.3652</v>
      </c>
      <c r="L6222" s="444">
        <f t="shared" ca="1" si="222"/>
        <v>1577574180109780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1577574180109780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6573225750457.417</v>
      </c>
      <c r="L6223" s="444">
        <f t="shared" ca="1" si="222"/>
        <v>1584147405860237.5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1584147405860237.5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6600614191084.3232</v>
      </c>
      <c r="L6224" s="444">
        <f t="shared" ca="1" si="222"/>
        <v>1590748020051321.8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1590748020051321.8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6628116750213.8408</v>
      </c>
      <c r="L6225" s="444">
        <f t="shared" ca="1" si="222"/>
        <v>1597376136801535.5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1597376136801535.5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6655733903339.7314</v>
      </c>
      <c r="L6226" s="444">
        <f t="shared" ca="1" si="222"/>
        <v>1604031870704875.3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1604031870704875.3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6683466127936.9805</v>
      </c>
      <c r="L6227" s="444">
        <f t="shared" ca="1" si="222"/>
        <v>1610715336832812.3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1610715336832812.3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6711313903470.0508</v>
      </c>
      <c r="L6228" s="444">
        <f t="shared" ca="1" si="222"/>
        <v>1617426650736282.3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1617426650736282.3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6739277711401.1758</v>
      </c>
      <c r="L6229" s="444">
        <f t="shared" ca="1" si="222"/>
        <v>1624165928447683.5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1624165928447683.5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6767358035198.6816</v>
      </c>
      <c r="L6230" s="444">
        <f t="shared" ca="1" si="222"/>
        <v>1630933286482882.3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1630933286482882.3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6795555360345.3428</v>
      </c>
      <c r="L6231" s="444">
        <f t="shared" ca="1" si="222"/>
        <v>1637728841843227.5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1637728841843227.5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6823870174346.7813</v>
      </c>
      <c r="L6232" s="444">
        <f t="shared" ca="1" si="222"/>
        <v>1644552712017574.3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1644552712017574.3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6852302966739.8926</v>
      </c>
      <c r="L6233" s="444">
        <f t="shared" ca="1" si="222"/>
        <v>1651405014984314.3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1651405014984314.3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6880854229101.3096</v>
      </c>
      <c r="L6234" s="444">
        <f t="shared" ca="1" si="222"/>
        <v>1658285869213415.5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1658285869213415.5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6909524455055.8975</v>
      </c>
      <c r="L6235" s="444">
        <f t="shared" ca="1" si="222"/>
        <v>1665195393668471.5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1665195393668471.5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6938314140285.2979</v>
      </c>
      <c r="L6236" s="444">
        <f t="shared" ca="1" si="222"/>
        <v>1672133707808756.8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1672133707808756.8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6967223782536.4863</v>
      </c>
      <c r="L6237" s="444">
        <f t="shared" ca="1" si="222"/>
        <v>1679100931591293.3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1679100931591293.3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6996253881630.3887</v>
      </c>
      <c r="L6238" s="444">
        <f t="shared" ca="1" si="222"/>
        <v>1686097185472923.8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1686097185472923.8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7025404939470.5156</v>
      </c>
      <c r="L6239" s="444">
        <f t="shared" ca="1" si="222"/>
        <v>1693122590412394.3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1693122590412394.3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7054677460051.6426</v>
      </c>
      <c r="L6240" s="444">
        <f t="shared" ca="1" si="222"/>
        <v>1700177267872446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1700177267872446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7084071949468.5244</v>
      </c>
      <c r="L6241" s="444">
        <f t="shared" ca="1" si="222"/>
        <v>1707261339821914.5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1707261339821914.5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7113588915924.6436</v>
      </c>
      <c r="L6242" s="444">
        <f t="shared" ca="1" si="222"/>
        <v>1714374928737839.3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1714374928737839.3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7143228869740.9971</v>
      </c>
      <c r="L6243" s="444">
        <f t="shared" ca="1" si="222"/>
        <v>1721518157607580.3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1721518157607580.3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7172992323364.918</v>
      </c>
      <c r="L6244" s="444">
        <f t="shared" ca="1" si="222"/>
        <v>1728691149930945.3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1728691149930945.3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7202879791378.9385</v>
      </c>
      <c r="L6245" s="444">
        <f t="shared" ca="1" si="222"/>
        <v>1735894029722324.3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1735894029722324.3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7232891790509.6846</v>
      </c>
      <c r="L6246" s="444">
        <f t="shared" ca="1" si="222"/>
        <v>1743126921512834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1743126921512834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7263028839636.8086</v>
      </c>
      <c r="L6247" s="444">
        <f t="shared" ca="1" si="222"/>
        <v>1750389950352470.8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1750389950352470.8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7293291459801.9609</v>
      </c>
      <c r="L6248" s="444">
        <f t="shared" ca="1" si="222"/>
        <v>1757683241812272.8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1757683241812272.8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7323680174217.8027</v>
      </c>
      <c r="L6249" s="444">
        <f t="shared" ca="1" si="222"/>
        <v>1765006921986490.5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1765006921986490.5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7354195508277.0439</v>
      </c>
      <c r="L6250" s="444">
        <f t="shared" ca="1" si="222"/>
        <v>1772361117494767.5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3474383.1627741316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57.583333333333336</v>
      </c>
      <c r="C4" s="463">
        <f ca="1">(SUMIFS(H:H,I:I,"&gt;0",L:L,"&lt;0"))</f>
        <v>691</v>
      </c>
      <c r="D4" s="456">
        <f t="array" aca="1" ref="D4" ca="1">INDEX(N:N,MATCH(C4,H:H,0),0)</f>
        <v>72290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3474383.1627741316</v>
      </c>
      <c r="C8" s="447">
        <f t="shared" ref="C8:C71" si="0">SUMIF(G:G,A8,J:J)</f>
        <v>0</v>
      </c>
      <c r="D8" s="447">
        <f ca="1">SUMIF(G:G,1,K:K)</f>
        <v>177756.03657586334</v>
      </c>
      <c r="E8" s="447">
        <f t="shared" ref="E8:E71" ca="1" si="1">B8-C8+D8</f>
        <v>3652139.1993499948</v>
      </c>
      <c r="F8" s="431"/>
      <c r="G8" s="459">
        <v>1</v>
      </c>
      <c r="H8" s="459">
        <v>1</v>
      </c>
      <c r="I8" s="444">
        <f ca="1">B1</f>
        <v>3474383.1627741316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14476.596511558882</v>
      </c>
      <c r="L8" s="444">
        <f t="shared" ref="L8:L262" ca="1" si="3">I8-J8+K8</f>
        <v>3488859.7592856907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3652139.1993499948</v>
      </c>
      <c r="C9" s="447">
        <f t="shared" si="0"/>
        <v>0</v>
      </c>
      <c r="D9" s="447">
        <f ca="1">SUMIF(G:G,2,K:K)</f>
        <v>186850.37276701926</v>
      </c>
      <c r="E9" s="447">
        <f t="shared" ca="1" si="1"/>
        <v>3838989.5721170139</v>
      </c>
      <c r="F9" s="431"/>
      <c r="G9" s="459">
        <v>1</v>
      </c>
      <c r="H9" s="459">
        <v>2</v>
      </c>
      <c r="I9" s="444">
        <f t="shared" ref="I9:I263" ca="1" si="5">L8</f>
        <v>3488859.7592856907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14536.915663690375</v>
      </c>
      <c r="L9" s="444">
        <f t="shared" ca="1" si="3"/>
        <v>3503396.674949381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3838989.5721170139</v>
      </c>
      <c r="C10" s="447">
        <f t="shared" si="0"/>
        <v>0</v>
      </c>
      <c r="D10" s="447">
        <f ca="1">SUMIF(G:G,3,K:K)</f>
        <v>196409.99245768928</v>
      </c>
      <c r="E10" s="447">
        <f t="shared" ca="1" si="1"/>
        <v>4035399.5645747031</v>
      </c>
      <c r="F10" s="431"/>
      <c r="G10" s="459">
        <v>1</v>
      </c>
      <c r="H10" s="459">
        <v>3</v>
      </c>
      <c r="I10" s="444">
        <f t="shared" ca="1" si="5"/>
        <v>3503396.674949381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14597.486145622421</v>
      </c>
      <c r="L10" s="444">
        <f t="shared" ca="1" si="3"/>
        <v>3517994.1610950036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4035399.5645747031</v>
      </c>
      <c r="C11" s="447">
        <f t="shared" si="0"/>
        <v>0</v>
      </c>
      <c r="D11" s="447">
        <f ca="1">SUMIF(G:G,4,K:K)</f>
        <v>206458.70043476159</v>
      </c>
      <c r="E11" s="447">
        <f t="shared" ca="1" si="1"/>
        <v>4241858.2650094647</v>
      </c>
      <c r="F11" s="431"/>
      <c r="G11" s="459">
        <v>1</v>
      </c>
      <c r="H11" s="459">
        <v>4</v>
      </c>
      <c r="I11" s="444">
        <f t="shared" ca="1" si="5"/>
        <v>3517994.1610950036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14658.309004562516</v>
      </c>
      <c r="L11" s="444">
        <f t="shared" ca="1" si="3"/>
        <v>3532652.470099566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4241858.2650094647</v>
      </c>
      <c r="C12" s="447">
        <f t="shared" si="0"/>
        <v>0</v>
      </c>
      <c r="D12" s="447">
        <f ca="1">SUMIF(G:G,5,K:K)</f>
        <v>217021.51938320015</v>
      </c>
      <c r="E12" s="447">
        <f t="shared" ca="1" si="1"/>
        <v>4458879.7843926651</v>
      </c>
      <c r="F12" s="431"/>
      <c r="G12" s="459">
        <v>1</v>
      </c>
      <c r="H12" s="459">
        <v>5</v>
      </c>
      <c r="I12" s="444">
        <f t="shared" ca="1" si="5"/>
        <v>3532652.470099566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14719.385292081524</v>
      </c>
      <c r="L12" s="444">
        <f t="shared" ca="1" si="3"/>
        <v>3547371.8553916477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4458879.7843926651</v>
      </c>
      <c r="C13" s="447">
        <f t="shared" si="0"/>
        <v>110555.47832289393</v>
      </c>
      <c r="D13" s="447">
        <f ca="1">SUMIF(G:G,6,K:K)</f>
        <v>226735.10722112466</v>
      </c>
      <c r="E13" s="447">
        <f t="shared" ca="1" si="1"/>
        <v>4575059.4132908955</v>
      </c>
      <c r="F13" s="431"/>
      <c r="G13" s="459">
        <v>1</v>
      </c>
      <c r="H13" s="459">
        <v>6</v>
      </c>
      <c r="I13" s="444">
        <f t="shared" ca="1" si="5"/>
        <v>3547371.8553916477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14780.716064131864</v>
      </c>
      <c r="L13" s="444">
        <f t="shared" ca="1" si="3"/>
        <v>3562152.5714557795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4575059.4132908955</v>
      </c>
      <c r="C14" s="447">
        <f t="shared" si="0"/>
        <v>265333.14797494543</v>
      </c>
      <c r="D14" s="447">
        <f ca="1">SUMIF(G:G,7,K:K)</f>
        <v>226771.67643549305</v>
      </c>
      <c r="E14" s="447">
        <f t="shared" ca="1" si="1"/>
        <v>4536497.9417514428</v>
      </c>
      <c r="F14" s="431"/>
      <c r="G14" s="459">
        <v>1</v>
      </c>
      <c r="H14" s="459">
        <v>7</v>
      </c>
      <c r="I14" s="444">
        <f t="shared" ca="1" si="5"/>
        <v>3562152.5714557795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14842.302381065745</v>
      </c>
      <c r="L14" s="444">
        <f t="shared" ca="1" si="3"/>
        <v>3576994.8738368452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4536497.9417514428</v>
      </c>
      <c r="C15" s="447">
        <f t="shared" si="0"/>
        <v>265333.14797494543</v>
      </c>
      <c r="D15" s="447">
        <f ca="1">SUMIF(G:G,8,K:K)</f>
        <v>224798.79836642244</v>
      </c>
      <c r="E15" s="447">
        <f t="shared" ca="1" si="1"/>
        <v>4495963.59214292</v>
      </c>
      <c r="F15" s="431"/>
      <c r="G15" s="459">
        <v>1</v>
      </c>
      <c r="H15" s="459">
        <v>8</v>
      </c>
      <c r="I15" s="444">
        <f t="shared" ca="1" si="5"/>
        <v>3576994.8738368452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14904.145307653522</v>
      </c>
      <c r="L15" s="444">
        <f t="shared" ca="1" si="3"/>
        <v>3591899.0191444987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4495963.59214292</v>
      </c>
      <c r="C16" s="447">
        <f t="shared" si="0"/>
        <v>246150.24357494549</v>
      </c>
      <c r="D16" s="447">
        <f ca="1">SUMIF(G:G,9,K:K)</f>
        <v>223211.28031442015</v>
      </c>
      <c r="E16" s="447">
        <f t="shared" ca="1" si="1"/>
        <v>4473024.6288823951</v>
      </c>
      <c r="F16" s="431"/>
      <c r="G16" s="459">
        <v>1</v>
      </c>
      <c r="H16" s="459">
        <v>9</v>
      </c>
      <c r="I16" s="444">
        <f t="shared" ca="1" si="5"/>
        <v>3591899.0191444987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14966.245913102079</v>
      </c>
      <c r="L16" s="444">
        <f t="shared" ca="1" si="3"/>
        <v>3606865.265057601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4473024.6288823951</v>
      </c>
      <c r="C17" s="447">
        <f t="shared" si="0"/>
        <v>244406.34317494548</v>
      </c>
      <c r="D17" s="447">
        <f ca="1">SUMIF(G:G,10,K:K)</f>
        <v>222126.90067275314</v>
      </c>
      <c r="E17" s="447">
        <f t="shared" ca="1" si="1"/>
        <v>4450745.1863802029</v>
      </c>
      <c r="F17" s="431"/>
      <c r="G17" s="459">
        <v>1</v>
      </c>
      <c r="H17" s="459">
        <v>10</v>
      </c>
      <c r="I17" s="444">
        <f t="shared" ca="1" si="5"/>
        <v>3606865.265057601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15028.605271073337</v>
      </c>
      <c r="L17" s="444">
        <f t="shared" ca="1" si="3"/>
        <v>3621893.8703286746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4450745.1863802029</v>
      </c>
      <c r="C18" s="447">
        <f t="shared" si="0"/>
        <v>244406.34317494548</v>
      </c>
      <c r="D18" s="447">
        <f ca="1">SUMIF(G:G,11,K:K)</f>
        <v>220987.04211059402</v>
      </c>
      <c r="E18" s="447">
        <f t="shared" ca="1" si="1"/>
        <v>4427325.8853158513</v>
      </c>
      <c r="F18" s="431"/>
      <c r="G18" s="459">
        <v>1</v>
      </c>
      <c r="H18" s="459">
        <v>11</v>
      </c>
      <c r="I18" s="444">
        <f t="shared" ca="1" si="5"/>
        <v>3621893.8703286746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15091.224459702813</v>
      </c>
      <c r="L18" s="444">
        <f t="shared" ca="1" si="3"/>
        <v>3636985.0947883772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4427325.8853158513</v>
      </c>
      <c r="C19" s="447">
        <f t="shared" si="0"/>
        <v>244406.34317494548</v>
      </c>
      <c r="D19" s="447">
        <f ca="1">SUMIF(G:G,12,K:K)</f>
        <v>219788.86622107806</v>
      </c>
      <c r="E19" s="447">
        <f t="shared" ca="1" si="1"/>
        <v>4402708.4083619835</v>
      </c>
      <c r="F19" s="431"/>
      <c r="G19" s="459">
        <v>1</v>
      </c>
      <c r="H19" s="459">
        <v>12</v>
      </c>
      <c r="I19" s="444">
        <f t="shared" ca="1" si="5"/>
        <v>3636985.0947883772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15154.104561618238</v>
      </c>
      <c r="L19" s="444">
        <f t="shared" ca="1" si="3"/>
        <v>3652139.1993499952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4402708.4083619835</v>
      </c>
      <c r="C20" s="447">
        <f t="shared" si="0"/>
        <v>244406.34317494548</v>
      </c>
      <c r="D20" s="447">
        <f ca="1">SUMIF(G:G,13,K:K)</f>
        <v>218529.38937905841</v>
      </c>
      <c r="E20" s="447">
        <f t="shared" ca="1" si="1"/>
        <v>4376831.454566096</v>
      </c>
      <c r="F20" s="431"/>
      <c r="G20" s="459">
        <v>2</v>
      </c>
      <c r="H20" s="459">
        <v>13</v>
      </c>
      <c r="I20" s="444">
        <f t="shared" ca="1" si="5"/>
        <v>3652139.1993499952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15217.246663958313</v>
      </c>
      <c r="L20" s="444">
        <f t="shared" ca="1" si="3"/>
        <v>3667356.4460139535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4376831.454566096</v>
      </c>
      <c r="C21" s="447">
        <f t="shared" si="0"/>
        <v>244406.34317494548</v>
      </c>
      <c r="D21" s="447">
        <f ca="1">SUMIF(G:G,14,K:K)</f>
        <v>217205.47531146291</v>
      </c>
      <c r="E21" s="447">
        <f t="shared" ca="1" si="1"/>
        <v>4349630.5867026132</v>
      </c>
      <c r="F21" s="431"/>
      <c r="G21" s="459">
        <v>2</v>
      </c>
      <c r="H21" s="459">
        <v>14</v>
      </c>
      <c r="I21" s="444">
        <f t="shared" ca="1" si="5"/>
        <v>3667356.4460139535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15280.651858391471</v>
      </c>
      <c r="L21" s="444">
        <f t="shared" ca="1" si="3"/>
        <v>3682637.0978723448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4349630.5867026132</v>
      </c>
      <c r="C22" s="447">
        <f t="shared" si="0"/>
        <v>244406.34317494548</v>
      </c>
      <c r="D22" s="447">
        <f ca="1">SUMIF(G:G,15,K:K)</f>
        <v>215813.82728753681</v>
      </c>
      <c r="E22" s="447">
        <f t="shared" ca="1" si="1"/>
        <v>4321038.0708152046</v>
      </c>
      <c r="F22" s="431"/>
      <c r="G22" s="459">
        <v>2</v>
      </c>
      <c r="H22" s="459">
        <v>15</v>
      </c>
      <c r="I22" s="444">
        <f t="shared" ca="1" si="5"/>
        <v>3682637.0978723448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15344.321241134772</v>
      </c>
      <c r="L22" s="444">
        <f t="shared" ca="1" si="3"/>
        <v>3697981.4191134796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4321038.0708152046</v>
      </c>
      <c r="C23" s="447">
        <f t="shared" si="0"/>
        <v>244406.34317494548</v>
      </c>
      <c r="D23" s="447">
        <f ca="1">SUMIF(G:G,16,K:K)</f>
        <v>214350.97990952333</v>
      </c>
      <c r="E23" s="447">
        <f t="shared" ca="1" si="1"/>
        <v>4290982.7075497825</v>
      </c>
      <c r="F23" s="431"/>
      <c r="G23" s="459">
        <v>2</v>
      </c>
      <c r="H23" s="459">
        <v>16</v>
      </c>
      <c r="I23" s="444">
        <f t="shared" ca="1" si="5"/>
        <v>3697981.4191134796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15408.255912972831</v>
      </c>
      <c r="L23" s="444">
        <f t="shared" ca="1" si="3"/>
        <v>3713389.6750264522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4290982.7075497825</v>
      </c>
      <c r="C24" s="447">
        <f t="shared" si="0"/>
        <v>244406.34317494548</v>
      </c>
      <c r="D24" s="447">
        <f ca="1">SUMIF(G:G,17,K:K)</f>
        <v>212813.29048333949</v>
      </c>
      <c r="E24" s="447">
        <f t="shared" ca="1" si="1"/>
        <v>4259389.6548581766</v>
      </c>
      <c r="F24" s="431"/>
      <c r="G24" s="459">
        <v>2</v>
      </c>
      <c r="H24" s="459">
        <v>17</v>
      </c>
      <c r="I24" s="444">
        <f t="shared" ca="1" si="5"/>
        <v>3713389.6750264522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15472.456979276883</v>
      </c>
      <c r="L24" s="444">
        <f t="shared" ca="1" si="3"/>
        <v>3728862.1320057292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4259389.6548581766</v>
      </c>
      <c r="C25" s="447">
        <f t="shared" si="0"/>
        <v>244406.34317494548</v>
      </c>
      <c r="D25" s="447">
        <f ca="1">SUMIF(G:G,18,K:K)</f>
        <v>211196.92994775932</v>
      </c>
      <c r="E25" s="447">
        <f t="shared" ca="1" si="1"/>
        <v>4226180.2416309901</v>
      </c>
      <c r="F25" s="431"/>
      <c r="G25" s="459">
        <v>2</v>
      </c>
      <c r="H25" s="459">
        <v>18</v>
      </c>
      <c r="I25" s="444">
        <f t="shared" ca="1" si="5"/>
        <v>3728862.1320057292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15536.925550023872</v>
      </c>
      <c r="L25" s="444">
        <f t="shared" ca="1" si="3"/>
        <v>3744399.0575557533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4226180.2416309901</v>
      </c>
      <c r="C26" s="447">
        <f t="shared" si="0"/>
        <v>244406.34317494548</v>
      </c>
      <c r="D26" s="447">
        <f ca="1">SUMIF(G:G,19,K:K)</f>
        <v>209497.87333951777</v>
      </c>
      <c r="E26" s="447">
        <f t="shared" ca="1" si="1"/>
        <v>4191271.7717955625</v>
      </c>
      <c r="F26" s="431"/>
      <c r="G26" s="459">
        <v>2</v>
      </c>
      <c r="H26" s="459">
        <v>19</v>
      </c>
      <c r="I26" s="444">
        <f t="shared" ca="1" si="5"/>
        <v>3744399.0575557533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15601.66273981564</v>
      </c>
      <c r="L26" s="444">
        <f t="shared" ca="1" si="3"/>
        <v>3760000.7202955689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4191271.7717955625</v>
      </c>
      <c r="C27" s="447">
        <f t="shared" si="0"/>
        <v>244406.34317494548</v>
      </c>
      <c r="D27" s="447">
        <f ca="1">SUMIF(G:G,20,K:K)</f>
        <v>207711.88977059</v>
      </c>
      <c r="E27" s="447">
        <f t="shared" ca="1" si="1"/>
        <v>4154577.3183912067</v>
      </c>
      <c r="F27" s="431"/>
      <c r="G27" s="459">
        <v>2</v>
      </c>
      <c r="H27" s="459">
        <v>20</v>
      </c>
      <c r="I27" s="444">
        <f t="shared" ca="1" si="5"/>
        <v>3760000.7202955689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15666.669667898204</v>
      </c>
      <c r="L27" s="444">
        <f t="shared" ca="1" si="3"/>
        <v>3775667.3899634671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4154577.3183912067</v>
      </c>
      <c r="C28" s="447">
        <f t="shared" si="0"/>
        <v>244406.34317494548</v>
      </c>
      <c r="D28" s="447">
        <f ca="1">SUMIF(G:G,21,K:K)</f>
        <v>205834.53189269037</v>
      </c>
      <c r="E28" s="447">
        <f t="shared" ca="1" si="1"/>
        <v>4116005.5071089515</v>
      </c>
      <c r="F28" s="431"/>
      <c r="G28" s="459">
        <v>2</v>
      </c>
      <c r="H28" s="459">
        <v>21</v>
      </c>
      <c r="I28" s="444">
        <f t="shared" ca="1" si="5"/>
        <v>3775667.3899634671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15731.947458181114</v>
      </c>
      <c r="L28" s="444">
        <f t="shared" ca="1" si="3"/>
        <v>3791399.3374216482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4116005.5071089515</v>
      </c>
      <c r="C29" s="447">
        <f t="shared" si="0"/>
        <v>244406.34317494548</v>
      </c>
      <c r="D29" s="447">
        <f ca="1">SUMIF(G:G,22,K:K)</f>
        <v>203861.12482275415</v>
      </c>
      <c r="E29" s="447">
        <f t="shared" ca="1" si="1"/>
        <v>4075460.2887567598</v>
      </c>
      <c r="F29" s="431"/>
      <c r="G29" s="459">
        <v>2</v>
      </c>
      <c r="H29" s="459">
        <v>22</v>
      </c>
      <c r="I29" s="444">
        <f t="shared" ca="1" si="5"/>
        <v>3791399.3374216482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15797.497239256867</v>
      </c>
      <c r="L29" s="444">
        <f t="shared" ca="1" si="3"/>
        <v>3807196.8346609049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4075460.2887567598</v>
      </c>
      <c r="C30" s="447">
        <f t="shared" si="0"/>
        <v>244406.34317494548</v>
      </c>
      <c r="D30" s="447">
        <f ca="1">SUMIF(G:G,23,K:K)</f>
        <v>201786.75450182674</v>
      </c>
      <c r="E30" s="447">
        <f t="shared" ca="1" si="1"/>
        <v>4032840.7000836409</v>
      </c>
      <c r="F30" s="431"/>
      <c r="G30" s="459">
        <v>2</v>
      </c>
      <c r="H30" s="459">
        <v>23</v>
      </c>
      <c r="I30" s="444">
        <f t="shared" ca="1" si="5"/>
        <v>3807196.8346609049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15863.320144420437</v>
      </c>
      <c r="L30" s="444">
        <f t="shared" ca="1" si="3"/>
        <v>3823060.1548053254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4032840.7000836409</v>
      </c>
      <c r="C31" s="447">
        <f t="shared" si="0"/>
        <v>244406.34317494548</v>
      </c>
      <c r="D31" s="447">
        <f ca="1">SUMIF(G:G,24,K:K)</f>
        <v>199606.25545837113</v>
      </c>
      <c r="E31" s="447">
        <f t="shared" ca="1" si="1"/>
        <v>3988040.6123670666</v>
      </c>
      <c r="F31" s="431"/>
      <c r="G31" s="459">
        <v>2</v>
      </c>
      <c r="H31" s="459">
        <v>24</v>
      </c>
      <c r="I31" s="444">
        <f t="shared" ca="1" si="5"/>
        <v>3823060.1548053254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15929.417311688854</v>
      </c>
      <c r="L31" s="444">
        <f t="shared" ca="1" si="3"/>
        <v>3838989.5721170143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3988040.6123670666</v>
      </c>
      <c r="C32" s="447">
        <f t="shared" si="0"/>
        <v>244406.34317494548</v>
      </c>
      <c r="D32" s="447">
        <f ca="1">SUMIF(G:G,25,K:K)</f>
        <v>197314.19794552308</v>
      </c>
      <c r="E32" s="447">
        <f t="shared" ca="1" si="1"/>
        <v>3940948.4671376441</v>
      </c>
      <c r="F32" s="431"/>
      <c r="G32" s="459">
        <v>3</v>
      </c>
      <c r="H32" s="459">
        <v>25</v>
      </c>
      <c r="I32" s="444">
        <f t="shared" ca="1" si="5"/>
        <v>3838989.5721170143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15995.789883820893</v>
      </c>
      <c r="L32" s="444">
        <f t="shared" ca="1" si="3"/>
        <v>3854985.3620008351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3940948.4671376441</v>
      </c>
      <c r="C33" s="447">
        <f t="shared" si="0"/>
        <v>244406.34317494548</v>
      </c>
      <c r="D33" s="447">
        <f ca="1">SUMIF(G:G,26,K:K)</f>
        <v>194904.87442026357</v>
      </c>
      <c r="E33" s="447">
        <f t="shared" ca="1" si="1"/>
        <v>3891446.9983829623</v>
      </c>
      <c r="F33" s="431"/>
      <c r="G33" s="459">
        <v>3</v>
      </c>
      <c r="H33" s="459">
        <v>26</v>
      </c>
      <c r="I33" s="444">
        <f t="shared" ca="1" si="5"/>
        <v>3854985.3620008351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16062.439008336813</v>
      </c>
      <c r="L33" s="444">
        <f t="shared" ca="1" si="3"/>
        <v>3871047.8010091721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3891446.9983829623</v>
      </c>
      <c r="C34" s="447">
        <f t="shared" si="0"/>
        <v>244406.34317494548</v>
      </c>
      <c r="D34" s="447">
        <f ca="1">SUMIF(G:G,27,K:K)</f>
        <v>192372.28533084079</v>
      </c>
      <c r="E34" s="447">
        <f t="shared" ca="1" si="1"/>
        <v>3839412.9405388576</v>
      </c>
      <c r="F34" s="431"/>
      <c r="G34" s="459">
        <v>3</v>
      </c>
      <c r="H34" s="459">
        <v>27</v>
      </c>
      <c r="I34" s="444">
        <f t="shared" ca="1" si="5"/>
        <v>3871047.8010091721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16129.365837538215</v>
      </c>
      <c r="L34" s="444">
        <f t="shared" ca="1" si="3"/>
        <v>3887177.1668467103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3839412.9405388576</v>
      </c>
      <c r="C35" s="447">
        <f t="shared" si="0"/>
        <v>244406.34317494548</v>
      </c>
      <c r="D35" s="447">
        <f ca="1">SUMIF(G:G,28,K:K)</f>
        <v>189710.12417704842</v>
      </c>
      <c r="E35" s="447">
        <f t="shared" ca="1" si="1"/>
        <v>3784716.7215409605</v>
      </c>
      <c r="F35" s="431"/>
      <c r="G35" s="459">
        <v>3</v>
      </c>
      <c r="H35" s="459">
        <v>28</v>
      </c>
      <c r="I35" s="444">
        <f t="shared" ca="1" si="5"/>
        <v>3887177.1668467103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16196.571528527958</v>
      </c>
      <c r="L35" s="444">
        <f t="shared" ca="1" si="3"/>
        <v>3903373.7383752381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3784716.7215409605</v>
      </c>
      <c r="C36" s="447">
        <f t="shared" si="0"/>
        <v>244406.34317494548</v>
      </c>
      <c r="D36" s="447">
        <f ca="1">SUMIF(G:G,29,K:K)</f>
        <v>186911.76180616111</v>
      </c>
      <c r="E36" s="447">
        <f t="shared" ca="1" si="1"/>
        <v>3727222.1401721761</v>
      </c>
      <c r="F36" s="431"/>
      <c r="G36" s="459">
        <v>3</v>
      </c>
      <c r="H36" s="459">
        <v>29</v>
      </c>
      <c r="I36" s="444">
        <f t="shared" ca="1" si="5"/>
        <v>3903373.7383752381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16264.057243230158</v>
      </c>
      <c r="L36" s="444">
        <f t="shared" ca="1" si="3"/>
        <v>3919637.7956184684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3727222.1401721761</v>
      </c>
      <c r="C37" s="447">
        <f t="shared" si="0"/>
        <v>244406.34317494548</v>
      </c>
      <c r="D37" s="447">
        <f ca="1">SUMIF(G:G,30,K:K)</f>
        <v>183970.22990541838</v>
      </c>
      <c r="E37" s="447">
        <f t="shared" ca="1" si="1"/>
        <v>3666786.0269026491</v>
      </c>
      <c r="F37" s="431"/>
      <c r="G37" s="459">
        <v>3</v>
      </c>
      <c r="H37" s="459">
        <v>30</v>
      </c>
      <c r="I37" s="444">
        <f t="shared" ca="1" si="5"/>
        <v>3919637.7956184684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16331.824148410285</v>
      </c>
      <c r="L37" s="444">
        <f t="shared" ca="1" si="3"/>
        <v>3935969.6197668789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3666786.0269026491</v>
      </c>
      <c r="C38" s="447">
        <f t="shared" si="0"/>
        <v>244406.34317494548</v>
      </c>
      <c r="D38" s="447">
        <f ca="1">SUMIF(G:G,31,K:K)</f>
        <v>180878.20364995397</v>
      </c>
      <c r="E38" s="447">
        <f t="shared" ca="1" si="1"/>
        <v>3603257.8873776575</v>
      </c>
      <c r="F38" s="431"/>
      <c r="G38" s="459">
        <v>3</v>
      </c>
      <c r="H38" s="459">
        <v>31</v>
      </c>
      <c r="I38" s="444">
        <f t="shared" ca="1" si="5"/>
        <v>3935969.6197668789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16399.873415695329</v>
      </c>
      <c r="L38" s="444">
        <f t="shared" ca="1" si="3"/>
        <v>3952369.4931825744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3603257.8873776575</v>
      </c>
      <c r="C39" s="447">
        <f t="shared" si="0"/>
        <v>244406.34317494548</v>
      </c>
      <c r="D39" s="447">
        <f ca="1">SUMIF(G:G,32,K:K)</f>
        <v>177627.98346295985</v>
      </c>
      <c r="E39" s="447">
        <f t="shared" ca="1" si="1"/>
        <v>3536479.5276656719</v>
      </c>
      <c r="F39" s="431"/>
      <c r="G39" s="459">
        <v>3</v>
      </c>
      <c r="H39" s="459">
        <v>32</v>
      </c>
      <c r="I39" s="444">
        <f t="shared" ca="1" si="5"/>
        <v>3952369.4931825744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16468.20622159406</v>
      </c>
      <c r="L39" s="444">
        <f t="shared" ca="1" si="3"/>
        <v>3968837.6994041684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3536479.5276656719</v>
      </c>
      <c r="C40" s="447">
        <f t="shared" si="0"/>
        <v>244406.34317494548</v>
      </c>
      <c r="D40" s="447">
        <f ca="1">SUMIF(G:G,33,K:K)</f>
        <v>174211.47584266556</v>
      </c>
      <c r="E40" s="447">
        <f t="shared" ca="1" si="1"/>
        <v>3466284.6603333917</v>
      </c>
      <c r="F40" s="431"/>
      <c r="G40" s="459">
        <v>3</v>
      </c>
      <c r="H40" s="459">
        <v>33</v>
      </c>
      <c r="I40" s="444">
        <f t="shared" ca="1" si="5"/>
        <v>3968837.6994041684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16536.823747517366</v>
      </c>
      <c r="L40" s="444">
        <f t="shared" ca="1" si="3"/>
        <v>3985374.5231516859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3466284.6603333917</v>
      </c>
      <c r="C41" s="447">
        <f t="shared" si="0"/>
        <v>244406.34317494548</v>
      </c>
      <c r="D41" s="447">
        <f ca="1">SUMIF(G:G,34,K:K)</f>
        <v>170620.17320838961</v>
      </c>
      <c r="E41" s="447">
        <f t="shared" ca="1" si="1"/>
        <v>3392498.4903668356</v>
      </c>
      <c r="F41" s="431"/>
      <c r="G41" s="459">
        <v>3</v>
      </c>
      <c r="H41" s="459">
        <v>34</v>
      </c>
      <c r="I41" s="444">
        <f t="shared" ca="1" si="5"/>
        <v>3985374.5231516859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16605.72717979869</v>
      </c>
      <c r="L41" s="444">
        <f t="shared" ca="1" si="3"/>
        <v>4001980.2503314847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3392498.4903668356</v>
      </c>
      <c r="C42" s="447">
        <f t="shared" si="0"/>
        <v>244406.34317494548</v>
      </c>
      <c r="D42" s="447">
        <f ca="1">SUMIF(G:G,35,K:K)</f>
        <v>166845.13271547644</v>
      </c>
      <c r="E42" s="447">
        <f t="shared" ca="1" si="1"/>
        <v>3314937.2799073663</v>
      </c>
      <c r="F42" s="431"/>
      <c r="G42" s="459">
        <v>3</v>
      </c>
      <c r="H42" s="459">
        <v>35</v>
      </c>
      <c r="I42" s="444">
        <f t="shared" ca="1" si="5"/>
        <v>4001980.2503314847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16674.917709714518</v>
      </c>
      <c r="L42" s="444">
        <f t="shared" ca="1" si="3"/>
        <v>4018655.1680411994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3314937.2799073663</v>
      </c>
      <c r="C43" s="447">
        <f t="shared" si="0"/>
        <v>244406.34317494548</v>
      </c>
      <c r="D43" s="447">
        <f ca="1">SUMIF(G:G,36,K:K)</f>
        <v>162876.95398636549</v>
      </c>
      <c r="E43" s="447">
        <f t="shared" ca="1" si="1"/>
        <v>3233407.890718786</v>
      </c>
      <c r="F43" s="431"/>
      <c r="G43" s="459">
        <v>3</v>
      </c>
      <c r="H43" s="459">
        <v>36</v>
      </c>
      <c r="I43" s="444">
        <f t="shared" ca="1" si="5"/>
        <v>4018655.1680411994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16744.396533504998</v>
      </c>
      <c r="L43" s="444">
        <f t="shared" ca="1" si="3"/>
        <v>4035399.5645747045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3233407.890718786</v>
      </c>
      <c r="C44" s="447">
        <f t="shared" si="0"/>
        <v>244406.34317494548</v>
      </c>
      <c r="D44" s="447">
        <f ca="1">SUMIF(G:G,37,K:K)</f>
        <v>158705.75570233923</v>
      </c>
      <c r="E44" s="447">
        <f t="shared" ca="1" si="1"/>
        <v>3147707.3032461796</v>
      </c>
      <c r="F44" s="431"/>
      <c r="G44" s="459">
        <v>4</v>
      </c>
      <c r="H44" s="459">
        <v>37</v>
      </c>
      <c r="I44" s="444">
        <f t="shared" ca="1" si="5"/>
        <v>4035399.5645747045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16814.164852394602</v>
      </c>
      <c r="L44" s="444">
        <f t="shared" ca="1" si="3"/>
        <v>4052213.7294270992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3147707.3032461796</v>
      </c>
      <c r="C45" s="447">
        <f t="shared" si="0"/>
        <v>244406.34317494548</v>
      </c>
      <c r="D45" s="447">
        <f ca="1">SUMIF(G:G,38,K:K)</f>
        <v>154321.15099766117</v>
      </c>
      <c r="E45" s="447">
        <f t="shared" ca="1" si="1"/>
        <v>3057622.1110688951</v>
      </c>
      <c r="F45" s="431"/>
      <c r="G45" s="459">
        <v>4</v>
      </c>
      <c r="H45" s="459">
        <v>38</v>
      </c>
      <c r="I45" s="444">
        <f t="shared" ca="1" si="5"/>
        <v>4052213.7294270992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16884.223872612911</v>
      </c>
      <c r="L45" s="444">
        <f t="shared" ca="1" si="3"/>
        <v>4069097.9532997119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3057622.1110688951</v>
      </c>
      <c r="C46" s="447">
        <f t="shared" si="0"/>
        <v>244406.34317494548</v>
      </c>
      <c r="D46" s="447">
        <f ca="1">SUMIF(G:G,39,K:K)</f>
        <v>149712.22159483068</v>
      </c>
      <c r="E46" s="447">
        <f t="shared" ca="1" si="1"/>
        <v>2962927.98948878</v>
      </c>
      <c r="F46" s="431"/>
      <c r="G46" s="459">
        <v>4</v>
      </c>
      <c r="H46" s="459">
        <v>39</v>
      </c>
      <c r="I46" s="444">
        <f t="shared" ca="1" si="5"/>
        <v>4069097.9532997119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16954.574805415465</v>
      </c>
      <c r="L46" s="444">
        <f t="shared" ca="1" si="3"/>
        <v>4086052.5281051272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2962927.98948878</v>
      </c>
      <c r="C47" s="447">
        <f t="shared" si="0"/>
        <v>244406.34317494548</v>
      </c>
      <c r="D47" s="447">
        <f ca="1">SUMIF(G:G,40,K:K)</f>
        <v>144867.49061654846</v>
      </c>
      <c r="E47" s="447">
        <f t="shared" ca="1" si="1"/>
        <v>2863389.1369303828</v>
      </c>
      <c r="F47" s="431"/>
      <c r="G47" s="459">
        <v>4</v>
      </c>
      <c r="H47" s="459">
        <v>40</v>
      </c>
      <c r="I47" s="444">
        <f t="shared" ca="1" si="5"/>
        <v>4086052.5281051272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17025.218867104697</v>
      </c>
      <c r="L47" s="444">
        <f t="shared" ca="1" si="3"/>
        <v>4103077.7469722317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2863389.1369303828</v>
      </c>
      <c r="C48" s="447">
        <f t="shared" si="0"/>
        <v>244406.34317494548</v>
      </c>
      <c r="D48" s="447">
        <f ca="1">SUMIF(G:G,41,K:K)</f>
        <v>139774.89400669083</v>
      </c>
      <c r="E48" s="447">
        <f t="shared" ca="1" si="1"/>
        <v>2758757.6877621282</v>
      </c>
      <c r="F48" s="431"/>
      <c r="G48" s="459">
        <v>4</v>
      </c>
      <c r="H48" s="459">
        <v>41</v>
      </c>
      <c r="I48" s="444">
        <f t="shared" ca="1" si="5"/>
        <v>4103077.7469722317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17096.157279050964</v>
      </c>
      <c r="L48" s="444">
        <f t="shared" ca="1" si="3"/>
        <v>4120173.9042512826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2758757.6877621282</v>
      </c>
      <c r="C49" s="447">
        <f t="shared" si="0"/>
        <v>244406.34317494548</v>
      </c>
      <c r="D49" s="447">
        <f ca="1">SUMIF(G:G,42,K:K)</f>
        <v>134421.75048912677</v>
      </c>
      <c r="E49" s="447">
        <f t="shared" ca="1" si="1"/>
        <v>2648773.0950763095</v>
      </c>
      <c r="F49" s="431"/>
      <c r="G49" s="459">
        <v>4</v>
      </c>
      <c r="H49" s="459">
        <v>42</v>
      </c>
      <c r="I49" s="444">
        <f t="shared" ca="1" si="5"/>
        <v>4120173.9042512826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17167.39126771368</v>
      </c>
      <c r="L49" s="444">
        <f t="shared" ca="1" si="3"/>
        <v>4137341.2955189962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2648773.0950763095</v>
      </c>
      <c r="C50" s="447">
        <f t="shared" si="0"/>
        <v>244406.34317494548</v>
      </c>
      <c r="D50" s="447">
        <f ca="1">SUMIF(G:G,43,K:K)</f>
        <v>128794.72998957094</v>
      </c>
      <c r="E50" s="447">
        <f t="shared" ca="1" si="1"/>
        <v>2533161.481890935</v>
      </c>
      <c r="F50" s="431"/>
      <c r="G50" s="459">
        <v>4</v>
      </c>
      <c r="H50" s="459">
        <v>43</v>
      </c>
      <c r="I50" s="444">
        <f t="shared" ca="1" si="5"/>
        <v>4137341.2955189962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17238.922064662485</v>
      </c>
      <c r="L50" s="444">
        <f t="shared" ca="1" si="3"/>
        <v>4154580.2175836586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2533161.481890935</v>
      </c>
      <c r="C51" s="447">
        <f t="shared" si="0"/>
        <v>244406.34317494548</v>
      </c>
      <c r="D51" s="447">
        <f ca="1">SUMIF(G:G,44,K:K)</f>
        <v>122879.82044183838</v>
      </c>
      <c r="E51" s="447">
        <f t="shared" ca="1" si="1"/>
        <v>2411634.9591578278</v>
      </c>
      <c r="F51" s="431"/>
      <c r="G51" s="459">
        <v>4</v>
      </c>
      <c r="H51" s="459">
        <v>44</v>
      </c>
      <c r="I51" s="444">
        <f t="shared" ca="1" si="5"/>
        <v>4154580.2175836586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17310.750906598576</v>
      </c>
      <c r="L51" s="444">
        <f t="shared" ca="1" si="3"/>
        <v>4171890.9684902574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2411634.9591578278</v>
      </c>
      <c r="C52" s="447">
        <f t="shared" si="0"/>
        <v>244406.34317494548</v>
      </c>
      <c r="D52" s="447">
        <f ca="1">SUMIF(G:G,45,K:K)</f>
        <v>116662.29289584506</v>
      </c>
      <c r="E52" s="447">
        <f t="shared" ca="1" si="1"/>
        <v>2283890.9088787274</v>
      </c>
      <c r="F52" s="431"/>
      <c r="G52" s="459">
        <v>4</v>
      </c>
      <c r="H52" s="459">
        <v>45</v>
      </c>
      <c r="I52" s="444">
        <f t="shared" ca="1" si="5"/>
        <v>4171890.9684902574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17382.879035376071</v>
      </c>
      <c r="L52" s="444">
        <f t="shared" ca="1" si="3"/>
        <v>4189273.8475256334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2283890.9088787274</v>
      </c>
      <c r="C53" s="447">
        <f t="shared" si="0"/>
        <v>244406.34317494548</v>
      </c>
      <c r="D53" s="447">
        <f ca="1">SUMIF(G:G,46,K:K)</f>
        <v>110126.66484046671</v>
      </c>
      <c r="E53" s="447">
        <f t="shared" ca="1" si="1"/>
        <v>2149611.2305442486</v>
      </c>
      <c r="F53" s="431"/>
      <c r="G53" s="459">
        <v>4</v>
      </c>
      <c r="H53" s="459">
        <v>46</v>
      </c>
      <c r="I53" s="444">
        <f t="shared" ca="1" si="5"/>
        <v>4189273.8475256334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17455.307698023473</v>
      </c>
      <c r="L53" s="444">
        <f t="shared" ca="1" si="3"/>
        <v>4206729.1552236564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2149611.2305442486</v>
      </c>
      <c r="C54" s="447">
        <f t="shared" si="0"/>
        <v>244406.34317494548</v>
      </c>
      <c r="D54" s="447">
        <f ca="1">SUMIF(G:G,47,K:K)</f>
        <v>103256.66164992613</v>
      </c>
      <c r="E54" s="447">
        <f t="shared" ca="1" si="1"/>
        <v>2008461.5490192291</v>
      </c>
      <c r="F54" s="431"/>
      <c r="G54" s="459">
        <v>4</v>
      </c>
      <c r="H54" s="459">
        <v>47</v>
      </c>
      <c r="I54" s="444">
        <f t="shared" ca="1" si="5"/>
        <v>4206729.1552236564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17528.038146765233</v>
      </c>
      <c r="L54" s="444">
        <f t="shared" ca="1" si="3"/>
        <v>4224257.1933704214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2008461.5490192291</v>
      </c>
      <c r="C55" s="447">
        <f t="shared" si="0"/>
        <v>244406.34317494548</v>
      </c>
      <c r="D55" s="447">
        <f ca="1">SUMIF(G:G,48,K:K)</f>
        <v>96035.176057703909</v>
      </c>
      <c r="E55" s="447">
        <f t="shared" ca="1" si="1"/>
        <v>1860090.3819019874</v>
      </c>
      <c r="F55" s="431"/>
      <c r="G55" s="459">
        <v>4</v>
      </c>
      <c r="H55" s="459">
        <v>48</v>
      </c>
      <c r="I55" s="444">
        <f t="shared" ca="1" si="5"/>
        <v>4224257.1933704214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17601.071639043421</v>
      </c>
      <c r="L55" s="444">
        <f t="shared" ca="1" si="3"/>
        <v>4241858.2650094647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1860090.3819019874</v>
      </c>
      <c r="C56" s="447">
        <f t="shared" si="0"/>
        <v>244406.34317494548</v>
      </c>
      <c r="D56" s="447">
        <f ca="1">SUMIF(G:G,49,K:K)</f>
        <v>88444.225557058031</v>
      </c>
      <c r="E56" s="447">
        <f t="shared" ca="1" si="1"/>
        <v>1704128.2642840999</v>
      </c>
      <c r="F56" s="431"/>
      <c r="G56" s="459">
        <f>G55+1</f>
        <v>5</v>
      </c>
      <c r="H56" s="459">
        <v>49</v>
      </c>
      <c r="I56" s="444">
        <f t="shared" ca="1" si="5"/>
        <v>4241858.2650094647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17674.409437539434</v>
      </c>
      <c r="L56" s="444">
        <f t="shared" ca="1" si="3"/>
        <v>4259532.6744470038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1704128.2642840999</v>
      </c>
      <c r="C57" s="447">
        <f t="shared" si="0"/>
        <v>244406.34317494548</v>
      </c>
      <c r="D57" s="447">
        <f ca="1">SUMIF(G:G,50,K:K)</f>
        <v>80464.907622072802</v>
      </c>
      <c r="E57" s="447">
        <f t="shared" ca="1" si="1"/>
        <v>1540186.8287312272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4259532.6744470038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17748.052810195848</v>
      </c>
      <c r="L57" s="444">
        <f t="shared" ca="1" si="3"/>
        <v>4277280.7272571996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1540186.8287312272</v>
      </c>
      <c r="C58" s="447">
        <f t="shared" si="0"/>
        <v>244406.34317494548</v>
      </c>
      <c r="D58" s="447">
        <f ca="1">SUMIF(G:G,51,K:K)</f>
        <v>72077.352637731979</v>
      </c>
      <c r="E58" s="447">
        <f t="shared" ca="1" si="1"/>
        <v>1367857.8381940136</v>
      </c>
      <c r="F58" s="431"/>
      <c r="G58" s="459">
        <f t="shared" si="8"/>
        <v>5</v>
      </c>
      <c r="H58" s="459">
        <v>51</v>
      </c>
      <c r="I58" s="444">
        <f t="shared" ca="1" si="5"/>
        <v>4277280.7272571996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17822.003030238331</v>
      </c>
      <c r="L58" s="444">
        <f t="shared" ca="1" si="3"/>
        <v>4295102.7302874383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1367857.8381940136</v>
      </c>
      <c r="C59" s="447">
        <f t="shared" si="0"/>
        <v>244406.34317494548</v>
      </c>
      <c r="D59" s="447">
        <f ca="1">SUMIF(G:G,52,K:K)</f>
        <v>63260.674421804899</v>
      </c>
      <c r="E59" s="447">
        <f t="shared" ca="1" si="1"/>
        <v>1186712.169440873</v>
      </c>
      <c r="F59" s="431"/>
      <c r="G59" s="459">
        <f t="shared" si="8"/>
        <v>5</v>
      </c>
      <c r="H59" s="459">
        <v>52</v>
      </c>
      <c r="I59" s="444">
        <f t="shared" ca="1" si="5"/>
        <v>4295102.7302874383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17896.261376197661</v>
      </c>
      <c r="L59" s="444">
        <f t="shared" ca="1" si="3"/>
        <v>4312998.9916636357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1186712.169440873</v>
      </c>
      <c r="C60" s="447">
        <f t="shared" si="0"/>
        <v>244406.34317494548</v>
      </c>
      <c r="D60" s="447">
        <f ca="1">SUMIF(G:G,53,K:K)</f>
        <v>53992.918215338439</v>
      </c>
      <c r="E60" s="447">
        <f t="shared" ca="1" si="1"/>
        <v>996298.74448126601</v>
      </c>
      <c r="F60" s="431"/>
      <c r="G60" s="459">
        <f t="shared" si="8"/>
        <v>5</v>
      </c>
      <c r="H60" s="459">
        <v>53</v>
      </c>
      <c r="I60" s="444">
        <f t="shared" ca="1" si="5"/>
        <v>4312998.9916636357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17970.829131931816</v>
      </c>
      <c r="L60" s="444">
        <f t="shared" ca="1" si="3"/>
        <v>4330969.8207955677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996298.74448126601</v>
      </c>
      <c r="C61" s="447">
        <f t="shared" si="0"/>
        <v>244406.34317494548</v>
      </c>
      <c r="D61" s="447">
        <f ca="1">SUMIF(G:G,54,K:K)</f>
        <v>44251.006012243932</v>
      </c>
      <c r="E61" s="447">
        <f t="shared" ca="1" si="1"/>
        <v>796143.40731856448</v>
      </c>
      <c r="F61" s="431"/>
      <c r="G61" s="459">
        <f t="shared" si="8"/>
        <v>5</v>
      </c>
      <c r="H61" s="459">
        <v>54</v>
      </c>
      <c r="I61" s="444">
        <f t="shared" ca="1" si="5"/>
        <v>4330969.8207955677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18045.707586648197</v>
      </c>
      <c r="L61" s="444">
        <f t="shared" ca="1" si="3"/>
        <v>4349015.5283822156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796143.40731856448</v>
      </c>
      <c r="C62" s="447">
        <f t="shared" si="0"/>
        <v>244406.34317494548</v>
      </c>
      <c r="D62" s="447">
        <f ca="1">SUMIF(G:G,55,K:K)</f>
        <v>34010.679091841921</v>
      </c>
      <c r="E62" s="447">
        <f t="shared" ca="1" si="1"/>
        <v>585747.74323546095</v>
      </c>
      <c r="F62" s="431"/>
      <c r="G62" s="459">
        <f t="shared" si="8"/>
        <v>5</v>
      </c>
      <c r="H62" s="459">
        <v>55</v>
      </c>
      <c r="I62" s="444">
        <f t="shared" ca="1" si="5"/>
        <v>4349015.5283822156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18120.8980349259</v>
      </c>
      <c r="L62" s="444">
        <f t="shared" ca="1" si="3"/>
        <v>4367136.4264171412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585747.74323546095</v>
      </c>
      <c r="C63" s="447">
        <f t="shared" si="0"/>
        <v>244406.34317494548</v>
      </c>
      <c r="D63" s="447">
        <f ca="1">SUMIF(G:G,56,K:K)</f>
        <v>23246.437611262732</v>
      </c>
      <c r="E63" s="447">
        <f t="shared" ca="1" si="1"/>
        <v>364587.83767177822</v>
      </c>
      <c r="F63" s="431"/>
      <c r="G63" s="459">
        <f t="shared" si="8"/>
        <v>5</v>
      </c>
      <c r="H63" s="459">
        <v>56</v>
      </c>
      <c r="I63" s="444">
        <f t="shared" ca="1" si="5"/>
        <v>4367136.4264171412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18196.401776738086</v>
      </c>
      <c r="L63" s="444">
        <f t="shared" ca="1" si="3"/>
        <v>4385332.8281938797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364587.83767177822</v>
      </c>
      <c r="C64" s="447">
        <f t="shared" si="0"/>
        <v>244406.34317494548</v>
      </c>
      <c r="D64" s="447">
        <f ca="1">SUMIF(G:G,57,K:K)</f>
        <v>11931.477107279836</v>
      </c>
      <c r="E64" s="447">
        <f t="shared" ca="1" si="1"/>
        <v>132112.97160411259</v>
      </c>
      <c r="F64" s="431"/>
      <c r="G64" s="459">
        <f t="shared" si="8"/>
        <v>5</v>
      </c>
      <c r="H64" s="459">
        <v>57</v>
      </c>
      <c r="I64" s="444">
        <f t="shared" ca="1" si="5"/>
        <v>4385332.8281938797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18272.220117474499</v>
      </c>
      <c r="L64" s="444">
        <f t="shared" ca="1" si="3"/>
        <v>4403605.0483113546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132112.97160411259</v>
      </c>
      <c r="C65" s="447">
        <f t="shared" si="0"/>
        <v>244406.34317494548</v>
      </c>
      <c r="D65" s="447">
        <f ca="1">SUMIF(G:G,58,K:K)</f>
        <v>37.621749456328473</v>
      </c>
      <c r="E65" s="447">
        <f t="shared" ca="1" si="1"/>
        <v>-112255.74982137655</v>
      </c>
      <c r="F65" s="431"/>
      <c r="G65" s="459">
        <f t="shared" si="8"/>
        <v>5</v>
      </c>
      <c r="H65" s="459">
        <v>58</v>
      </c>
      <c r="I65" s="444">
        <f t="shared" ca="1" si="5"/>
        <v>4403605.0483113546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18348.354367963977</v>
      </c>
      <c r="L65" s="444">
        <f t="shared" ca="1" si="3"/>
        <v>4421953.4026793186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-112255.74982137655</v>
      </c>
      <c r="C66" s="447">
        <f t="shared" si="0"/>
        <v>244406.34317494548</v>
      </c>
      <c r="D66" s="447">
        <f ca="1">SUMIF(G:G,59,K:K)</f>
        <v>-12464.745821604252</v>
      </c>
      <c r="E66" s="447">
        <f t="shared" ca="1" si="1"/>
        <v>-369126.8388179263</v>
      </c>
      <c r="F66" s="431"/>
      <c r="G66" s="459">
        <f t="shared" si="8"/>
        <v>5</v>
      </c>
      <c r="H66" s="459">
        <v>59</v>
      </c>
      <c r="I66" s="444">
        <f t="shared" ca="1" si="5"/>
        <v>4421953.4026793186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18424.805844497161</v>
      </c>
      <c r="L66" s="444">
        <f t="shared" ca="1" si="3"/>
        <v>4440378.2085238155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-369126.8388179263</v>
      </c>
      <c r="C67" s="447">
        <f t="shared" si="0"/>
        <v>244406.34317494548</v>
      </c>
      <c r="D67" s="447">
        <f t="shared" ref="D67:D71" ca="1" si="9">SUMIF(G:G,60,K:K)</f>
        <v>-25606.758245615332</v>
      </c>
      <c r="E67" s="447">
        <f t="shared" ca="1" si="1"/>
        <v>-639139.94023848709</v>
      </c>
      <c r="F67" s="431"/>
      <c r="G67" s="459">
        <f t="shared" si="8"/>
        <v>5</v>
      </c>
      <c r="H67" s="459">
        <v>60</v>
      </c>
      <c r="I67" s="444">
        <f t="shared" ca="1" si="5"/>
        <v>4440378.2085238155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18501.575868849231</v>
      </c>
      <c r="L67" s="444">
        <f t="shared" ca="1" si="3"/>
        <v>4458879.7843926651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-639139.94023848709</v>
      </c>
      <c r="C68" s="447">
        <f t="shared" si="0"/>
        <v>244406.34317494548</v>
      </c>
      <c r="D68" s="447">
        <f t="shared" ca="1" si="9"/>
        <v>-25606.758245615332</v>
      </c>
      <c r="E68" s="447">
        <f t="shared" ca="1" si="1"/>
        <v>-909153.04165904783</v>
      </c>
      <c r="F68" s="431"/>
      <c r="G68" s="459">
        <f>G67+1</f>
        <v>6</v>
      </c>
      <c r="H68" s="459">
        <v>61</v>
      </c>
      <c r="I68" s="444">
        <f t="shared" ca="1" si="5"/>
        <v>4458879.7843926651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18578.66576830277</v>
      </c>
      <c r="L68" s="444">
        <f t="shared" ca="1" si="3"/>
        <v>4477458.4501609681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-909153.04165904783</v>
      </c>
      <c r="C69" s="447">
        <f t="shared" si="0"/>
        <v>244406.34317494548</v>
      </c>
      <c r="D69" s="447">
        <f t="shared" ca="1" si="9"/>
        <v>-25606.758245615332</v>
      </c>
      <c r="E69" s="447">
        <f t="shared" ca="1" si="1"/>
        <v>-1179166.1430796087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4477458.4501609681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18656.0768756707</v>
      </c>
      <c r="L69" s="444">
        <f t="shared" ca="1" si="3"/>
        <v>4496114.5270366389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-1179166.1430796087</v>
      </c>
      <c r="C70" s="447">
        <f t="shared" si="0"/>
        <v>244406.34317494548</v>
      </c>
      <c r="D70" s="447">
        <f t="shared" ca="1" si="9"/>
        <v>-25606.758245615332</v>
      </c>
      <c r="E70" s="447">
        <f t="shared" ca="1" si="1"/>
        <v>-1449179.2445001695</v>
      </c>
      <c r="F70" s="431"/>
      <c r="G70" s="459">
        <f t="shared" si="10"/>
        <v>6</v>
      </c>
      <c r="H70" s="459">
        <v>63</v>
      </c>
      <c r="I70" s="444">
        <f t="shared" ca="1" si="5"/>
        <v>4496114.5270366389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18733.810529319329</v>
      </c>
      <c r="L70" s="444">
        <f t="shared" ca="1" si="3"/>
        <v>4514848.3375659585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-1449179.2445001695</v>
      </c>
      <c r="C71" s="447">
        <f t="shared" si="0"/>
        <v>244406.34317494548</v>
      </c>
      <c r="D71" s="447">
        <f t="shared" ca="1" si="9"/>
        <v>-25606.758245615332</v>
      </c>
      <c r="E71" s="447">
        <f t="shared" ca="1" si="1"/>
        <v>-1719192.3459207304</v>
      </c>
      <c r="F71" s="431"/>
      <c r="G71" s="459">
        <f t="shared" si="10"/>
        <v>6</v>
      </c>
      <c r="H71" s="459">
        <v>64</v>
      </c>
      <c r="I71" s="444">
        <f t="shared" ca="1" si="5"/>
        <v>4514848.3375659585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18811.868073191494</v>
      </c>
      <c r="L71" s="444">
        <f t="shared" ca="1" si="3"/>
        <v>4533660.20563915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4533660.20563915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18890.250856829793</v>
      </c>
      <c r="L72" s="444">
        <f t="shared" ca="1" si="3"/>
        <v>4552550.4564959798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4552550.4564959798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18968.960235399914</v>
      </c>
      <c r="L73" s="444">
        <f t="shared" ca="1" si="3"/>
        <v>4571519.4167313799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4571519.4167313799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19047.997569714084</v>
      </c>
      <c r="L74" s="444">
        <f t="shared" ca="1" si="3"/>
        <v>4590567.4143010937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4590567.4143010937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19035.234660985479</v>
      </c>
      <c r="L75" s="444">
        <f t="shared" ca="1" si="3"/>
        <v>4587491.5532975011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4587491.5532975011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19022.41857347051</v>
      </c>
      <c r="L76" s="444">
        <f t="shared" ca="1" si="3"/>
        <v>4584402.8762063934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4584402.8762063934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19009.549085590894</v>
      </c>
      <c r="L77" s="444">
        <f t="shared" ca="1" si="3"/>
        <v>4581301.3296274059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4581301.3296274059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18996.625974845112</v>
      </c>
      <c r="L78" s="444">
        <f t="shared" ca="1" si="3"/>
        <v>4578186.8599376725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4578186.8599376725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18983.649017804557</v>
      </c>
      <c r="L79" s="444">
        <f t="shared" ca="1" si="3"/>
        <v>4575059.4132908983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4575059.4132908983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18970.617990109666</v>
      </c>
      <c r="L80" s="444">
        <f t="shared" ca="1" si="3"/>
        <v>4571918.9356164299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4571918.9356164299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18957.532666466046</v>
      </c>
      <c r="L81" s="444">
        <f t="shared" ca="1" si="3"/>
        <v>4568765.3726183176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4568765.3726183176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18944.39282064058</v>
      </c>
      <c r="L82" s="444">
        <f t="shared" ca="1" si="3"/>
        <v>4565598.6697743796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4565598.6697743796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18931.198225457505</v>
      </c>
      <c r="L83" s="444">
        <f t="shared" ca="1" si="3"/>
        <v>4562418.7723352583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4562418.7723352583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18917.948652794497</v>
      </c>
      <c r="L84" s="444">
        <f t="shared" ca="1" si="3"/>
        <v>4559225.6253234744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4559225.6253234744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18904.643873578734</v>
      </c>
      <c r="L85" s="444">
        <f t="shared" ca="1" si="3"/>
        <v>4556019.1735324748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4556019.1735324748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18891.2836577829</v>
      </c>
      <c r="L86" s="444">
        <f t="shared" ca="1" si="3"/>
        <v>4552799.361525679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4552799.361525679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18877.867774421251</v>
      </c>
      <c r="L87" s="444">
        <f t="shared" ca="1" si="3"/>
        <v>4549566.1336355219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4549566.1336355219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18864.395991545596</v>
      </c>
      <c r="L88" s="444">
        <f t="shared" ca="1" si="3"/>
        <v>4546319.4339624885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4546319.4339624885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18850.868076241291</v>
      </c>
      <c r="L89" s="444">
        <f t="shared" ca="1" si="3"/>
        <v>4543059.2063741516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4543059.2063741516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18837.283794623221</v>
      </c>
      <c r="L90" s="444">
        <f t="shared" ca="1" si="3"/>
        <v>4539785.394504196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4539785.394504196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18823.642911831739</v>
      </c>
      <c r="L91" s="444">
        <f t="shared" ca="1" si="3"/>
        <v>4536497.9417514494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4536497.9417514494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18809.94519202863</v>
      </c>
      <c r="L92" s="444">
        <f t="shared" ca="1" si="3"/>
        <v>4533196.7912788996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4533196.7912788996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18796.190398393006</v>
      </c>
      <c r="L93" s="444">
        <f t="shared" ca="1" si="3"/>
        <v>4529881.8860127144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4529881.8860127144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18782.378293117232</v>
      </c>
      <c r="L94" s="444">
        <f t="shared" ca="1" si="3"/>
        <v>4526553.1686412534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4526553.1686412534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18768.508637402811</v>
      </c>
      <c r="L95" s="444">
        <f t="shared" ca="1" si="3"/>
        <v>4523210.581614078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4523210.581614078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18754.581191456247</v>
      </c>
      <c r="L96" s="444">
        <f t="shared" ca="1" si="3"/>
        <v>4519854.0671409555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4519854.0671409555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18740.595714484905</v>
      </c>
      <c r="L97" s="444">
        <f t="shared" ca="1" si="3"/>
        <v>4516483.5671908623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4516483.5671908623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18726.551964692848</v>
      </c>
      <c r="L98" s="444">
        <f t="shared" ca="1" si="3"/>
        <v>4513099.0234909765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4513099.0234909765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18712.449699276658</v>
      </c>
      <c r="L99" s="444">
        <f t="shared" ca="1" si="3"/>
        <v>4509700.3775256751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4509700.3775256751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18698.288674421237</v>
      </c>
      <c r="L100" s="444">
        <f t="shared" ca="1" si="3"/>
        <v>4506287.5705355182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4506287.5705355182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18684.068645295582</v>
      </c>
      <c r="L101" s="444">
        <f t="shared" ca="1" si="3"/>
        <v>4502860.5435162354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4502860.5435162354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18669.789366048572</v>
      </c>
      <c r="L102" s="444">
        <f t="shared" ca="1" si="3"/>
        <v>4499419.2372177057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4499419.2372177057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18655.450589804695</v>
      </c>
      <c r="L103" s="444">
        <f t="shared" ca="1" si="3"/>
        <v>4495963.5921429321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4495963.5921429321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18641.052068659807</v>
      </c>
      <c r="L104" s="444">
        <f t="shared" ca="1" si="3"/>
        <v>4492493.5485470137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4492493.5485470137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18633.85980534348</v>
      </c>
      <c r="L105" s="444">
        <f t="shared" ca="1" si="3"/>
        <v>4490760.2130877785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4490760.2130877785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18626.637574263332</v>
      </c>
      <c r="L106" s="444">
        <f t="shared" ca="1" si="3"/>
        <v>4489019.6553974627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4489019.6553974627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18619.385250553682</v>
      </c>
      <c r="L107" s="444">
        <f t="shared" ca="1" si="3"/>
        <v>4487271.8453834374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4487271.8453834374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18612.102708828577</v>
      </c>
      <c r="L108" s="444">
        <f t="shared" ca="1" si="3"/>
        <v>4485516.7528276872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4485516.7528276872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18604.789823179617</v>
      </c>
      <c r="L109" s="444">
        <f t="shared" ca="1" si="3"/>
        <v>4483754.3473862885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4483754.3473862885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18597.446467173791</v>
      </c>
      <c r="L110" s="444">
        <f t="shared" ca="1" si="3"/>
        <v>4481984.5985888839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4481984.5985888839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18590.072513851272</v>
      </c>
      <c r="L111" s="444">
        <f t="shared" ca="1" si="3"/>
        <v>4480207.4758381564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4480207.4758381564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18582.667835723241</v>
      </c>
      <c r="L112" s="444">
        <f t="shared" ca="1" si="3"/>
        <v>4478422.9484093012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4478422.9484093012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18575.232304769677</v>
      </c>
      <c r="L113" s="444">
        <f t="shared" ca="1" si="3"/>
        <v>4476630.985449492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4476630.985449492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18567.765792437138</v>
      </c>
      <c r="L114" s="444">
        <f t="shared" ca="1" si="3"/>
        <v>4474831.5559773501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4474831.5559773501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18560.268169636547</v>
      </c>
      <c r="L115" s="444">
        <f t="shared" ca="1" si="3"/>
        <v>4473024.6288824081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4473024.6288824081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18552.739306740954</v>
      </c>
      <c r="L116" s="444">
        <f t="shared" ca="1" si="3"/>
        <v>4471210.1729245707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4471210.1729245707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18545.179073583298</v>
      </c>
      <c r="L117" s="444">
        <f t="shared" ca="1" si="3"/>
        <v>4469388.1567335753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4469388.1567335753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18537.587339454152</v>
      </c>
      <c r="L118" s="444">
        <f t="shared" ca="1" si="3"/>
        <v>4467558.5488084508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4467558.5488084508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18529.963973099468</v>
      </c>
      <c r="L119" s="444">
        <f t="shared" ca="1" si="3"/>
        <v>4465721.3175169714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4465721.3175169714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18522.308842718303</v>
      </c>
      <c r="L120" s="444">
        <f t="shared" ca="1" si="3"/>
        <v>4463876.4310951112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4463876.4310951112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18514.621815960552</v>
      </c>
      <c r="L121" s="444">
        <f t="shared" ca="1" si="3"/>
        <v>4462023.8576464932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4462023.8576464932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18506.902759924644</v>
      </c>
      <c r="L122" s="444">
        <f t="shared" ca="1" si="3"/>
        <v>4460163.565141839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4460163.565141839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18499.15154115525</v>
      </c>
      <c r="L123" s="444">
        <f t="shared" ca="1" si="3"/>
        <v>4458295.521418415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4458295.521418415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18491.368025640983</v>
      </c>
      <c r="L124" s="444">
        <f t="shared" ca="1" si="3"/>
        <v>4456419.6941794772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4456419.6941794772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18483.552078812078</v>
      </c>
      <c r="L125" s="444">
        <f t="shared" ca="1" si="3"/>
        <v>4454536.0509937108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4454536.0509937108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18475.70356553805</v>
      </c>
      <c r="L126" s="444">
        <f t="shared" ca="1" si="3"/>
        <v>4452644.5592946699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4452644.5592946699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18467.822350125378</v>
      </c>
      <c r="L127" s="444">
        <f t="shared" ca="1" si="3"/>
        <v>4450745.1863802169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4450745.1863802169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18459.90829631516</v>
      </c>
      <c r="L128" s="444">
        <f t="shared" ca="1" si="3"/>
        <v>4448837.8994119531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4448837.8994119531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18451.961267280727</v>
      </c>
      <c r="L129" s="444">
        <f t="shared" ca="1" si="3"/>
        <v>4446922.6654146546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4446922.6654146546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18443.981125625316</v>
      </c>
      <c r="L130" s="444">
        <f t="shared" ca="1" si="3"/>
        <v>4444999.4512757007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4444999.4512757007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18435.967733379675</v>
      </c>
      <c r="L131" s="444">
        <f t="shared" ca="1" si="3"/>
        <v>4443068.2237445014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4443068.2237445014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18427.920951999677</v>
      </c>
      <c r="L132" s="444">
        <f t="shared" ca="1" si="3"/>
        <v>4441128.9494319223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4441128.9494319223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18419.840642363932</v>
      </c>
      <c r="L133" s="444">
        <f t="shared" ca="1" si="3"/>
        <v>4439181.5948097073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4439181.5948097073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18411.72666477137</v>
      </c>
      <c r="L134" s="444">
        <f t="shared" ca="1" si="3"/>
        <v>4437226.1262098998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4437226.1262098998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18403.578878938839</v>
      </c>
      <c r="L135" s="444">
        <f t="shared" ca="1" si="3"/>
        <v>4435262.5098242601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4435262.5098242601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18395.397143998671</v>
      </c>
      <c r="L136" s="444">
        <f t="shared" ca="1" si="3"/>
        <v>4433290.7117036805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4433290.7117036805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18387.181318496256</v>
      </c>
      <c r="L137" s="444">
        <f t="shared" ca="1" si="3"/>
        <v>4431310.697757598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4431310.697757598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18378.931260387581</v>
      </c>
      <c r="L138" s="444">
        <f t="shared" ca="1" si="3"/>
        <v>4429322.4337534066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4429322.4337534066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18370.646827036784</v>
      </c>
      <c r="L139" s="444">
        <f t="shared" ca="1" si="3"/>
        <v>4427325.8853158643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4427325.8853158643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18362.32787521369</v>
      </c>
      <c r="L140" s="444">
        <f t="shared" ca="1" si="3"/>
        <v>4425321.0179264992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4425321.0179264992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18353.974261091334</v>
      </c>
      <c r="L141" s="444">
        <f t="shared" ca="1" si="3"/>
        <v>4423307.7969230115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4423307.7969230115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18345.585840243468</v>
      </c>
      <c r="L142" s="444">
        <f t="shared" ca="1" si="3"/>
        <v>4421286.1874986766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4421286.1874986766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18337.162467642072</v>
      </c>
      <c r="L143" s="444">
        <f t="shared" ca="1" si="3"/>
        <v>4419256.1547017395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4419256.1547017395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18328.703997654837</v>
      </c>
      <c r="L144" s="444">
        <f t="shared" ca="1" si="3"/>
        <v>4417217.6634348156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4417217.6634348156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18320.210284042652</v>
      </c>
      <c r="L145" s="444">
        <f t="shared" ca="1" si="3"/>
        <v>4415170.6784542799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4415170.6784542799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18311.681179957086</v>
      </c>
      <c r="L146" s="444">
        <f t="shared" ca="1" si="3"/>
        <v>4413115.1643696586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4413115.1643696586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18303.116537937833</v>
      </c>
      <c r="L147" s="444">
        <f t="shared" ca="1" si="3"/>
        <v>4411051.0856430177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4411051.0856430177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18294.516209910162</v>
      </c>
      <c r="L148" s="444">
        <f t="shared" ca="1" si="3"/>
        <v>4408978.4065883495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4408978.4065883495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18285.880047182378</v>
      </c>
      <c r="L149" s="444">
        <f t="shared" ca="1" si="3"/>
        <v>4406897.0913709532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4406897.0913709532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18277.207900443227</v>
      </c>
      <c r="L150" s="444">
        <f t="shared" ca="1" si="3"/>
        <v>4404807.1040068176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4404807.1040068176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18268.499619759328</v>
      </c>
      <c r="L151" s="444">
        <f t="shared" ca="1" si="3"/>
        <v>4402708.4083619984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4402708.4083619984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18259.755054572583</v>
      </c>
      <c r="L152" s="444">
        <f t="shared" ca="1" si="3"/>
        <v>4400600.9681519922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4400600.9681519922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18250.974053697555</v>
      </c>
      <c r="L153" s="444">
        <f t="shared" ca="1" si="3"/>
        <v>4398484.7469411111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4398484.7469411111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18242.156465318883</v>
      </c>
      <c r="L154" s="444">
        <f t="shared" ca="1" si="3"/>
        <v>4396359.7081418512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4396359.7081418512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18233.302136988634</v>
      </c>
      <c r="L155" s="444">
        <f t="shared" ca="1" si="3"/>
        <v>4394225.8150142608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4394225.8150142608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18224.410915623674</v>
      </c>
      <c r="L156" s="444">
        <f t="shared" ca="1" si="3"/>
        <v>4392083.0306653054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4392083.0306653054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18215.482647503028</v>
      </c>
      <c r="L157" s="444">
        <f t="shared" ca="1" si="3"/>
        <v>4389931.3180482294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4389931.3180482294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18206.517178265211</v>
      </c>
      <c r="L158" s="444">
        <f t="shared" ca="1" si="3"/>
        <v>4387770.639961916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4387770.639961916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18197.514352905571</v>
      </c>
      <c r="L159" s="444">
        <f t="shared" ca="1" si="3"/>
        <v>4385600.9590502428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4385600.9590502428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18188.474015773601</v>
      </c>
      <c r="L160" s="444">
        <f t="shared" ca="1" si="3"/>
        <v>4383422.2378014373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4383422.2378014373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18179.396010570243</v>
      </c>
      <c r="L161" s="444">
        <f t="shared" ca="1" si="3"/>
        <v>4381234.4385474287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4381234.4385474287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18170.280180345209</v>
      </c>
      <c r="L162" s="444">
        <f t="shared" ca="1" si="3"/>
        <v>4379037.5234631952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4379037.5234631952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18161.126367494235</v>
      </c>
      <c r="L163" s="444">
        <f t="shared" ca="1" si="3"/>
        <v>4376831.4545661109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4376831.4545661109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18151.934413756382</v>
      </c>
      <c r="L164" s="444">
        <f t="shared" ca="1" si="3"/>
        <v>4374616.1937152883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4374616.1937152883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18142.704160211288</v>
      </c>
      <c r="L165" s="444">
        <f t="shared" ca="1" si="3"/>
        <v>4372391.7026109211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4372391.7026109211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18133.435447276424</v>
      </c>
      <c r="L166" s="444">
        <f t="shared" ca="1" si="3"/>
        <v>4370157.9427936189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4370157.9427936189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18124.128114704334</v>
      </c>
      <c r="L167" s="444">
        <f t="shared" ca="1" si="3"/>
        <v>4367914.8756437441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4367914.8756437441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18114.782001579857</v>
      </c>
      <c r="L168" s="444">
        <f t="shared" ca="1" si="3"/>
        <v>4365662.4623807454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4365662.4623807454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18105.39694631736</v>
      </c>
      <c r="L169" s="444">
        <f t="shared" ca="1" si="3"/>
        <v>4363400.6640624842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4363400.6640624842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18095.972786657938</v>
      </c>
      <c r="L170" s="444">
        <f t="shared" ca="1" si="3"/>
        <v>4361129.4415845629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4361129.4415845629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18086.509359666601</v>
      </c>
      <c r="L171" s="444">
        <f t="shared" ca="1" si="3"/>
        <v>4358848.7556796502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4358848.7556796502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18077.006501729466</v>
      </c>
      <c r="L172" s="444">
        <f t="shared" ca="1" si="3"/>
        <v>4356558.566916801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4356558.566916801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18067.464048550926</v>
      </c>
      <c r="L173" s="444">
        <f t="shared" ca="1" si="3"/>
        <v>4354258.8357007727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4354258.8357007727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18057.881835150809</v>
      </c>
      <c r="L174" s="444">
        <f t="shared" ca="1" si="3"/>
        <v>4351949.5222713444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4351949.5222713444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18048.259695861525</v>
      </c>
      <c r="L175" s="444">
        <f t="shared" ca="1" si="3"/>
        <v>4349630.5867026271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4349630.5867026271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18038.597464325201</v>
      </c>
      <c r="L176" s="444">
        <f t="shared" ca="1" si="3"/>
        <v>4347301.9889023732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4347301.9889023732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18028.894973490809</v>
      </c>
      <c r="L177" s="444">
        <f t="shared" ca="1" si="3"/>
        <v>4344963.6886112848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4344963.6886112848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18019.152055611274</v>
      </c>
      <c r="L178" s="444">
        <f t="shared" ca="1" si="3"/>
        <v>4342615.6454023169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4342615.6454023169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18009.368542240576</v>
      </c>
      <c r="L179" s="444">
        <f t="shared" ca="1" si="3"/>
        <v>4340257.8186799791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4340257.8186799791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17999.544264230834</v>
      </c>
      <c r="L180" s="444">
        <f t="shared" ca="1" si="3"/>
        <v>4337890.1676796312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4337890.1676796312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17989.679051729385</v>
      </c>
      <c r="L181" s="444">
        <f t="shared" ca="1" si="3"/>
        <v>4335512.6514667813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4335512.6514667813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17979.772734175844</v>
      </c>
      <c r="L182" s="444">
        <f t="shared" ca="1" si="3"/>
        <v>4333125.2289363779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4333125.2289363779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17969.825140299163</v>
      </c>
      <c r="L183" s="444">
        <f t="shared" ca="1" si="3"/>
        <v>4330727.8588120984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4330727.8588120984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17959.836098114665</v>
      </c>
      <c r="L184" s="444">
        <f t="shared" ca="1" si="3"/>
        <v>4328320.4996456346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4328320.4996456346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17949.805434921065</v>
      </c>
      <c r="L185" s="444">
        <f t="shared" ca="1" si="3"/>
        <v>4325903.1098159766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4325903.1098159766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17939.732977297492</v>
      </c>
      <c r="L186" s="444">
        <f t="shared" ca="1" si="3"/>
        <v>4323475.6475286949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4323475.6475286949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17929.618551100484</v>
      </c>
      <c r="L187" s="444">
        <f t="shared" ca="1" si="3"/>
        <v>4321038.0708152167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4321038.0708152167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17919.461981460991</v>
      </c>
      <c r="L188" s="444">
        <f t="shared" ca="1" si="3"/>
        <v>4318590.3375320993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4318590.3375320993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17909.263092781337</v>
      </c>
      <c r="L189" s="444">
        <f t="shared" ca="1" si="3"/>
        <v>4316132.405360302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4316132.405360302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17899.02170873218</v>
      </c>
      <c r="L190" s="444">
        <f t="shared" ca="1" si="3"/>
        <v>4313664.2318044556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4313664.2318044556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17888.737652249485</v>
      </c>
      <c r="L191" s="444">
        <f t="shared" ca="1" si="3"/>
        <v>4311185.7741921265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4311185.7741921265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17878.410745531448</v>
      </c>
      <c r="L192" s="444">
        <f t="shared" ca="1" si="3"/>
        <v>4308696.989673079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4308696.989673079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17868.040810035418</v>
      </c>
      <c r="L193" s="444">
        <f t="shared" ca="1" si="3"/>
        <v>4306197.8352185357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4306197.8352185357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17857.627666474822</v>
      </c>
      <c r="L194" s="444">
        <f t="shared" ca="1" si="3"/>
        <v>4303688.2676204322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4303688.2676204322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17847.171134816057</v>
      </c>
      <c r="L195" s="444">
        <f t="shared" ca="1" si="3"/>
        <v>4301168.2434906699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4301168.2434906699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17836.671034275379</v>
      </c>
      <c r="L196" s="444">
        <f t="shared" ca="1" si="3"/>
        <v>4298637.7192603666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4298637.7192603666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17826.127183315781</v>
      </c>
      <c r="L197" s="444">
        <f t="shared" ca="1" si="3"/>
        <v>4296096.6511791032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4296096.6511791032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17815.539399643851</v>
      </c>
      <c r="L198" s="444">
        <f t="shared" ca="1" si="3"/>
        <v>4293544.9953141678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4293544.9953141678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17804.90750020662</v>
      </c>
      <c r="L199" s="444">
        <f t="shared" ca="1" si="3"/>
        <v>4290982.7075497955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4290982.7075497955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17794.231301188403</v>
      </c>
      <c r="L200" s="444">
        <f t="shared" ca="1" si="3"/>
        <v>4288409.7435864052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4288409.7435864052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17783.510618007611</v>
      </c>
      <c r="L201" s="444">
        <f t="shared" ca="1" si="3"/>
        <v>4285826.0589398341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4285826.0589398341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17772.745265313562</v>
      </c>
      <c r="L202" s="444">
        <f t="shared" ca="1" si="3"/>
        <v>4283231.6089405688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4283231.6089405688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17761.93505698329</v>
      </c>
      <c r="L203" s="444">
        <f t="shared" ca="1" si="3"/>
        <v>4280626.3487329734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4280626.3487329734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17751.079806118312</v>
      </c>
      <c r="L204" s="444">
        <f t="shared" ca="1" si="3"/>
        <v>4278010.2332745129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4278010.2332745129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17740.17932504139</v>
      </c>
      <c r="L205" s="444">
        <f t="shared" ca="1" si="3"/>
        <v>4275383.2173349755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4275383.2173349755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17729.233425293318</v>
      </c>
      <c r="L206" s="444">
        <f t="shared" ca="1" si="3"/>
        <v>4272745.2554956898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4272745.2554956898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17718.241917629628</v>
      </c>
      <c r="L207" s="444">
        <f t="shared" ca="1" si="3"/>
        <v>4270096.3021487407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4270096.3021487407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17707.20461201734</v>
      </c>
      <c r="L208" s="444">
        <f t="shared" ca="1" si="3"/>
        <v>4267436.3114961796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4267436.3114961796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17696.121317631671</v>
      </c>
      <c r="L209" s="444">
        <f t="shared" ca="1" si="3"/>
        <v>4264765.2375492323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4264765.2375492323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17684.991842852723</v>
      </c>
      <c r="L210" s="444">
        <f t="shared" ca="1" si="3"/>
        <v>4262083.0341275064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4262083.0341275064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17673.815995262197</v>
      </c>
      <c r="L211" s="444">
        <f t="shared" ca="1" si="3"/>
        <v>4259389.6548581896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4259389.6548581896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17662.593581640045</v>
      </c>
      <c r="L212" s="444">
        <f t="shared" ca="1" si="3"/>
        <v>4256685.053175251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4256685.053175251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17651.324407961132</v>
      </c>
      <c r="L213" s="444">
        <f t="shared" ca="1" si="3"/>
        <v>4253969.1823186334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4253969.1823186334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17640.008279391895</v>
      </c>
      <c r="L214" s="444">
        <f t="shared" ca="1" si="3"/>
        <v>4251241.9953334462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4251241.9953334462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17628.645000286946</v>
      </c>
      <c r="L215" s="444">
        <f t="shared" ca="1" si="3"/>
        <v>4248503.4450691547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4248503.4450691547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17617.234374185733</v>
      </c>
      <c r="L216" s="444">
        <f t="shared" ca="1" si="3"/>
        <v>4245753.484178762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4245753.484178762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17605.776203809095</v>
      </c>
      <c r="L217" s="444">
        <f t="shared" ca="1" si="3"/>
        <v>4242992.0651179925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4242992.0651179925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17594.270291055891</v>
      </c>
      <c r="L218" s="444">
        <f t="shared" ca="1" si="3"/>
        <v>4240219.1401444692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4240219.1401444692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17582.716436999544</v>
      </c>
      <c r="L219" s="444">
        <f t="shared" ca="1" si="3"/>
        <v>4237434.6613168903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4237434.6613168903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17571.114441884631</v>
      </c>
      <c r="L220" s="444">
        <f t="shared" ca="1" si="3"/>
        <v>4234638.5804941962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4234638.5804941962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17559.464105123407</v>
      </c>
      <c r="L221" s="444">
        <f t="shared" ca="1" si="3"/>
        <v>4231830.849334741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4231830.849334741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17547.765225292344</v>
      </c>
      <c r="L222" s="444">
        <f t="shared" ca="1" si="3"/>
        <v>4229011.4192954544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4229011.4192954544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17536.017600128649</v>
      </c>
      <c r="L223" s="444">
        <f t="shared" ca="1" si="3"/>
        <v>4226180.241631004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4226180.241631004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17524.221026526771</v>
      </c>
      <c r="L224" s="444">
        <f t="shared" ca="1" si="3"/>
        <v>4223337.267392952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4223337.267392952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17512.375300534888</v>
      </c>
      <c r="L225" s="444">
        <f t="shared" ca="1" si="3"/>
        <v>4220482.4474289082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4220482.4474289082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17500.480217351371</v>
      </c>
      <c r="L226" s="444">
        <f t="shared" ca="1" si="3"/>
        <v>4217615.732381681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4217615.732381681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17488.535571321259</v>
      </c>
      <c r="L227" s="444">
        <f t="shared" ca="1" si="3"/>
        <v>4214737.0726884231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4214737.0726884231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17476.541155932686</v>
      </c>
      <c r="L228" s="444">
        <f t="shared" ca="1" si="3"/>
        <v>4211846.4185797768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4211846.4185797768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17464.496763813328</v>
      </c>
      <c r="L229" s="444">
        <f t="shared" ca="1" si="3"/>
        <v>4208943.7200790113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4208943.7200790113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17452.402186726802</v>
      </c>
      <c r="L230" s="444">
        <f t="shared" ca="1" si="3"/>
        <v>4206028.9270011596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4206028.9270011596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17440.257215569087</v>
      </c>
      <c r="L231" s="444">
        <f t="shared" ca="1" si="3"/>
        <v>4203101.9889521496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4203101.9889521496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17428.061640364878</v>
      </c>
      <c r="L232" s="444">
        <f t="shared" ca="1" si="3"/>
        <v>4200162.8553279359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4200162.8553279359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17415.81525026399</v>
      </c>
      <c r="L233" s="444">
        <f t="shared" ca="1" si="3"/>
        <v>4197211.4753136206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4197211.4753136206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17403.517833537673</v>
      </c>
      <c r="L234" s="444">
        <f t="shared" ca="1" si="3"/>
        <v>4194247.7978825797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4194247.7978825797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17391.169177575004</v>
      </c>
      <c r="L235" s="444">
        <f t="shared" ca="1" si="3"/>
        <v>4191271.771795576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4191271.771795576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17378.769068879155</v>
      </c>
      <c r="L236" s="444">
        <f t="shared" ca="1" si="3"/>
        <v>4188283.3455998763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4188283.3455998763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17366.317293063737</v>
      </c>
      <c r="L237" s="444">
        <f t="shared" ca="1" si="3"/>
        <v>4185282.4676283612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4185282.4676283612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17353.813634849092</v>
      </c>
      <c r="L238" s="444">
        <f t="shared" ca="1" si="3"/>
        <v>4182269.0859986315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4182269.0859986315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17341.257878058554</v>
      </c>
      <c r="L239" s="444">
        <f t="shared" ca="1" si="3"/>
        <v>4179243.1486121113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4179243.1486121113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17328.649805614717</v>
      </c>
      <c r="L240" s="444">
        <f t="shared" ca="1" si="3"/>
        <v>4176204.6031531473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4176204.6031531473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17315.989199535703</v>
      </c>
      <c r="L241" s="444">
        <f t="shared" ca="1" si="3"/>
        <v>4173153.3970881044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4173153.3970881044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17303.275840931354</v>
      </c>
      <c r="L242" s="444">
        <f t="shared" ca="1" si="3"/>
        <v>4170089.4776644572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4170089.4776644572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17290.509509999494</v>
      </c>
      <c r="L243" s="444">
        <f t="shared" ca="1" si="3"/>
        <v>4167012.7919098777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4167012.7919098777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17277.68998602208</v>
      </c>
      <c r="L244" s="444">
        <f t="shared" ca="1" si="3"/>
        <v>4163923.2866313211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4163923.2866313211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17264.817047361426</v>
      </c>
      <c r="L245" s="444">
        <f t="shared" ca="1" si="3"/>
        <v>4160820.9084141036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4160820.9084141036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17251.890471456354</v>
      </c>
      <c r="L246" s="444">
        <f t="shared" ca="1" si="3"/>
        <v>4157705.6036209813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4157705.6036209813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17238.910034818342</v>
      </c>
      <c r="L247" s="444">
        <f t="shared" ca="1" si="3"/>
        <v>4154577.3183912206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4154577.3183912206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17225.875513027673</v>
      </c>
      <c r="L248" s="444">
        <f t="shared" ca="1" si="3"/>
        <v>4151435.9986396697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4151435.9986396697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17212.786680729547</v>
      </c>
      <c r="L249" s="444">
        <f t="shared" ca="1" si="3"/>
        <v>4148281.5900558205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4148281.5900558205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17199.643311630174</v>
      </c>
      <c r="L250" s="444">
        <f t="shared" ca="1" si="3"/>
        <v>4145114.0381028717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4145114.0381028717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17186.44517849289</v>
      </c>
      <c r="L251" s="444">
        <f t="shared" ca="1" si="3"/>
        <v>4141933.2880167859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4141933.2880167859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17173.192053134197</v>
      </c>
      <c r="L252" s="444">
        <f t="shared" ca="1" si="3"/>
        <v>4138739.2848053412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4138739.2848053412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17159.883706419841</v>
      </c>
      <c r="L253" s="444">
        <f t="shared" ca="1" si="3"/>
        <v>4135531.9732471821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4135531.9732471821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17146.519908260845</v>
      </c>
      <c r="L254" s="444">
        <f t="shared" ca="1" si="3"/>
        <v>4132311.2978908643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4132311.2978908643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17133.100427609526</v>
      </c>
      <c r="L255" s="444">
        <f t="shared" ca="1" si="3"/>
        <v>4129077.2030538949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4129077.2030538949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17119.625032455482</v>
      </c>
      <c r="L256" s="444">
        <f t="shared" ca="1" si="3"/>
        <v>4125829.6328217718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4125829.6328217718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17106.093489821636</v>
      </c>
      <c r="L257" s="444">
        <f t="shared" ca="1" si="3"/>
        <v>4122568.5310470145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4122568.5310470145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17092.505565760148</v>
      </c>
      <c r="L258" s="444">
        <f t="shared" ca="1" si="3"/>
        <v>4119293.8413481959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4119293.8413481959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17078.861025348404</v>
      </c>
      <c r="L259" s="444">
        <f t="shared" ca="1" si="3"/>
        <v>4116005.5071089654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4116005.5071089654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17065.159632684943</v>
      </c>
      <c r="L260" s="444">
        <f t="shared" ca="1" si="3"/>
        <v>4112703.4714770718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4112703.4714770718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17051.401150885387</v>
      </c>
      <c r="L261" s="444">
        <f t="shared" ca="1" si="3"/>
        <v>4109387.6773633785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4109387.6773633785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17037.585342078331</v>
      </c>
      <c r="L262" s="444">
        <f t="shared" ca="1" si="3"/>
        <v>4106058.0674408781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4106058.0674408781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17023.71196740125</v>
      </c>
      <c r="L263" s="444">
        <f t="shared" ref="L263:L517" ca="1" si="28">I263-J263+K263</f>
        <v>4102714.5841437005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4102714.5841437005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17009.78078699634</v>
      </c>
      <c r="L264" s="444">
        <f t="shared" ca="1" si="28"/>
        <v>4099357.169666118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4099357.169666118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16995.791560006412</v>
      </c>
      <c r="L265" s="444">
        <f t="shared" ca="1" si="28"/>
        <v>4095985.7659615455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4095985.7659615455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16981.744044570696</v>
      </c>
      <c r="L266" s="444">
        <f t="shared" ca="1" si="28"/>
        <v>4092600.3147415374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4092600.3147415374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16967.637997820664</v>
      </c>
      <c r="L267" s="444">
        <f t="shared" ca="1" si="28"/>
        <v>4089200.7574747792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4089200.7574747792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16953.473175875835</v>
      </c>
      <c r="L268" s="444">
        <f t="shared" ca="1" si="28"/>
        <v>4085787.0353860762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4085787.0353860762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16939.249333839569</v>
      </c>
      <c r="L269" s="444">
        <f t="shared" ca="1" si="28"/>
        <v>4082359.0894553368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4082359.0894553368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16924.966225794826</v>
      </c>
      <c r="L270" s="444">
        <f t="shared" ca="1" si="28"/>
        <v>4078916.860416553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4078916.860416553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16910.623604799894</v>
      </c>
      <c r="L271" s="444">
        <f t="shared" ca="1" si="28"/>
        <v>4075460.2887567743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4075460.2887567743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16896.221222884149</v>
      </c>
      <c r="L272" s="444">
        <f t="shared" ca="1" si="28"/>
        <v>4071989.3147150795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4071989.3147150795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16881.758831043753</v>
      </c>
      <c r="L273" s="444">
        <f t="shared" ca="1" si="28"/>
        <v>4068503.8782815444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4068503.8782815444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16867.236179237356</v>
      </c>
      <c r="L274" s="444">
        <f t="shared" ca="1" si="28"/>
        <v>4065003.9191962029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4065003.9191962029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16852.653016381766</v>
      </c>
      <c r="L275" s="444">
        <f t="shared" ca="1" si="28"/>
        <v>4061489.376948006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4061489.376948006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16838.009090347612</v>
      </c>
      <c r="L276" s="444">
        <f t="shared" ca="1" si="28"/>
        <v>4057960.1907737749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4057960.1907737749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16823.304147954983</v>
      </c>
      <c r="L277" s="444">
        <f t="shared" ca="1" si="28"/>
        <v>4054416.2996571511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4054416.2996571511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16808.537934969052</v>
      </c>
      <c r="L278" s="444">
        <f t="shared" ca="1" si="28"/>
        <v>4050857.6423275415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4050857.6423275415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16793.710196095675</v>
      </c>
      <c r="L279" s="444">
        <f t="shared" ca="1" si="28"/>
        <v>4047284.1572590582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4047284.1572590582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16778.820674977</v>
      </c>
      <c r="L280" s="444">
        <f t="shared" ca="1" si="28"/>
        <v>4043695.7826694562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4043695.7826694562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16763.869114186986</v>
      </c>
      <c r="L281" s="444">
        <f t="shared" ca="1" si="28"/>
        <v>4040092.4565190645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4040092.4565190645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16748.855255227023</v>
      </c>
      <c r="L282" s="444">
        <f t="shared" ca="1" si="28"/>
        <v>4036474.1165097128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4036474.1165097128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16733.77883852139</v>
      </c>
      <c r="L283" s="444">
        <f t="shared" ca="1" si="28"/>
        <v>4032840.7000836553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4032840.7000836553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16718.639603412819</v>
      </c>
      <c r="L284" s="444">
        <f t="shared" ca="1" si="28"/>
        <v>4029192.1444224892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4029192.1444224892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16703.437288157958</v>
      </c>
      <c r="L285" s="444">
        <f t="shared" ca="1" si="28"/>
        <v>4025528.3864460685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4025528.3864460685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16688.171629922872</v>
      </c>
      <c r="L286" s="444">
        <f t="shared" ca="1" si="28"/>
        <v>4021849.3628114127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4021849.3628114127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16672.842364778473</v>
      </c>
      <c r="L287" s="444">
        <f t="shared" ca="1" si="28"/>
        <v>4018155.0099116121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4018155.0099116121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16657.449227695972</v>
      </c>
      <c r="L288" s="444">
        <f t="shared" ca="1" si="28"/>
        <v>4014445.2638747292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4014445.2638747292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16641.991952542292</v>
      </c>
      <c r="L289" s="444">
        <f t="shared" ca="1" si="28"/>
        <v>4010720.0605626926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4010720.0605626926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16626.470272075472</v>
      </c>
      <c r="L290" s="444">
        <f t="shared" ca="1" si="28"/>
        <v>4006979.3355701892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4006979.3355701892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16610.883917940046</v>
      </c>
      <c r="L291" s="444">
        <f t="shared" ca="1" si="28"/>
        <v>4003223.0242235502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4003223.0242235502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16595.23262066238</v>
      </c>
      <c r="L292" s="444">
        <f t="shared" ca="1" si="28"/>
        <v>3999451.061579634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3999451.061579634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16579.516109646062</v>
      </c>
      <c r="L293" s="444">
        <f t="shared" ca="1" si="28"/>
        <v>3995663.382424701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3995663.382424701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16563.734113167175</v>
      </c>
      <c r="L294" s="444">
        <f t="shared" ca="1" si="28"/>
        <v>3991859.9212732892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3991859.9212732892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16547.886358369626</v>
      </c>
      <c r="L295" s="444">
        <f t="shared" ca="1" si="28"/>
        <v>3988040.6123670801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3988040.6123670801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16531.972571260423</v>
      </c>
      <c r="L296" s="444">
        <f t="shared" ca="1" si="28"/>
        <v>3984205.3896737616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3984205.3896737616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16515.992476704927</v>
      </c>
      <c r="L297" s="444">
        <f t="shared" ca="1" si="28"/>
        <v>3980354.1868858878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3980354.1868858878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16499.945798422119</v>
      </c>
      <c r="L298" s="444">
        <f t="shared" ca="1" si="28"/>
        <v>3976486.9374197312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3976486.9374197312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16483.832258979801</v>
      </c>
      <c r="L299" s="444">
        <f t="shared" ca="1" si="28"/>
        <v>3972603.5744141322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3972603.5744141322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16467.651579789806</v>
      </c>
      <c r="L300" s="444">
        <f t="shared" ca="1" si="28"/>
        <v>3968704.0307293432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3968704.0307293432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16451.403481103185</v>
      </c>
      <c r="L301" s="444">
        <f t="shared" ca="1" si="28"/>
        <v>3964788.2389458674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3964788.2389458674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16435.087682005367</v>
      </c>
      <c r="L302" s="444">
        <f t="shared" ca="1" si="28"/>
        <v>3960856.1313632941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3960856.1313632941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16418.70390041131</v>
      </c>
      <c r="L303" s="444">
        <f t="shared" ca="1" si="28"/>
        <v>3956907.6399991265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3956907.6399991265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16402.251853060614</v>
      </c>
      <c r="L304" s="444">
        <f t="shared" ca="1" si="28"/>
        <v>3952942.6965876082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3952942.6965876082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16385.731255512623</v>
      </c>
      <c r="L305" s="444">
        <f t="shared" ca="1" si="28"/>
        <v>3948961.2325785421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3948961.2325785421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16369.141822141513</v>
      </c>
      <c r="L306" s="444">
        <f t="shared" ca="1" si="28"/>
        <v>3944963.1791361049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3944963.1791361049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16352.483266131358</v>
      </c>
      <c r="L307" s="444">
        <f t="shared" ca="1" si="28"/>
        <v>3940948.4671376576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3940948.4671376576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16335.755299471164</v>
      </c>
      <c r="L308" s="444">
        <f t="shared" ca="1" si="28"/>
        <v>3936917.0271725501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3936917.0271725501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16318.957632949881</v>
      </c>
      <c r="L309" s="444">
        <f t="shared" ca="1" si="28"/>
        <v>3932868.7895409213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3932868.7895409213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16302.089976151425</v>
      </c>
      <c r="L310" s="444">
        <f t="shared" ca="1" si="28"/>
        <v>3928803.684252494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3928803.684252494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16285.152037449647</v>
      </c>
      <c r="L311" s="444">
        <f t="shared" ca="1" si="28"/>
        <v>3924721.6410253649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3924721.6410253649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16268.143524003273</v>
      </c>
      <c r="L312" s="444">
        <f t="shared" ca="1" si="28"/>
        <v>3920622.5892847893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3920622.5892847893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16251.064141750874</v>
      </c>
      <c r="L313" s="444">
        <f t="shared" ca="1" si="28"/>
        <v>3916506.4581619613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3916506.4581619613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16233.91359540576</v>
      </c>
      <c r="L314" s="444">
        <f t="shared" ca="1" si="28"/>
        <v>3912373.1764927884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3912373.1764927884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16216.691588450873</v>
      </c>
      <c r="L315" s="444">
        <f t="shared" ca="1" si="28"/>
        <v>3908222.6728166603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3908222.6728166603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16199.397823133671</v>
      </c>
      <c r="L316" s="444">
        <f t="shared" ca="1" si="28"/>
        <v>3904054.875375215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3904054.875375215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16182.032000460984</v>
      </c>
      <c r="L317" s="444">
        <f t="shared" ca="1" si="28"/>
        <v>3899869.7121110973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3899869.7121110973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16164.593820193824</v>
      </c>
      <c r="L318" s="444">
        <f t="shared" ca="1" si="28"/>
        <v>3895667.1106667123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3895667.1106667123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16147.082980842224</v>
      </c>
      <c r="L319" s="444">
        <f t="shared" ca="1" si="28"/>
        <v>3891446.9983829758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3891446.9983829758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16129.499179659988</v>
      </c>
      <c r="L320" s="444">
        <f t="shared" ca="1" si="28"/>
        <v>3887209.3022980569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3887209.3022980569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16111.842112639493</v>
      </c>
      <c r="L321" s="444">
        <f t="shared" ca="1" si="28"/>
        <v>3882953.9491461175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3882953.9491461175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16094.111474506411</v>
      </c>
      <c r="L322" s="444">
        <f t="shared" ca="1" si="28"/>
        <v>3878680.8653560453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3878680.8653560453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16076.306958714445</v>
      </c>
      <c r="L323" s="444">
        <f t="shared" ca="1" si="28"/>
        <v>3874389.977050181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3874389.977050181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16058.428257440009</v>
      </c>
      <c r="L324" s="444">
        <f t="shared" ca="1" si="28"/>
        <v>3870081.2100430424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3870081.2100430424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16040.47506157693</v>
      </c>
      <c r="L325" s="444">
        <f t="shared" ca="1" si="28"/>
        <v>3865754.4898400404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3865754.4898400404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16022.44706073109</v>
      </c>
      <c r="L326" s="444">
        <f t="shared" ca="1" si="28"/>
        <v>3861409.7416361929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3861409.7416361929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16004.343943215059</v>
      </c>
      <c r="L327" s="444">
        <f t="shared" ca="1" si="28"/>
        <v>3857046.8903148291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3857046.8903148291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15986.165396042707</v>
      </c>
      <c r="L328" s="444">
        <f t="shared" ca="1" si="28"/>
        <v>3852665.8604462929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3852665.8604462929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15967.911104923807</v>
      </c>
      <c r="L329" s="444">
        <f t="shared" ca="1" si="28"/>
        <v>3848266.5762866377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3848266.5762866377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15949.580754258579</v>
      </c>
      <c r="L330" s="444">
        <f t="shared" ca="1" si="28"/>
        <v>3843848.9617763176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3843848.9617763176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15931.174027132245</v>
      </c>
      <c r="L331" s="444">
        <f t="shared" ca="1" si="28"/>
        <v>3839412.9405388711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3839412.9405388711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15912.69060530955</v>
      </c>
      <c r="L332" s="444">
        <f t="shared" ca="1" si="28"/>
        <v>3834958.4358796016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3834958.4358796016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15894.13016922926</v>
      </c>
      <c r="L333" s="444">
        <f t="shared" ca="1" si="28"/>
        <v>3830485.370784252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3830485.370784252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15875.492397998636</v>
      </c>
      <c r="L334" s="444">
        <f t="shared" ca="1" si="28"/>
        <v>3825993.6679176716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3825993.6679176716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15856.776969387887</v>
      </c>
      <c r="L335" s="444">
        <f t="shared" ca="1" si="28"/>
        <v>3821483.2496224805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3821483.2496224805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15837.98355982459</v>
      </c>
      <c r="L336" s="444">
        <f t="shared" ca="1" si="28"/>
        <v>3816954.0379177262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3816954.0379177262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15819.111844388115</v>
      </c>
      <c r="L337" s="444">
        <f t="shared" ca="1" si="28"/>
        <v>3812405.9544975357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3812405.9544975357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15800.161496803987</v>
      </c>
      <c r="L338" s="444">
        <f t="shared" ca="1" si="28"/>
        <v>3807838.920729761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3807838.920729761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15781.132189438258</v>
      </c>
      <c r="L339" s="444">
        <f t="shared" ca="1" si="28"/>
        <v>3803252.8576546204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3803252.8576546204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15762.023593291842</v>
      </c>
      <c r="L340" s="444">
        <f t="shared" ca="1" si="28"/>
        <v>3798647.6859833333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3798647.6859833333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15742.835377994808</v>
      </c>
      <c r="L341" s="444">
        <f t="shared" ca="1" si="28"/>
        <v>3794023.3260967494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3794023.3260967494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15723.567211800713</v>
      </c>
      <c r="L342" s="444">
        <f t="shared" ca="1" si="28"/>
        <v>3789379.6980439713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3789379.6980439713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15704.218761580802</v>
      </c>
      <c r="L343" s="444">
        <f t="shared" ca="1" si="28"/>
        <v>3784716.7215409735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3784716.7215409735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15684.789692818311</v>
      </c>
      <c r="L344" s="444">
        <f t="shared" ca="1" si="28"/>
        <v>3780034.3159692129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3780034.3159692129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15665.279669602642</v>
      </c>
      <c r="L345" s="444">
        <f t="shared" ca="1" si="28"/>
        <v>3775332.400374237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3775332.400374237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15645.688354623577</v>
      </c>
      <c r="L346" s="444">
        <f t="shared" ca="1" si="28"/>
        <v>3770610.8934642817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3770610.8934642817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15626.015409165428</v>
      </c>
      <c r="L347" s="444">
        <f t="shared" ca="1" si="28"/>
        <v>3765869.7136088684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3765869.7136088684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15606.260493101207</v>
      </c>
      <c r="L348" s="444">
        <f t="shared" ca="1" si="28"/>
        <v>3761108.7788373907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3761108.7788373907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15586.423264886718</v>
      </c>
      <c r="L349" s="444">
        <f t="shared" ca="1" si="28"/>
        <v>3756328.0068376986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3756328.0068376986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15566.503381554665</v>
      </c>
      <c r="L350" s="444">
        <f t="shared" ca="1" si="28"/>
        <v>3751527.3149546743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3751527.3149546743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15546.50049870873</v>
      </c>
      <c r="L351" s="444">
        <f t="shared" ca="1" si="28"/>
        <v>3746706.6201888043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3746706.6201888043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15526.414270517605</v>
      </c>
      <c r="L352" s="444">
        <f t="shared" ca="1" si="28"/>
        <v>3741865.839194743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3741865.839194743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15506.244349709017</v>
      </c>
      <c r="L353" s="444">
        <f t="shared" ca="1" si="28"/>
        <v>3737004.8882798734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3737004.8882798734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15485.990387563726</v>
      </c>
      <c r="L354" s="444">
        <f t="shared" ca="1" si="28"/>
        <v>3732123.6834028582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3732123.6834028582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15465.652033909497</v>
      </c>
      <c r="L355" s="444">
        <f t="shared" ca="1" si="28"/>
        <v>3727222.1401721891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3727222.1401721891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15445.228937115042</v>
      </c>
      <c r="L356" s="444">
        <f t="shared" ca="1" si="28"/>
        <v>3722300.1738447254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3722300.1738447254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15424.720744083943</v>
      </c>
      <c r="L357" s="444">
        <f t="shared" ca="1" si="28"/>
        <v>3717357.6993242307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3717357.6993242307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15404.12710024855</v>
      </c>
      <c r="L358" s="444">
        <f t="shared" ca="1" si="28"/>
        <v>3712394.6311599002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3712394.6311599002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15383.447649563839</v>
      </c>
      <c r="L359" s="444">
        <f t="shared" ca="1" si="28"/>
        <v>3707410.8835448851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3707410.8835448851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15362.682034501277</v>
      </c>
      <c r="L360" s="444">
        <f t="shared" ca="1" si="28"/>
        <v>3702406.3703148076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3702406.3703148076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15341.82989604262</v>
      </c>
      <c r="L361" s="444">
        <f t="shared" ca="1" si="28"/>
        <v>3697381.0049462714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3697381.0049462714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15320.890873673719</v>
      </c>
      <c r="L362" s="444">
        <f t="shared" ca="1" si="28"/>
        <v>3692334.7005553665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3692334.7005553665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15299.864605378281</v>
      </c>
      <c r="L363" s="444">
        <f t="shared" ca="1" si="28"/>
        <v>3687267.369896166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3687267.369896166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15278.750727631614</v>
      </c>
      <c r="L364" s="444">
        <f t="shared" ca="1" si="28"/>
        <v>3682178.9253592188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3682178.9253592188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15257.548875394335</v>
      </c>
      <c r="L365" s="444">
        <f t="shared" ca="1" si="28"/>
        <v>3677069.2789700343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3677069.2789700343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15236.258682106065</v>
      </c>
      <c r="L366" s="444">
        <f t="shared" ca="1" si="28"/>
        <v>3671938.3423875617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3671938.3423875617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15214.879779679095</v>
      </c>
      <c r="L367" s="444">
        <f t="shared" ca="1" si="28"/>
        <v>3666786.0269026621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3666786.0269026621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15193.411798492012</v>
      </c>
      <c r="L368" s="444">
        <f t="shared" ca="1" si="28"/>
        <v>3661612.2434365754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3661612.2434365754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15171.854367383319</v>
      </c>
      <c r="L369" s="444">
        <f t="shared" ca="1" si="28"/>
        <v>3656416.9025393799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3656416.9025393799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15150.207113645005</v>
      </c>
      <c r="L370" s="444">
        <f t="shared" ca="1" si="28"/>
        <v>3651199.9143884461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3651199.9143884461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15128.469663016114</v>
      </c>
      <c r="L371" s="444">
        <f t="shared" ca="1" si="28"/>
        <v>3645961.1887868834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3645961.1887868834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15106.641639676271</v>
      </c>
      <c r="L372" s="444">
        <f t="shared" ca="1" si="28"/>
        <v>3640700.635161981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3640700.635161981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15084.722666239175</v>
      </c>
      <c r="L373" s="444">
        <f t="shared" ca="1" si="28"/>
        <v>3635418.1625636416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3635418.1625636416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15062.712363746095</v>
      </c>
      <c r="L374" s="444">
        <f t="shared" ca="1" si="28"/>
        <v>3630113.6796628088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3630113.6796628088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15040.610351659292</v>
      </c>
      <c r="L375" s="444">
        <f t="shared" ca="1" si="28"/>
        <v>3624787.0947498893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3624787.0947498893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15018.416247855461</v>
      </c>
      <c r="L376" s="444">
        <f t="shared" ca="1" si="28"/>
        <v>3619438.3157331659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3619438.3157331659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14996.129668619113</v>
      </c>
      <c r="L377" s="444">
        <f t="shared" ca="1" si="28"/>
        <v>3614067.2501372062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3614067.2501372062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14973.750228635947</v>
      </c>
      <c r="L378" s="444">
        <f t="shared" ca="1" si="28"/>
        <v>3608673.8051012633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3608673.8051012633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14951.277540986184</v>
      </c>
      <c r="L379" s="444">
        <f t="shared" ca="1" si="28"/>
        <v>3603257.8873776705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3603257.8873776705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14928.711217137883</v>
      </c>
      <c r="L380" s="444">
        <f t="shared" ca="1" si="28"/>
        <v>3597819.4033302297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3597819.4033302297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14906.050866940212</v>
      </c>
      <c r="L381" s="444">
        <f t="shared" ca="1" si="28"/>
        <v>3592358.258932591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3592358.258932591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14883.296098616718</v>
      </c>
      <c r="L382" s="444">
        <f t="shared" ca="1" si="28"/>
        <v>3586874.3597666291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3586874.3597666291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14860.446518758543</v>
      </c>
      <c r="L383" s="444">
        <f t="shared" ca="1" si="28"/>
        <v>3581367.6110208086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3581367.6110208086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14837.501732317623</v>
      </c>
      <c r="L384" s="444">
        <f t="shared" ca="1" si="28"/>
        <v>3575837.9174885475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3575837.9174885475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14814.461342599869</v>
      </c>
      <c r="L385" s="444">
        <f t="shared" ca="1" si="28"/>
        <v>3570285.1835665684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3570285.1835665684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14791.32495125829</v>
      </c>
      <c r="L386" s="444">
        <f t="shared" ca="1" si="28"/>
        <v>3564709.3132532481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3564709.3132532481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14768.092158286121</v>
      </c>
      <c r="L387" s="444">
        <f t="shared" ca="1" si="28"/>
        <v>3559110.2101469552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3559110.2101469552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14744.762562009901</v>
      </c>
      <c r="L388" s="444">
        <f t="shared" ca="1" si="28"/>
        <v>3553487.7774443864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3553487.7774443864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14721.335759082531</v>
      </c>
      <c r="L389" s="444">
        <f t="shared" ca="1" si="28"/>
        <v>3547841.9179388899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3547841.9179388899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14697.811344476298</v>
      </c>
      <c r="L390" s="444">
        <f t="shared" ca="1" si="28"/>
        <v>3542172.5340187876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3542172.5340187876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14674.188911475869</v>
      </c>
      <c r="L391" s="444">
        <f t="shared" ca="1" si="28"/>
        <v>3536479.5276656845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3536479.5276656845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14650.468051671274</v>
      </c>
      <c r="L392" s="444">
        <f t="shared" ca="1" si="28"/>
        <v>3530762.8004527767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3530762.8004527767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14626.648354950825</v>
      </c>
      <c r="L393" s="444">
        <f t="shared" ca="1" si="28"/>
        <v>3525022.2535431487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3525022.2535431487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14602.729409494043</v>
      </c>
      <c r="L394" s="444">
        <f t="shared" ca="1" si="28"/>
        <v>3519257.7876880639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3519257.7876880639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14578.710801764521</v>
      </c>
      <c r="L395" s="444">
        <f t="shared" ca="1" si="28"/>
        <v>3513469.3032252495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3513469.3032252495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14554.592116502794</v>
      </c>
      <c r="L396" s="444">
        <f t="shared" ca="1" si="28"/>
        <v>3507656.7000771733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3507656.7000771733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14530.372936719143</v>
      </c>
      <c r="L397" s="444">
        <f t="shared" ca="1" si="28"/>
        <v>3501819.8777493136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3501819.8777493136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14506.052843686393</v>
      </c>
      <c r="L398" s="444">
        <f t="shared" ca="1" si="28"/>
        <v>3495958.735328421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3495958.735328421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14481.631416932676</v>
      </c>
      <c r="L399" s="444">
        <f t="shared" ca="1" si="28"/>
        <v>3490073.1714807749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3490073.1714807749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14457.108234234149</v>
      </c>
      <c r="L400" s="444">
        <f t="shared" ca="1" si="28"/>
        <v>3484163.0844504302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3484163.0844504302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14432.482871607714</v>
      </c>
      <c r="L401" s="444">
        <f t="shared" ca="1" si="28"/>
        <v>3478228.3720574593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3478228.3720574593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14407.754903303668</v>
      </c>
      <c r="L402" s="444">
        <f t="shared" ca="1" si="28"/>
        <v>3472268.931696184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3472268.931696184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14382.923901798355</v>
      </c>
      <c r="L403" s="444">
        <f t="shared" ca="1" si="28"/>
        <v>3466284.6603334034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3466284.6603334034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14357.989437786769</v>
      </c>
      <c r="L404" s="444">
        <f t="shared" ca="1" si="28"/>
        <v>3460275.4545066115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3460275.4545066115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14332.951080175138</v>
      </c>
      <c r="L405" s="444">
        <f t="shared" ca="1" si="28"/>
        <v>3454241.2103222078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3454241.2103222078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14307.808396073453</v>
      </c>
      <c r="L406" s="444">
        <f t="shared" ca="1" si="28"/>
        <v>3448181.8234537025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3448181.8234537025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14282.560950788013</v>
      </c>
      <c r="L407" s="444">
        <f t="shared" ca="1" si="28"/>
        <v>3442097.1891399119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3442097.1891399119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14257.208307813888</v>
      </c>
      <c r="L408" s="444">
        <f t="shared" ca="1" si="28"/>
        <v>3435987.202183147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3435987.202183147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14231.750028827368</v>
      </c>
      <c r="L409" s="444">
        <f t="shared" ca="1" si="28"/>
        <v>3429851.7569473954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3429851.7569473954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14206.185673678403</v>
      </c>
      <c r="L410" s="444">
        <f t="shared" ca="1" si="28"/>
        <v>3423690.7473564949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3423690.7473564949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14180.514800382984</v>
      </c>
      <c r="L411" s="444">
        <f t="shared" ca="1" si="28"/>
        <v>3417504.0668922989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3417504.0668922989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14154.7369651155</v>
      </c>
      <c r="L412" s="444">
        <f t="shared" ca="1" si="28"/>
        <v>3411291.6085928357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3411291.6085928357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14128.851722201069</v>
      </c>
      <c r="L413" s="444">
        <f t="shared" ca="1" si="28"/>
        <v>3405053.2650504578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3405053.2650504578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14102.858624107828</v>
      </c>
      <c r="L414" s="444">
        <f t="shared" ca="1" si="28"/>
        <v>3398788.9284099867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3398788.9284099867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14076.7572214392</v>
      </c>
      <c r="L415" s="444">
        <f t="shared" ca="1" si="28"/>
        <v>3392498.4903668473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3392498.4903668473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14050.54706292612</v>
      </c>
      <c r="L416" s="444">
        <f t="shared" ca="1" si="28"/>
        <v>3386181.8421651945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3386181.8421651945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14024.227695419229</v>
      </c>
      <c r="L417" s="444">
        <f t="shared" ca="1" si="28"/>
        <v>3379838.8745960351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3379838.8745960351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13997.798663881067</v>
      </c>
      <c r="L418" s="444">
        <f t="shared" ca="1" si="28"/>
        <v>3373469.4779953375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3373469.4779953375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13971.259511378161</v>
      </c>
      <c r="L419" s="444">
        <f t="shared" ca="1" si="28"/>
        <v>3367073.5422421368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3367073.5422421368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13944.609779073158</v>
      </c>
      <c r="L420" s="444">
        <f t="shared" ca="1" si="28"/>
        <v>3360650.9567566309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3360650.9567566309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13917.849006216884</v>
      </c>
      <c r="L421" s="444">
        <f t="shared" ca="1" si="28"/>
        <v>3354201.6104982691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3354201.6104982691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13890.976730140377</v>
      </c>
      <c r="L422" s="444">
        <f t="shared" ca="1" si="28"/>
        <v>3347725.3919638307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3347725.3919638307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13863.992486246882</v>
      </c>
      <c r="L423" s="444">
        <f t="shared" ca="1" si="28"/>
        <v>3341222.1891854987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3341222.1891854987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13836.895808003834</v>
      </c>
      <c r="L424" s="444">
        <f t="shared" ca="1" si="28"/>
        <v>3334691.8897289238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3334691.8897289238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13809.686226934773</v>
      </c>
      <c r="L425" s="444">
        <f t="shared" ca="1" si="28"/>
        <v>3328134.3806912797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3328134.3806912797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13782.363272611252</v>
      </c>
      <c r="L426" s="444">
        <f t="shared" ca="1" si="28"/>
        <v>3321549.5486993119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3321549.5486993119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13754.926472644722</v>
      </c>
      <c r="L427" s="444">
        <f t="shared" ca="1" si="28"/>
        <v>3314937.2799073779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3314937.2799073779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13727.375352678329</v>
      </c>
      <c r="L428" s="444">
        <f t="shared" ca="1" si="28"/>
        <v>3308297.4599954775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3308297.4599954775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13699.709436378744</v>
      </c>
      <c r="L429" s="444">
        <f t="shared" ca="1" si="28"/>
        <v>3301629.9741672776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3301629.9741672776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13671.928245427911</v>
      </c>
      <c r="L430" s="444">
        <f t="shared" ca="1" si="28"/>
        <v>3294934.7071481268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3294934.7071481268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13644.031299514781</v>
      </c>
      <c r="L431" s="444">
        <f t="shared" ca="1" si="28"/>
        <v>3288211.5431830627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3288211.5431830627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13616.018116327015</v>
      </c>
      <c r="L432" s="444">
        <f t="shared" ca="1" si="28"/>
        <v>3281460.3660348109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3281460.3660348109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13587.888211542633</v>
      </c>
      <c r="L433" s="444">
        <f t="shared" ca="1" si="28"/>
        <v>3274681.0589817748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3274681.0589817748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13559.64109882165</v>
      </c>
      <c r="L434" s="444">
        <f t="shared" ca="1" si="28"/>
        <v>3267873.5048160176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3267873.5048160176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13531.276289797661</v>
      </c>
      <c r="L435" s="444">
        <f t="shared" ca="1" si="28"/>
        <v>3261037.5858412366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3261037.5858412366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13502.793294069408</v>
      </c>
      <c r="L436" s="444">
        <f t="shared" ca="1" si="28"/>
        <v>3254173.1838707272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3254173.1838707272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13474.191619192285</v>
      </c>
      <c r="L437" s="444">
        <f t="shared" ca="1" si="28"/>
        <v>3247280.1802253406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3247280.1802253406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13445.470770669841</v>
      </c>
      <c r="L438" s="444">
        <f t="shared" ca="1" si="28"/>
        <v>3240358.4557314315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3240358.4557314315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13416.63025194522</v>
      </c>
      <c r="L439" s="444">
        <f t="shared" ca="1" si="28"/>
        <v>3233407.8907187977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3233407.8907187977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13387.669564392578</v>
      </c>
      <c r="L440" s="444">
        <f t="shared" ca="1" si="28"/>
        <v>3226428.3650186113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3226428.3650186113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13358.588207308469</v>
      </c>
      <c r="L441" s="444">
        <f t="shared" ca="1" si="28"/>
        <v>3219419.7579613412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3219419.7579613412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13329.385677903176</v>
      </c>
      <c r="L442" s="444">
        <f t="shared" ca="1" si="28"/>
        <v>3212381.9483746653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3212381.9483746653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13300.061471292027</v>
      </c>
      <c r="L443" s="444">
        <f t="shared" ca="1" si="28"/>
        <v>3205314.8145813784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3205314.8145813784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13270.615080486665</v>
      </c>
      <c r="L444" s="444">
        <f t="shared" ca="1" si="28"/>
        <v>3198218.2343972861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3198218.2343972861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13241.04599638628</v>
      </c>
      <c r="L445" s="444">
        <f t="shared" ca="1" si="28"/>
        <v>3191092.0851290934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3191092.0851290934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13211.353707768811</v>
      </c>
      <c r="L446" s="444">
        <f t="shared" ca="1" si="28"/>
        <v>3183936.2435722835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3183936.2435722835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13181.537701282103</v>
      </c>
      <c r="L447" s="444">
        <f t="shared" ca="1" si="28"/>
        <v>3176750.5860089869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3176750.5860089869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13151.597461435034</v>
      </c>
      <c r="L448" s="444">
        <f t="shared" ca="1" si="28"/>
        <v>3169534.9882058431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3169534.9882058431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13121.532470588601</v>
      </c>
      <c r="L449" s="444">
        <f t="shared" ca="1" si="28"/>
        <v>3162289.3254118529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3162289.3254118529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13091.342208946975</v>
      </c>
      <c r="L450" s="444">
        <f t="shared" ca="1" si="28"/>
        <v>3155013.4723562212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3155013.4723562212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13061.02615454851</v>
      </c>
      <c r="L451" s="444">
        <f t="shared" ca="1" si="28"/>
        <v>3147707.3032461908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3147707.3032461908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13030.583783256716</v>
      </c>
      <c r="L452" s="444">
        <f t="shared" ca="1" si="28"/>
        <v>3140370.6917648688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3140370.6917648688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13000.014568751209</v>
      </c>
      <c r="L453" s="444">
        <f t="shared" ca="1" si="28"/>
        <v>3133003.5110690412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3133003.5110690412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12969.317982518593</v>
      </c>
      <c r="L454" s="444">
        <f t="shared" ca="1" si="28"/>
        <v>3125605.633786981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3125605.633786981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12938.493493843342</v>
      </c>
      <c r="L455" s="444">
        <f t="shared" ca="1" si="28"/>
        <v>3118176.9320162456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3118176.9320162456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12907.540569798612</v>
      </c>
      <c r="L456" s="444">
        <f t="shared" ca="1" si="28"/>
        <v>3110717.2773214653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3110717.2773214653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12876.458675237027</v>
      </c>
      <c r="L457" s="444">
        <f t="shared" ca="1" si="28"/>
        <v>3103226.5407321234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3103226.5407321234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12845.247272781437</v>
      </c>
      <c r="L458" s="444">
        <f t="shared" ca="1" si="28"/>
        <v>3095704.5927403262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3095704.5927403262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12813.905822815614</v>
      </c>
      <c r="L459" s="444">
        <f t="shared" ca="1" si="28"/>
        <v>3088151.3032985632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3088151.3032985632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12782.433783474935</v>
      </c>
      <c r="L460" s="444">
        <f t="shared" ca="1" si="28"/>
        <v>3080566.5418174593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3080566.5418174593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12750.830610637002</v>
      </c>
      <c r="L461" s="444">
        <f t="shared" ca="1" si="28"/>
        <v>3072950.1771635176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3072950.1771635176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12719.095757912244</v>
      </c>
      <c r="L462" s="444">
        <f t="shared" ca="1" si="28"/>
        <v>3065302.0776568512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3065302.0776568512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12687.228676634468</v>
      </c>
      <c r="L463" s="444">
        <f t="shared" ca="1" si="28"/>
        <v>3057622.1110689067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3057622.1110689067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12655.228815851366</v>
      </c>
      <c r="L464" s="444">
        <f t="shared" ca="1" si="28"/>
        <v>3049910.1446201792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3049910.1446201792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12623.095622315002</v>
      </c>
      <c r="L465" s="444">
        <f t="shared" ca="1" si="28"/>
        <v>3042166.0449779155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3042166.0449779155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12590.828540472236</v>
      </c>
      <c r="L466" s="444">
        <f t="shared" ca="1" si="28"/>
        <v>3034389.678253809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3034389.678253809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12558.427012455126</v>
      </c>
      <c r="L467" s="444">
        <f t="shared" ca="1" si="28"/>
        <v>3026580.9100016854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3026580.9100016854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12525.890478071276</v>
      </c>
      <c r="L468" s="444">
        <f t="shared" ca="1" si="28"/>
        <v>3018739.6052151779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3018739.6052151779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12493.218374794164</v>
      </c>
      <c r="L469" s="444">
        <f t="shared" ca="1" si="28"/>
        <v>3010865.6283253934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3010865.6283253934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12460.410137753393</v>
      </c>
      <c r="L470" s="444">
        <f t="shared" ca="1" si="28"/>
        <v>3002958.8431985681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3002958.8431985681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12427.465199724955</v>
      </c>
      <c r="L471" s="444">
        <f t="shared" ca="1" si="28"/>
        <v>2995019.1131337141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2995019.1131337141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12394.382991121396</v>
      </c>
      <c r="L472" s="444">
        <f t="shared" ca="1" si="28"/>
        <v>2987046.3008602569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2987046.3008602569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12361.162939981992</v>
      </c>
      <c r="L473" s="444">
        <f t="shared" ca="1" si="28"/>
        <v>2979040.2685356601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2979040.2685356601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12327.804471962838</v>
      </c>
      <c r="L474" s="444">
        <f t="shared" ca="1" si="28"/>
        <v>2971000.8777430439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2971000.8777430439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12294.307010326938</v>
      </c>
      <c r="L475" s="444">
        <f t="shared" ca="1" si="28"/>
        <v>2962927.9894887921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2962927.9894887921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12260.669975934223</v>
      </c>
      <c r="L476" s="444">
        <f t="shared" ca="1" si="28"/>
        <v>2954821.4642001474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2954821.4642001474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12226.892787231536</v>
      </c>
      <c r="L477" s="444">
        <f t="shared" ca="1" si="28"/>
        <v>2946681.1617228002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2946681.1617228002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12192.97486024259</v>
      </c>
      <c r="L478" s="444">
        <f t="shared" ca="1" si="28"/>
        <v>2938506.941318464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2938506.941318464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12158.915608557854</v>
      </c>
      <c r="L479" s="444">
        <f t="shared" ca="1" si="28"/>
        <v>2930298.6616624431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2930298.6616624431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12124.714443324434</v>
      </c>
      <c r="L480" s="444">
        <f t="shared" ca="1" si="28"/>
        <v>2922056.1808411889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2922056.1808411889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12090.370773235874</v>
      </c>
      <c r="L481" s="444">
        <f t="shared" ca="1" si="28"/>
        <v>2913779.3563498459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2913779.3563498459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12055.884004521946</v>
      </c>
      <c r="L482" s="444">
        <f t="shared" ca="1" si="28"/>
        <v>2905468.0450897892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2905468.0450897892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12021.253540938376</v>
      </c>
      <c r="L483" s="444">
        <f t="shared" ca="1" si="28"/>
        <v>2897122.1033661487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2897122.1033661487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11986.478783756542</v>
      </c>
      <c r="L484" s="444">
        <f t="shared" ca="1" si="28"/>
        <v>2888741.3868853264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2888741.3868853264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11951.559131753114</v>
      </c>
      <c r="L485" s="444">
        <f t="shared" ca="1" si="28"/>
        <v>2880325.7507525007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2880325.7507525007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11916.493981199674</v>
      </c>
      <c r="L486" s="444">
        <f t="shared" ca="1" si="28"/>
        <v>2871875.0494691217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2871875.0494691217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11881.282725852263</v>
      </c>
      <c r="L487" s="444">
        <f t="shared" ca="1" si="28"/>
        <v>2863389.1369303954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2863389.1369303954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11845.924756940902</v>
      </c>
      <c r="L488" s="444">
        <f t="shared" ca="1" si="28"/>
        <v>2854867.8664227575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2854867.8664227575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11810.419463159078</v>
      </c>
      <c r="L489" s="444">
        <f t="shared" ca="1" si="28"/>
        <v>2846311.0906213378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2846311.0906213378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11774.766230653162</v>
      </c>
      <c r="L490" s="444">
        <f t="shared" ca="1" si="28"/>
        <v>2837718.661587412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2837718.661587412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11738.964443011804</v>
      </c>
      <c r="L491" s="444">
        <f t="shared" ca="1" si="28"/>
        <v>2829090.4307658449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2829090.4307658449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11703.013481255275</v>
      </c>
      <c r="L492" s="444">
        <f t="shared" ca="1" si="28"/>
        <v>2820426.2489825212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2820426.2489825212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11666.91272382476</v>
      </c>
      <c r="L493" s="444">
        <f t="shared" ca="1" si="28"/>
        <v>2811725.9664417673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2811725.9664417673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11630.661546571619</v>
      </c>
      <c r="L494" s="444">
        <f t="shared" ca="1" si="28"/>
        <v>2802989.4327237601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2802989.4327237601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11594.25932274659</v>
      </c>
      <c r="L495" s="444">
        <f t="shared" ca="1" si="28"/>
        <v>2794216.496781928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2794216.496781928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11557.705422988955</v>
      </c>
      <c r="L496" s="444">
        <f t="shared" ca="1" si="28"/>
        <v>2785407.0069403383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2785407.0069403383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11520.999215315664</v>
      </c>
      <c r="L497" s="444">
        <f t="shared" ca="1" si="28"/>
        <v>2776560.8108910751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2776560.8108910751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11484.140065110401</v>
      </c>
      <c r="L498" s="444">
        <f t="shared" ca="1" si="28"/>
        <v>2767677.7556916066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2767677.7556916066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11447.127335112615</v>
      </c>
      <c r="L499" s="444">
        <f t="shared" ca="1" si="28"/>
        <v>2758757.6877621403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2758757.6877621403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11409.960385406506</v>
      </c>
      <c r="L500" s="444">
        <f t="shared" ca="1" si="28"/>
        <v>2749800.4528829679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2749800.4528829679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11372.638573409955</v>
      </c>
      <c r="L501" s="444">
        <f t="shared" ca="1" si="28"/>
        <v>2740805.8961917991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2740805.8961917991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11335.161253863418</v>
      </c>
      <c r="L502" s="444">
        <f t="shared" ca="1" si="28"/>
        <v>2731773.8621810838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2731773.8621810838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11297.52777881877</v>
      </c>
      <c r="L503" s="444">
        <f t="shared" ca="1" si="28"/>
        <v>2722704.1946953237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2722704.1946953237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11259.737497628104</v>
      </c>
      <c r="L504" s="444">
        <f t="shared" ca="1" si="28"/>
        <v>2713596.7369283731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2713596.7369283731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11221.789756932476</v>
      </c>
      <c r="L505" s="444">
        <f t="shared" ca="1" si="28"/>
        <v>2704451.3314207266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2704451.3314207266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11183.683900650616</v>
      </c>
      <c r="L506" s="444">
        <f t="shared" ca="1" si="28"/>
        <v>2695267.8200567984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2695267.8200567984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11145.419269967582</v>
      </c>
      <c r="L507" s="444">
        <f t="shared" ca="1" si="28"/>
        <v>2686046.044062187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2686046.044062187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11106.995203323368</v>
      </c>
      <c r="L508" s="444">
        <f t="shared" ca="1" si="28"/>
        <v>2676785.8440009314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2676785.8440009314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11068.411036401469</v>
      </c>
      <c r="L509" s="444">
        <f t="shared" ca="1" si="28"/>
        <v>2667487.0597727541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2667487.0597727541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11029.666102117397</v>
      </c>
      <c r="L510" s="444">
        <f t="shared" ca="1" si="28"/>
        <v>2658149.5306102927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2658149.5306102927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10990.75973060714</v>
      </c>
      <c r="L511" s="444">
        <f t="shared" ca="1" si="28"/>
        <v>2648773.0950763212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2648773.0950763212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10951.691249215593</v>
      </c>
      <c r="L512" s="444">
        <f t="shared" ca="1" si="28"/>
        <v>2639357.5910609579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2639357.5910609579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10912.459982484912</v>
      </c>
      <c r="L513" s="444">
        <f t="shared" ca="1" si="28"/>
        <v>2629902.8557788641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2629902.8557788641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10873.065252142855</v>
      </c>
      <c r="L514" s="444">
        <f t="shared" ca="1" si="28"/>
        <v>2620408.7257664283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2620408.7257664283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10833.50637709104</v>
      </c>
      <c r="L515" s="444">
        <f t="shared" ca="1" si="28"/>
        <v>2610875.0368789406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2610875.0368789406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10793.782673393174</v>
      </c>
      <c r="L516" s="444">
        <f t="shared" ca="1" si="28"/>
        <v>2601301.6242877552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2601301.6242877552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10753.893454263234</v>
      </c>
      <c r="L517" s="444">
        <f t="shared" ca="1" si="28"/>
        <v>2591688.3224774399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2591688.3224774399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10713.838030053588</v>
      </c>
      <c r="L518" s="444">
        <f t="shared" ref="L518:L772" ca="1" si="54">I518-J518+K518</f>
        <v>2582034.9652429149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2582034.9652429149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10673.615708243067</v>
      </c>
      <c r="L519" s="444">
        <f t="shared" ca="1" si="54"/>
        <v>2572341.3856865792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2572341.3856865792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10633.225793425001</v>
      </c>
      <c r="L520" s="444">
        <f t="shared" ca="1" si="54"/>
        <v>2562607.4162154254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2562607.4162154254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10592.667587295195</v>
      </c>
      <c r="L521" s="444">
        <f t="shared" ca="1" si="54"/>
        <v>2552832.8885381417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2552832.8885381417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10551.940388639845</v>
      </c>
      <c r="L522" s="444">
        <f t="shared" ca="1" si="54"/>
        <v>2543017.6336622029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2543017.6336622029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10511.043493323434</v>
      </c>
      <c r="L523" s="444">
        <f t="shared" ca="1" si="54"/>
        <v>2533161.4818909476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2533161.4818909476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10469.976194276536</v>
      </c>
      <c r="L524" s="444">
        <f t="shared" ca="1" si="54"/>
        <v>2523264.2628206452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2523264.2628206452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10428.737781483611</v>
      </c>
      <c r="L525" s="444">
        <f t="shared" ca="1" si="54"/>
        <v>2513325.8053375501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2513325.8053375501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10387.327541970713</v>
      </c>
      <c r="L526" s="444">
        <f t="shared" ca="1" si="54"/>
        <v>2503345.937614942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2503345.937614942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10345.74475979318</v>
      </c>
      <c r="L527" s="444">
        <f t="shared" ca="1" si="54"/>
        <v>2493324.4871101566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2493324.4871101566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10303.988716023241</v>
      </c>
      <c r="L528" s="444">
        <f t="shared" ca="1" si="54"/>
        <v>2483261.2805616008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2483261.2805616008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10262.058688737592</v>
      </c>
      <c r="L529" s="444">
        <f t="shared" ca="1" si="54"/>
        <v>2473156.1439857595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2473156.1439857595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10219.953953004919</v>
      </c>
      <c r="L530" s="444">
        <f t="shared" ca="1" si="54"/>
        <v>2463008.9026741856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2463008.9026741856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10177.673780873361</v>
      </c>
      <c r="L531" s="444">
        <f t="shared" ca="1" si="54"/>
        <v>2452819.3811904802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2452819.3811904802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10135.217441357923</v>
      </c>
      <c r="L532" s="444">
        <f t="shared" ca="1" si="54"/>
        <v>2442587.4033672595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2442587.4033672595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10092.584200427837</v>
      </c>
      <c r="L533" s="444">
        <f t="shared" ca="1" si="54"/>
        <v>2432312.7923031086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2432312.7923031086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10049.773320993874</v>
      </c>
      <c r="L534" s="444">
        <f t="shared" ca="1" si="54"/>
        <v>2421995.3703595237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2421995.3703595237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10006.784062895604</v>
      </c>
      <c r="L535" s="444">
        <f t="shared" ca="1" si="54"/>
        <v>2411634.9591578403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2411634.9591578403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9963.6156828885905</v>
      </c>
      <c r="L536" s="444">
        <f t="shared" ca="1" si="54"/>
        <v>2401231.3795761503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2401231.3795761503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9920.2674346315471</v>
      </c>
      <c r="L537" s="444">
        <f t="shared" ca="1" si="54"/>
        <v>2390784.451746203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2390784.451746203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9876.7385686734342</v>
      </c>
      <c r="L538" s="444">
        <f t="shared" ca="1" si="54"/>
        <v>2380293.9950502976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2380293.9950502976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9833.0283324404954</v>
      </c>
      <c r="L539" s="444">
        <f t="shared" ca="1" si="54"/>
        <v>2369759.8281181594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2369759.8281181594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9789.135970223253</v>
      </c>
      <c r="L540" s="444">
        <f t="shared" ca="1" si="54"/>
        <v>2359181.7688238039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2359181.7688238039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9745.0607231634385</v>
      </c>
      <c r="L541" s="444">
        <f t="shared" ca="1" si="54"/>
        <v>2348559.6342823887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2348559.6342823887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9700.8018292408742</v>
      </c>
      <c r="L542" s="444">
        <f t="shared" ca="1" si="54"/>
        <v>2337893.2408470507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2337893.2408470507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9656.3585232603</v>
      </c>
      <c r="L543" s="444">
        <f t="shared" ca="1" si="54"/>
        <v>2327182.4041057322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2327182.4041057322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9611.7300368381384</v>
      </c>
      <c r="L544" s="444">
        <f t="shared" ca="1" si="54"/>
        <v>2316426.9388779914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2316426.9388779914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9566.9155983892197</v>
      </c>
      <c r="L545" s="444">
        <f t="shared" ca="1" si="54"/>
        <v>2305626.6592118018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2305626.6592118018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9521.9144331134285</v>
      </c>
      <c r="L546" s="444">
        <f t="shared" ca="1" si="54"/>
        <v>2294781.3783803363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2294781.3783803363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9476.7257629823234</v>
      </c>
      <c r="L547" s="444">
        <f t="shared" ca="1" si="54"/>
        <v>2283890.9088787399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2283890.9088787399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9431.3488067256712</v>
      </c>
      <c r="L548" s="444">
        <f t="shared" ca="1" si="54"/>
        <v>2272955.0624208869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2272955.0624208869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9385.7827798179496</v>
      </c>
      <c r="L549" s="444">
        <f t="shared" ca="1" si="54"/>
        <v>2261973.6499361261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2261973.6499361261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9340.0268944647796</v>
      </c>
      <c r="L550" s="444">
        <f t="shared" ca="1" si="54"/>
        <v>2250946.4815660119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2250946.4815660119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9294.0803595893049</v>
      </c>
      <c r="L551" s="444">
        <f t="shared" ca="1" si="54"/>
        <v>2239873.3666610224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2239873.3666610224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9247.9423808185147</v>
      </c>
      <c r="L552" s="444">
        <f t="shared" ca="1" si="54"/>
        <v>2228754.1137772622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2228754.1137772622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9201.6121604695145</v>
      </c>
      <c r="L553" s="444">
        <f t="shared" ca="1" si="54"/>
        <v>2217588.5306731528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2217588.5306731528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9155.0888975357248</v>
      </c>
      <c r="L554" s="444">
        <f t="shared" ca="1" si="54"/>
        <v>2206376.4243061095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2206376.4243061095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9108.3717876730443</v>
      </c>
      <c r="L555" s="444">
        <f t="shared" ca="1" si="54"/>
        <v>2195117.6008292036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2195117.6008292036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9061.4600231859367</v>
      </c>
      <c r="L556" s="444">
        <f t="shared" ca="1" si="54"/>
        <v>2183811.865587811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2183811.865587811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9014.3527930134678</v>
      </c>
      <c r="L557" s="444">
        <f t="shared" ca="1" si="54"/>
        <v>2172459.0231162459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2172459.0231162459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8967.0492827152793</v>
      </c>
      <c r="L558" s="444">
        <f t="shared" ca="1" si="54"/>
        <v>2161058.8771343823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2161058.8771343823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8919.5486744575137</v>
      </c>
      <c r="L559" s="444">
        <f t="shared" ca="1" si="54"/>
        <v>2149611.2305442612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2149611.2305442612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8871.8501469986768</v>
      </c>
      <c r="L560" s="444">
        <f t="shared" ca="1" si="54"/>
        <v>2138115.885426681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2138115.885426681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8823.9528756754262</v>
      </c>
      <c r="L561" s="444">
        <f t="shared" ca="1" si="54"/>
        <v>2126572.6430377779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2126572.6430377779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8775.8560323883285</v>
      </c>
      <c r="L562" s="444">
        <f t="shared" ca="1" si="54"/>
        <v>2114981.3038055873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2114981.3038055873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8727.5587855875365</v>
      </c>
      <c r="L563" s="444">
        <f t="shared" ca="1" si="54"/>
        <v>2103341.6673265961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2103341.6673265961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8679.0603002584048</v>
      </c>
      <c r="L564" s="444">
        <f t="shared" ca="1" si="54"/>
        <v>2091653.5323622758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2091653.5323622758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8630.3597379070688</v>
      </c>
      <c r="L565" s="444">
        <f t="shared" ca="1" si="54"/>
        <v>2079916.696835604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2079916.696835604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8581.4562565459382</v>
      </c>
      <c r="L566" s="444">
        <f t="shared" ca="1" si="54"/>
        <v>2068130.9578275711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2068130.9578275711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8532.3490106791342</v>
      </c>
      <c r="L567" s="444">
        <f t="shared" ca="1" si="54"/>
        <v>2056296.1115736715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2056296.1115736715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8483.0371512878864</v>
      </c>
      <c r="L568" s="444">
        <f t="shared" ca="1" si="54"/>
        <v>2044411.9534603804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2044411.9534603804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8433.5198258158416</v>
      </c>
      <c r="L569" s="444">
        <f t="shared" ca="1" si="54"/>
        <v>2032478.2780216176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2032478.2780216176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8383.796178154329</v>
      </c>
      <c r="L570" s="444">
        <f t="shared" ca="1" si="54"/>
        <v>2020494.8789351932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2020494.8789351932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8333.8653486275598</v>
      </c>
      <c r="L571" s="444">
        <f t="shared" ca="1" si="54"/>
        <v>2008461.5490192419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2008461.5490192419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8283.7264739777638</v>
      </c>
      <c r="L572" s="444">
        <f t="shared" ca="1" si="54"/>
        <v>1996378.0802286409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1996378.0802286409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8233.3786873502595</v>
      </c>
      <c r="L573" s="444">
        <f t="shared" ca="1" si="54"/>
        <v>1984244.2636514124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1984244.2636514124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8182.8211182784744</v>
      </c>
      <c r="L574" s="444">
        <f t="shared" ca="1" si="54"/>
        <v>1972059.8895051121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1972059.8895051121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8132.0528926688885</v>
      </c>
      <c r="L575" s="444">
        <f t="shared" ca="1" si="54"/>
        <v>1959824.7471332022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1959824.7471332022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8081.0731327859303</v>
      </c>
      <c r="L576" s="444">
        <f t="shared" ca="1" si="54"/>
        <v>1947538.6250014093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1947538.6250014093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8029.8809572367927</v>
      </c>
      <c r="L577" s="444">
        <f t="shared" ca="1" si="54"/>
        <v>1935201.3106940673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1935201.3106940673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7978.4754809562019</v>
      </c>
      <c r="L578" s="444">
        <f t="shared" ca="1" si="54"/>
        <v>1922812.5909104447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1922812.5909104447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7926.8558151911084</v>
      </c>
      <c r="L579" s="444">
        <f t="shared" ca="1" si="54"/>
        <v>1910372.251461057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1910372.251461057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7875.0210674853261</v>
      </c>
      <c r="L580" s="444">
        <f t="shared" ca="1" si="54"/>
        <v>1897880.0772639634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1897880.0772639634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7822.9703416641023</v>
      </c>
      <c r="L581" s="444">
        <f t="shared" ca="1" si="54"/>
        <v>1885335.8523410487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1885335.8523410487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7770.702737818624</v>
      </c>
      <c r="L582" s="444">
        <f t="shared" ca="1" si="54"/>
        <v>1872739.3598142886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1872739.3598142886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7718.2173522904568</v>
      </c>
      <c r="L583" s="444">
        <f t="shared" ca="1" si="54"/>
        <v>1860090.3819020002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1860090.3819020002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7665.5132776559212</v>
      </c>
      <c r="L584" s="444">
        <f t="shared" ca="1" si="54"/>
        <v>1847388.6999150773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1847388.6999150773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7612.5896027104091</v>
      </c>
      <c r="L585" s="444">
        <f t="shared" ca="1" si="54"/>
        <v>1834634.094253209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1834634.094253209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7559.4454124526264</v>
      </c>
      <c r="L586" s="444">
        <f t="shared" ca="1" si="54"/>
        <v>1821826.3444010827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1821826.3444010827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7506.079788068766</v>
      </c>
      <c r="L587" s="444">
        <f t="shared" ca="1" si="54"/>
        <v>1808965.2289245727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1808965.2289245727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7452.4918069166424</v>
      </c>
      <c r="L588" s="444">
        <f t="shared" ca="1" si="54"/>
        <v>1796050.5254669106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1796050.5254669106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7398.6805425097164</v>
      </c>
      <c r="L589" s="444">
        <f t="shared" ca="1" si="54"/>
        <v>1783082.0107448415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1783082.0107448415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7344.6450645010946</v>
      </c>
      <c r="L590" s="444">
        <f t="shared" ca="1" si="54"/>
        <v>1770059.4605447638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1770059.4605447638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7290.3844386674373</v>
      </c>
      <c r="L591" s="444">
        <f t="shared" ca="1" si="54"/>
        <v>1756982.6497188525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1756982.6497188525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7235.8977268928065</v>
      </c>
      <c r="L592" s="444">
        <f t="shared" ca="1" si="54"/>
        <v>1743851.3521811664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1743851.3521811664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7181.183987152448</v>
      </c>
      <c r="L593" s="444">
        <f t="shared" ca="1" si="54"/>
        <v>1730665.3409037401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1730665.3409037401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7126.2422734965057</v>
      </c>
      <c r="L594" s="444">
        <f t="shared" ca="1" si="54"/>
        <v>1717424.3879126578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1717424.3879126578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7071.0716360336628</v>
      </c>
      <c r="L595" s="444">
        <f t="shared" ca="1" si="54"/>
        <v>1704128.2642841127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1704128.2642841127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7015.6711209147252</v>
      </c>
      <c r="L596" s="444">
        <f t="shared" ca="1" si="54"/>
        <v>1690776.7401404486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1690776.7401404486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6960.0397703161252</v>
      </c>
      <c r="L597" s="444">
        <f t="shared" ca="1" si="54"/>
        <v>1677369.5846461859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1677369.5846461859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6904.1766224233625</v>
      </c>
      <c r="L598" s="444">
        <f t="shared" ca="1" si="54"/>
        <v>1663906.5660040304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1663906.5660040304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6848.0807114143827</v>
      </c>
      <c r="L599" s="444">
        <f t="shared" ca="1" si="54"/>
        <v>1650387.4514508659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1650387.4514508659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6791.7510674428631</v>
      </c>
      <c r="L600" s="444">
        <f t="shared" ca="1" si="54"/>
        <v>1636812.00725373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1636812.00725373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6735.1867166214633</v>
      </c>
      <c r="L601" s="444">
        <f t="shared" ca="1" si="54"/>
        <v>1623179.9987057727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1623179.9987057727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6678.386681004974</v>
      </c>
      <c r="L602" s="444">
        <f t="shared" ca="1" si="54"/>
        <v>1609491.1901221988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1609491.1901221988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6621.3499785734166</v>
      </c>
      <c r="L603" s="444">
        <f t="shared" ca="1" si="54"/>
        <v>1595745.3448361934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1595745.3448361934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6564.0756232150607</v>
      </c>
      <c r="L604" s="444">
        <f t="shared" ca="1" si="54"/>
        <v>1581942.2251948297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1581942.2251948297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6506.5626247093787</v>
      </c>
      <c r="L605" s="444">
        <f t="shared" ca="1" si="54"/>
        <v>1568081.5925549604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1568081.5925549604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6448.8099887099233</v>
      </c>
      <c r="L606" s="444">
        <f t="shared" ca="1" si="54"/>
        <v>1554163.2072790915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1554163.2072790915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6390.8167167271358</v>
      </c>
      <c r="L607" s="444">
        <f t="shared" ca="1" si="54"/>
        <v>1540186.8287312398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1540186.8287312398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6332.5818061110876</v>
      </c>
      <c r="L608" s="444">
        <f t="shared" ca="1" si="54"/>
        <v>1526152.2152727721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1526152.2152727721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6274.1042500341391</v>
      </c>
      <c r="L609" s="444">
        <f t="shared" ca="1" si="54"/>
        <v>1512059.1242582274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1512059.1242582274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6215.3830374735362</v>
      </c>
      <c r="L610" s="444">
        <f t="shared" ca="1" si="54"/>
        <v>1497907.3120311222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1497907.3120311222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6156.417153193931</v>
      </c>
      <c r="L611" s="444">
        <f t="shared" ca="1" si="54"/>
        <v>1483696.5339197372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1483696.5339197372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6097.2055777298265</v>
      </c>
      <c r="L612" s="444">
        <f t="shared" ca="1" si="54"/>
        <v>1469426.5442328881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1469426.5442328881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6037.7472873679553</v>
      </c>
      <c r="L613" s="444">
        <f t="shared" ca="1" si="54"/>
        <v>1455097.0962556773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1455097.0962556773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5978.0412541295773</v>
      </c>
      <c r="L614" s="444">
        <f t="shared" ca="1" si="54"/>
        <v>1440707.942245228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1440707.942245228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5918.086445752705</v>
      </c>
      <c r="L615" s="444">
        <f t="shared" ca="1" si="54"/>
        <v>1426258.833426402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1426258.833426402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5857.8818256742634</v>
      </c>
      <c r="L616" s="444">
        <f t="shared" ca="1" si="54"/>
        <v>1411749.5199874975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1411749.5199874975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5797.4263530121607</v>
      </c>
      <c r="L617" s="444">
        <f t="shared" ca="1" si="54"/>
        <v>1397179.7510759309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1397179.7510759309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5736.7189825473006</v>
      </c>
      <c r="L618" s="444">
        <f t="shared" ca="1" si="54"/>
        <v>1382549.2747938994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1382549.2747938994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5675.7586647055023</v>
      </c>
      <c r="L619" s="444">
        <f t="shared" ca="1" si="54"/>
        <v>1367857.8381940261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1367857.8381940261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5614.5443455393643</v>
      </c>
      <c r="L620" s="444">
        <f t="shared" ca="1" si="54"/>
        <v>1353105.1872749866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1353105.1872749866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5553.0749667100326</v>
      </c>
      <c r="L621" s="444">
        <f t="shared" ca="1" si="54"/>
        <v>1338291.0669771179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1338291.0669771179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5491.349465468913</v>
      </c>
      <c r="L622" s="444">
        <f t="shared" ca="1" si="54"/>
        <v>1323415.221178008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1323415.221178008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5429.3667746392885</v>
      </c>
      <c r="L623" s="444">
        <f t="shared" ca="1" si="54"/>
        <v>1308477.3926880686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1308477.3926880686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5367.1258225978736</v>
      </c>
      <c r="L624" s="444">
        <f t="shared" ca="1" si="54"/>
        <v>1293477.3232460876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1293477.3232460876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5304.6255332562869</v>
      </c>
      <c r="L625" s="444">
        <f t="shared" ca="1" si="54"/>
        <v>1278414.7535147651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1278414.7535147651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5241.8648260424425</v>
      </c>
      <c r="L626" s="444">
        <f t="shared" ca="1" si="54"/>
        <v>1263289.4230762287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1263289.4230762287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5178.8426158818747</v>
      </c>
      <c r="L627" s="444">
        <f t="shared" ca="1" si="54"/>
        <v>1248101.0704275318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1248101.0704275318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5115.5578131789707</v>
      </c>
      <c r="L628" s="444">
        <f t="shared" ca="1" si="54"/>
        <v>1232849.432976132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1232849.432976132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5052.0093237981382</v>
      </c>
      <c r="L629" s="444">
        <f t="shared" ca="1" si="54"/>
        <v>1217534.2470353513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1217534.2470353513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4988.1960490448855</v>
      </c>
      <c r="L630" s="444">
        <f t="shared" ca="1" si="54"/>
        <v>1202155.2478198174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1202155.2478198174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4924.1168856468275</v>
      </c>
      <c r="L631" s="444">
        <f t="shared" ca="1" si="54"/>
        <v>1186712.1694408853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1186712.1694408853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4859.7707257346101</v>
      </c>
      <c r="L632" s="444">
        <f t="shared" ca="1" si="54"/>
        <v>1171204.744902041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1171204.744902041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4795.1564568227595</v>
      </c>
      <c r="L633" s="444">
        <f t="shared" ca="1" si="54"/>
        <v>1155632.706094285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1155632.706094285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4730.2729617904424</v>
      </c>
      <c r="L634" s="444">
        <f t="shared" ca="1" si="54"/>
        <v>1139995.7837914967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1139995.7837914967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4665.1191188621578</v>
      </c>
      <c r="L635" s="444">
        <f t="shared" ca="1" si="54"/>
        <v>1124293.7076457799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1124293.7076457799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4599.6938015883379</v>
      </c>
      <c r="L636" s="444">
        <f t="shared" ca="1" si="54"/>
        <v>1108526.2061827895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1108526.2061827895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4533.9958788258782</v>
      </c>
      <c r="L637" s="444">
        <f t="shared" ca="1" si="54"/>
        <v>1092693.0067970366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1092693.0067970366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4468.0242147185745</v>
      </c>
      <c r="L638" s="444">
        <f t="shared" ca="1" si="54"/>
        <v>1076793.8357471763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1076793.8357471763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4401.7776686774896</v>
      </c>
      <c r="L639" s="444">
        <f t="shared" ca="1" si="54"/>
        <v>1060828.418151275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1060828.418151275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4335.2550953612345</v>
      </c>
      <c r="L640" s="444">
        <f t="shared" ca="1" si="54"/>
        <v>1044796.4779820575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1044796.4779820575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4268.4553446561604</v>
      </c>
      <c r="L641" s="444">
        <f t="shared" ca="1" si="54"/>
        <v>1028697.7380621348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1028697.7380621348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4201.3772616564838</v>
      </c>
      <c r="L642" s="444">
        <f t="shared" ca="1" si="54"/>
        <v>1012531.9200592125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1012531.9200592125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4134.0196866443066</v>
      </c>
      <c r="L643" s="444">
        <f t="shared" ca="1" si="54"/>
        <v>996298.744481278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996298.744481278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4066.3814550695802</v>
      </c>
      <c r="L644" s="444">
        <f t="shared" ca="1" si="54"/>
        <v>979997.93067176873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979997.93067176873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3998.4613975299576</v>
      </c>
      <c r="L645" s="444">
        <f t="shared" ca="1" si="54"/>
        <v>963629.19680471986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963629.19680471986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3930.2583397505878</v>
      </c>
      <c r="L646" s="444">
        <f t="shared" ca="1" si="54"/>
        <v>947192.25987989164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947192.25987989164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3861.7711025638041</v>
      </c>
      <c r="L647" s="444">
        <f t="shared" ca="1" si="54"/>
        <v>930686.83571787667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930686.83571787667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3792.998501888741</v>
      </c>
      <c r="L648" s="444">
        <f t="shared" ca="1" si="54"/>
        <v>914112.63895518659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914112.63895518659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3723.9393487108664</v>
      </c>
      <c r="L649" s="444">
        <f t="shared" ca="1" si="54"/>
        <v>897469.38303931861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897469.38303931861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3654.5924490614157</v>
      </c>
      <c r="L650" s="444">
        <f t="shared" ca="1" si="54"/>
        <v>880756.78022380127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880756.78022380127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3584.9566039967604</v>
      </c>
      <c r="L651" s="444">
        <f t="shared" ca="1" si="54"/>
        <v>863974.54156321927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863974.54156321927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3515.0306095776682</v>
      </c>
      <c r="L652" s="444">
        <f t="shared" ca="1" si="54"/>
        <v>847122.37690821814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847122.37690821814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3444.8132568484971</v>
      </c>
      <c r="L653" s="444">
        <f t="shared" ca="1" si="54"/>
        <v>830199.99490048783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830199.99490048783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3374.3033318162875</v>
      </c>
      <c r="L654" s="444">
        <f t="shared" ca="1" si="54"/>
        <v>813207.10296772537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813207.10296772537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3303.4996154297774</v>
      </c>
      <c r="L655" s="444">
        <f t="shared" ca="1" si="54"/>
        <v>796143.40731857636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796143.40731857636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3232.4008835583231</v>
      </c>
      <c r="L656" s="444">
        <f t="shared" ca="1" si="54"/>
        <v>779008.61293755588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779008.61293755588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3161.0059069707377</v>
      </c>
      <c r="L657" s="444">
        <f t="shared" ca="1" si="54"/>
        <v>761802.42357994779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761802.42357994779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3089.3134513140376</v>
      </c>
      <c r="L658" s="444">
        <f t="shared" ca="1" si="54"/>
        <v>744524.54176668299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744524.54176668299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3017.3222770921006</v>
      </c>
      <c r="L659" s="444">
        <f t="shared" ca="1" si="54"/>
        <v>727174.66877919633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727174.66877919633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2945.0311396442398</v>
      </c>
      <c r="L660" s="444">
        <f t="shared" ca="1" si="54"/>
        <v>709752.50465426175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709752.50465426175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2872.4387891236788</v>
      </c>
      <c r="L661" s="444">
        <f t="shared" ca="1" si="54"/>
        <v>692257.74817880662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692257.74817880662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2799.5439704759492</v>
      </c>
      <c r="L662" s="444">
        <f t="shared" ca="1" si="54"/>
        <v>674690.09688470373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674690.09688470373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2726.3454234171872</v>
      </c>
      <c r="L663" s="444">
        <f t="shared" ca="1" si="54"/>
        <v>657049.2470435421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657049.2470435421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2652.8418824123469</v>
      </c>
      <c r="L664" s="444">
        <f t="shared" ca="1" si="54"/>
        <v>639334.89366137562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639334.89366137562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2579.03207665332</v>
      </c>
      <c r="L665" s="444">
        <f t="shared" ca="1" si="54"/>
        <v>621546.73047345015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621546.73047345015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2504.9147300369641</v>
      </c>
      <c r="L666" s="444">
        <f t="shared" ca="1" si="54"/>
        <v>603684.44993890834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603684.44993890834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2430.4885611430395</v>
      </c>
      <c r="L667" s="444">
        <f t="shared" ca="1" si="54"/>
        <v>585747.74323547259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585747.74323547259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2355.7522832120576</v>
      </c>
      <c r="L668" s="444">
        <f t="shared" ca="1" si="54"/>
        <v>567736.30025410582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567736.30025410582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2280.7046041230292</v>
      </c>
      <c r="L669" s="444">
        <f t="shared" ca="1" si="54"/>
        <v>549649.80959365005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549649.80959365005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2205.3442263711304</v>
      </c>
      <c r="L670" s="444">
        <f t="shared" ca="1" si="54"/>
        <v>531487.9585554424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531487.9585554424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2129.6698470452648</v>
      </c>
      <c r="L671" s="444">
        <f t="shared" ca="1" si="54"/>
        <v>513250.43313790887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513250.43313790887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2053.680157805542</v>
      </c>
      <c r="L672" s="444">
        <f t="shared" ca="1" si="54"/>
        <v>494936.91803113563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494936.91803113563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1977.3738448606537</v>
      </c>
      <c r="L673" s="444">
        <f t="shared" ca="1" si="54"/>
        <v>476547.09661141748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476547.09661141748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1900.7495889451611</v>
      </c>
      <c r="L674" s="444">
        <f t="shared" ca="1" si="54"/>
        <v>458080.65093578387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458080.65093578387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1823.8060652966878</v>
      </c>
      <c r="L675" s="444">
        <f t="shared" ca="1" si="54"/>
        <v>439537.26173650176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439537.26173650176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1746.5419436330121</v>
      </c>
      <c r="L676" s="444">
        <f t="shared" ca="1" si="54"/>
        <v>420916.60841555597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420916.60841555597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1668.9558881290716</v>
      </c>
      <c r="L677" s="444">
        <f t="shared" ca="1" si="54"/>
        <v>402218.36903910624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402218.36903910624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1591.0465573938643</v>
      </c>
      <c r="L678" s="444">
        <f t="shared" ca="1" si="54"/>
        <v>383442.2203319213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383442.2203319213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1512.8126044472604</v>
      </c>
      <c r="L679" s="444">
        <f t="shared" ca="1" si="54"/>
        <v>364587.83767178975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364587.83767178975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1434.2526766967123</v>
      </c>
      <c r="L680" s="444">
        <f t="shared" ca="1" si="54"/>
        <v>345654.89508390764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345654.89508390764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1355.3654159138703</v>
      </c>
      <c r="L681" s="444">
        <f t="shared" ca="1" si="54"/>
        <v>326643.06523524271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326643.06523524271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1276.1494582110997</v>
      </c>
      <c r="L682" s="444">
        <f t="shared" ca="1" si="54"/>
        <v>307552.01942887501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307552.01942887501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1196.6034340179008</v>
      </c>
      <c r="L683" s="444">
        <f t="shared" ca="1" si="54"/>
        <v>288381.42759831413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288381.42759831413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1116.7259680572306</v>
      </c>
      <c r="L684" s="444">
        <f t="shared" ca="1" si="54"/>
        <v>269130.95830179256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269130.95830179256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1036.5156793217241</v>
      </c>
      <c r="L685" s="444">
        <f t="shared" ca="1" si="54"/>
        <v>249800.27871653548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249800.27871653548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955.97118104981951</v>
      </c>
      <c r="L686" s="444">
        <f t="shared" ca="1" si="54"/>
        <v>230389.05463300651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230389.05463300651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875.09108070178206</v>
      </c>
      <c r="L687" s="444">
        <f t="shared" ca="1" si="54"/>
        <v>210896.95044912951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210896.95044912951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793.87397993562797</v>
      </c>
      <c r="L688" s="444">
        <f t="shared" ca="1" si="54"/>
        <v>191323.62916448634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191323.62916448634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712.31847458294806</v>
      </c>
      <c r="L689" s="444">
        <f t="shared" ca="1" si="54"/>
        <v>171668.75237449049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171668.75237449049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630.42315462463205</v>
      </c>
      <c r="L690" s="444">
        <f t="shared" ca="1" si="54"/>
        <v>151931.98026453634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151931.98026453634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548.1866041664897</v>
      </c>
      <c r="L691" s="444">
        <f t="shared" ca="1" si="54"/>
        <v>132112.97160412403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132112.97160412403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465.6074014147718</v>
      </c>
      <c r="L692" s="444">
        <f t="shared" ca="1" si="54"/>
        <v>112211.38374096002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112211.38374096002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382.68411865158851</v>
      </c>
      <c r="L693" s="444">
        <f t="shared" ca="1" si="54"/>
        <v>92226.872595032823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92226.872595032823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299.41532221022516</v>
      </c>
      <c r="L694" s="444">
        <f t="shared" ca="1" si="54"/>
        <v>72159.092652664272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72159.092652664272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215.79957245035621</v>
      </c>
      <c r="L695" s="444">
        <f t="shared" ca="1" si="54"/>
        <v>52007.696960535846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52007.696960535846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131.83542373315441</v>
      </c>
      <c r="L696" s="444">
        <f t="shared" ca="1" si="54"/>
        <v>31772.337119690215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31772.337119690215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47.521424396297618</v>
      </c>
      <c r="L697" s="444">
        <f t="shared" ca="1" si="54"/>
        <v>11452.663279507728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11452.663279507728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-37.143883271129411</v>
      </c>
      <c r="L698" s="444">
        <f t="shared" ca="1" si="54"/>
        <v>-8951.6758683421886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-8951.6758683421886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-122.16196305383738</v>
      </c>
      <c r="L699" s="444">
        <f t="shared" ca="1" si="54"/>
        <v>-29441.033095974813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-29441.033095974813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-207.53428483563999</v>
      </c>
      <c r="L700" s="444">
        <f t="shared" ca="1" si="54"/>
        <v>-50015.762645389237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-50015.762645389237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-293.26232462486678</v>
      </c>
      <c r="L701" s="444">
        <f t="shared" ca="1" si="54"/>
        <v>-70676.220234592896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-70676.220234592896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-379.34756457988198</v>
      </c>
      <c r="L702" s="444">
        <f t="shared" ca="1" si="54"/>
        <v>-91422.763063751554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-91422.763063751554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-465.79149303470979</v>
      </c>
      <c r="L703" s="444">
        <f t="shared" ca="1" si="54"/>
        <v>-112255.74982136504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-112255.74982136504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-552.59560452476592</v>
      </c>
      <c r="L704" s="444">
        <f t="shared" ca="1" si="54"/>
        <v>-133175.5406904686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-133175.5406904686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-639.7613998126975</v>
      </c>
      <c r="L705" s="444">
        <f t="shared" ca="1" si="54"/>
        <v>-154182.4973548601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-154182.4973548601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-727.29038591432868</v>
      </c>
      <c r="L706" s="444">
        <f t="shared" ca="1" si="54"/>
        <v>-175276.98300535322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-175276.98300535322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-815.18407612471674</v>
      </c>
      <c r="L707" s="444">
        <f t="shared" ca="1" si="54"/>
        <v>-196459.36234605673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-196459.36234605673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-903.44399004431477</v>
      </c>
      <c r="L708" s="444">
        <f t="shared" ca="1" si="54"/>
        <v>-217730.00160067985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-217730.00160067985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-992.07165360524448</v>
      </c>
      <c r="L709" s="444">
        <f t="shared" ca="1" si="54"/>
        <v>-239089.26851886389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-239089.26851886389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-1081.0685990976779</v>
      </c>
      <c r="L710" s="444">
        <f t="shared" ca="1" si="54"/>
        <v>-260537.53238254035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-260537.53238254035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-1170.4363651963297</v>
      </c>
      <c r="L711" s="444">
        <f t="shared" ca="1" si="54"/>
        <v>-282075.16401231545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-282075.16401231545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-1260.1764969870594</v>
      </c>
      <c r="L712" s="444">
        <f t="shared" ca="1" si="54"/>
        <v>-303702.5357738813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-303702.5357738813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-1350.2905459935837</v>
      </c>
      <c r="L713" s="444">
        <f t="shared" ca="1" si="54"/>
        <v>-325420.0215844537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-325420.0215844537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-1440.7800702043021</v>
      </c>
      <c r="L714" s="444">
        <f t="shared" ca="1" si="54"/>
        <v>-347227.99691923679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-347227.99691923679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-1531.6466340992315</v>
      </c>
      <c r="L715" s="444">
        <f t="shared" ca="1" si="54"/>
        <v>-369126.83881791483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-369126.83881791483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-1622.8918086770568</v>
      </c>
      <c r="L716" s="444">
        <f t="shared" ca="1" si="54"/>
        <v>-391116.92589117069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-391116.92589117069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-1714.5171714822895</v>
      </c>
      <c r="L717" s="444">
        <f t="shared" ca="1" si="54"/>
        <v>-413198.63832723175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-413198.63832723175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-1806.524306632544</v>
      </c>
      <c r="L718" s="444">
        <f t="shared" ca="1" si="54"/>
        <v>-435372.35789844306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-435372.35789844306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-1898.9148048459247</v>
      </c>
      <c r="L719" s="444">
        <f t="shared" ca="1" si="54"/>
        <v>-457638.46796786779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-457638.46796786779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-1991.6902634685277</v>
      </c>
      <c r="L720" s="444">
        <f t="shared" ca="1" si="54"/>
        <v>-479997.35349591513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-479997.35349591513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-2084.8522865020582</v>
      </c>
      <c r="L721" s="444">
        <f t="shared" ca="1" si="54"/>
        <v>-502449.401046996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-502449.401046996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-2178.4024846315615</v>
      </c>
      <c r="L722" s="444">
        <f t="shared" ca="1" si="54"/>
        <v>-524994.99879620632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-524994.99879620632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-2272.3424752532715</v>
      </c>
      <c r="L723" s="444">
        <f t="shared" ca="1" si="54"/>
        <v>-547634.53653603839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-547634.53653603839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-2366.6738825025714</v>
      </c>
      <c r="L724" s="444">
        <f t="shared" ca="1" si="54"/>
        <v>-570368.40568311978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-570368.40568311978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-2461.3983372820776</v>
      </c>
      <c r="L725" s="444">
        <f t="shared" ca="1" si="54"/>
        <v>-593196.9992849807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-593196.9992849807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-2556.5174772898313</v>
      </c>
      <c r="L726" s="444">
        <f t="shared" ca="1" si="54"/>
        <v>-616120.71202684927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-616120.71202684927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-2652.0329470476167</v>
      </c>
      <c r="L727" s="444">
        <f t="shared" ca="1" si="54"/>
        <v>-639139.94023847568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-639139.94023847568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-2747.9463979293937</v>
      </c>
      <c r="L728" s="444">
        <f t="shared" ca="1" si="54"/>
        <v>-662255.08190098382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-662255.08190098382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-2844.259488189844</v>
      </c>
      <c r="L729" s="444">
        <f t="shared" ca="1" si="54"/>
        <v>-685466.53665375244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-685466.53665375244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-2940.9738829930466</v>
      </c>
      <c r="L730" s="444">
        <f t="shared" ca="1" si="54"/>
        <v>-708774.70580132434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-708774.70580132434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-3038.0912544412631</v>
      </c>
      <c r="L731" s="444">
        <f t="shared" ca="1" si="54"/>
        <v>-732179.99232034443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-732179.99232034443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-3135.6132816038466</v>
      </c>
      <c r="L732" s="444">
        <f t="shared" ca="1" si="54"/>
        <v>-755682.80086652713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-755682.80086652713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-3233.5416505462745</v>
      </c>
      <c r="L733" s="444">
        <f t="shared" ca="1" si="54"/>
        <v>-779283.53778165218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-779283.53778165218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-3331.8780543592957</v>
      </c>
      <c r="L734" s="444">
        <f t="shared" ca="1" si="54"/>
        <v>-802982.61110059032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-802982.61110059032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-3430.624193188205</v>
      </c>
      <c r="L735" s="444">
        <f t="shared" ca="1" si="54"/>
        <v>-826780.43055835727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-826780.43055835727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-3529.7817742622337</v>
      </c>
      <c r="L736" s="444">
        <f t="shared" ca="1" si="54"/>
        <v>-850677.40759719827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-850677.40759719827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-3629.3525119240712</v>
      </c>
      <c r="L737" s="444">
        <f t="shared" ca="1" si="54"/>
        <v>-874673.95537370117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-874673.95537370117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-3729.3381276595005</v>
      </c>
      <c r="L738" s="444">
        <f t="shared" ca="1" si="54"/>
        <v>-898770.48876593949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-898770.48876593949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-3829.7403501271597</v>
      </c>
      <c r="L739" s="444">
        <f t="shared" ca="1" si="54"/>
        <v>-922967.42438064539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-922967.42438064539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-3930.5609151884346</v>
      </c>
      <c r="L740" s="444">
        <f t="shared" ca="1" si="54"/>
        <v>-947265.18056041258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-947265.18056041258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-4031.8015659374641</v>
      </c>
      <c r="L741" s="444">
        <f t="shared" ca="1" si="54"/>
        <v>-971664.17739092885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-971664.17739092885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-4133.4640527312822</v>
      </c>
      <c r="L742" s="444">
        <f t="shared" ca="1" si="54"/>
        <v>-996164.83670823893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-996164.83670823893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-4235.5501332200738</v>
      </c>
      <c r="L743" s="444">
        <f t="shared" ca="1" si="54"/>
        <v>-1020767.5821060378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-1020767.5821060378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-4338.0615723775682</v>
      </c>
      <c r="L744" s="444">
        <f t="shared" ca="1" si="54"/>
        <v>-1045472.8389429941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-1045472.8389429941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-4441.000142531554</v>
      </c>
      <c r="L745" s="444">
        <f t="shared" ca="1" si="54"/>
        <v>-1070281.0343501044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-1070281.0343501044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-4544.3676233945134</v>
      </c>
      <c r="L746" s="444">
        <f t="shared" ca="1" si="54"/>
        <v>-1095192.5972380778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-1095192.5972380778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-4648.1658020944024</v>
      </c>
      <c r="L747" s="444">
        <f t="shared" ca="1" si="54"/>
        <v>-1120207.958304751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-1120207.958304751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-4752.396473205541</v>
      </c>
      <c r="L748" s="444">
        <f t="shared" ca="1" si="54"/>
        <v>-1145327.5500425354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-1145327.5500425354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-4857.0614387796422</v>
      </c>
      <c r="L749" s="444">
        <f t="shared" ca="1" si="54"/>
        <v>-1170551.8067458938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-1170551.8067458938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-4962.1625083769686</v>
      </c>
      <c r="L750" s="444">
        <f t="shared" ca="1" si="54"/>
        <v>-1195881.1645188495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-1195881.1645188495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-5067.7014990976177</v>
      </c>
      <c r="L751" s="444">
        <f t="shared" ca="1" si="54"/>
        <v>-1221316.0612825258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-1221316.0612825258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-5173.6802356129356</v>
      </c>
      <c r="L752" s="444">
        <f t="shared" ca="1" si="54"/>
        <v>-1246856.9367827175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-1246856.9367827175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-5280.1005501970676</v>
      </c>
      <c r="L753" s="444">
        <f t="shared" ca="1" si="54"/>
        <v>-1272504.2325974933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-1272504.2325974933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-5386.964282758634</v>
      </c>
      <c r="L754" s="444">
        <f t="shared" ca="1" si="54"/>
        <v>-1298258.3921448307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-1298258.3921448307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-5494.2732808725395</v>
      </c>
      <c r="L755" s="444">
        <f t="shared" ca="1" si="54"/>
        <v>-1324119.860690282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-1324119.860690282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-5602.0293998119196</v>
      </c>
      <c r="L756" s="444">
        <f t="shared" ca="1" si="54"/>
        <v>-1350089.0853546727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-1350089.0853546727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-5710.2345025802151</v>
      </c>
      <c r="L757" s="444">
        <f t="shared" ca="1" si="54"/>
        <v>-1376166.5151218318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-1376166.5151218318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-5818.8904599433772</v>
      </c>
      <c r="L758" s="444">
        <f t="shared" ca="1" si="54"/>
        <v>-1402352.6008463539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-1402352.6008463539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-5927.9991504622194</v>
      </c>
      <c r="L759" s="444">
        <f t="shared" ca="1" si="54"/>
        <v>-1428647.7952613949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-1428647.7952613949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-6037.5624605248904</v>
      </c>
      <c r="L760" s="444">
        <f t="shared" ca="1" si="54"/>
        <v>-1455052.5529864987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-1455052.5529864987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-6147.5822843794895</v>
      </c>
      <c r="L761" s="444">
        <f t="shared" ca="1" si="54"/>
        <v>-1481567.330535457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-1481567.330535457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-6258.0605241668154</v>
      </c>
      <c r="L762" s="444">
        <f t="shared" ca="1" si="54"/>
        <v>-1508192.5863242026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-1508192.5863242026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-6368.9990899532559</v>
      </c>
      <c r="L763" s="444">
        <f t="shared" ca="1" si="54"/>
        <v>-1534928.7806787346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-1534928.7806787346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-6480.3998997638064</v>
      </c>
      <c r="L764" s="444">
        <f t="shared" ca="1" si="54"/>
        <v>-1561776.3758430772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-1561776.3758430772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-6592.2648796152334</v>
      </c>
      <c r="L765" s="444">
        <f t="shared" ca="1" si="54"/>
        <v>-1588735.8359872713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-1588735.8359872713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-6704.5959635493755</v>
      </c>
      <c r="L766" s="444">
        <f t="shared" ca="1" si="54"/>
        <v>-1615807.6272153994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-1615807.6272153994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-6817.395093666576</v>
      </c>
      <c r="L767" s="444">
        <f t="shared" ca="1" si="54"/>
        <v>-1642992.2175736448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-1642992.2175736448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-6930.6642201592658</v>
      </c>
      <c r="L768" s="444">
        <f t="shared" ca="1" si="54"/>
        <v>-1670290.0770583828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-1670290.0770583828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-7044.4053013456742</v>
      </c>
      <c r="L769" s="444">
        <f t="shared" ca="1" si="54"/>
        <v>-1697701.6776243073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-1697701.6776243073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-7158.6203037036921</v>
      </c>
      <c r="L770" s="444">
        <f t="shared" ca="1" si="54"/>
        <v>-1725227.4931925898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-1725227.4931925898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-7273.3112019048685</v>
      </c>
      <c r="L771" s="444">
        <f t="shared" ca="1" si="54"/>
        <v>-1752867.9996590735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-1752867.9996590735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-7388.4799788485525</v>
      </c>
      <c r="L772" s="444">
        <f t="shared" ca="1" si="54"/>
        <v>-1780623.6749025008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-1780623.6749025008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-7504.1286256961648</v>
      </c>
      <c r="L773" s="444">
        <f t="shared" ref="L773:L1027" ca="1" si="80">I773-J773+K773</f>
        <v>-1808494.9987927757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-1808494.9987927757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-7620.2591419056425</v>
      </c>
      <c r="L774" s="444">
        <f t="shared" ca="1" si="80"/>
        <v>-1836482.4531992602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-1836482.4531992602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-7736.8735352659969</v>
      </c>
      <c r="L775" s="444">
        <f t="shared" ca="1" si="80"/>
        <v>-1864586.5219991049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-1864586.5219991049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-7853.9738219320152</v>
      </c>
      <c r="L776" s="444">
        <f t="shared" ca="1" si="80"/>
        <v>-1892807.6910856157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-1892807.6910856157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-7971.5620264591435</v>
      </c>
      <c r="L777" s="444">
        <f t="shared" ca="1" si="80"/>
        <v>-1921146.4483766537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-1921146.4483766537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-8089.6401818384684</v>
      </c>
      <c r="L778" s="444">
        <f t="shared" ca="1" si="80"/>
        <v>-1949603.283823071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-1949603.283823071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-8208.2103295318739</v>
      </c>
      <c r="L779" s="444">
        <f t="shared" ca="1" si="80"/>
        <v>-1978178.6894171818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-1978178.6894171818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-8327.2745195073348</v>
      </c>
      <c r="L780" s="444">
        <f t="shared" ca="1" si="80"/>
        <v>-2006873.1592012679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-2006873.1592012679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-8446.8348102743621</v>
      </c>
      <c r="L781" s="444">
        <f t="shared" ca="1" si="80"/>
        <v>-2035687.1892761211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-2035687.1892761211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-8566.8932689195826</v>
      </c>
      <c r="L782" s="444">
        <f t="shared" ca="1" si="80"/>
        <v>-2064621.2778096194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-2064621.2778096194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-8687.4519711424928</v>
      </c>
      <c r="L783" s="444">
        <f t="shared" ca="1" si="80"/>
        <v>-2093675.9250453408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-2093675.9250453408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-8808.5130012913323</v>
      </c>
      <c r="L784" s="444">
        <f t="shared" ca="1" si="80"/>
        <v>-2122851.6333112111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-2122851.6333112111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-8930.0784523991242</v>
      </c>
      <c r="L785" s="444">
        <f t="shared" ca="1" si="80"/>
        <v>-2152148.9070281889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-2152148.9070281889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-9052.150426219865</v>
      </c>
      <c r="L786" s="444">
        <f t="shared" ca="1" si="80"/>
        <v>-2181568.2527189874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-2181568.2527189874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-9174.7310332648594</v>
      </c>
      <c r="L787" s="444">
        <f t="shared" ca="1" si="80"/>
        <v>-2211110.1790168309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-2211110.1790168309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-9297.8223928392072</v>
      </c>
      <c r="L788" s="444">
        <f t="shared" ca="1" si="80"/>
        <v>-2240775.1966742487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-2240775.1966742487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-9421.4266330784485</v>
      </c>
      <c r="L789" s="444">
        <f t="shared" ca="1" si="80"/>
        <v>-2270563.8185719061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-2270563.8185719061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-9545.5458909853533</v>
      </c>
      <c r="L790" s="444">
        <f t="shared" ca="1" si="80"/>
        <v>-2300476.5597274704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-2300476.5597274704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-9670.1823124668717</v>
      </c>
      <c r="L791" s="444">
        <f t="shared" ca="1" si="80"/>
        <v>-2330513.9373045159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-2330513.9373045159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-9795.3380523712276</v>
      </c>
      <c r="L792" s="444">
        <f t="shared" ca="1" si="80"/>
        <v>-2360676.4706214657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-2360676.4706214657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-9921.0152745251853</v>
      </c>
      <c r="L793" s="444">
        <f t="shared" ca="1" si="80"/>
        <v>-2390964.6811605697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-2390964.6811605697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-10047.216151771452</v>
      </c>
      <c r="L794" s="444">
        <f t="shared" ca="1" si="80"/>
        <v>-2421379.0925769201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-2421379.0925769201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-10173.942866006246</v>
      </c>
      <c r="L795" s="444">
        <f t="shared" ca="1" si="80"/>
        <v>-2451920.2307075053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-2451920.2307075053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-10301.197608217017</v>
      </c>
      <c r="L796" s="444">
        <f t="shared" ca="1" si="80"/>
        <v>-2482588.6235803012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-2482588.6235803012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-10428.982578520334</v>
      </c>
      <c r="L797" s="444">
        <f t="shared" ca="1" si="80"/>
        <v>-2513384.8014234002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-2513384.8014234002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-10557.299986199912</v>
      </c>
      <c r="L798" s="444">
        <f t="shared" ca="1" si="80"/>
        <v>-2544309.2966741789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-2544309.2966741789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-10686.152049744824</v>
      </c>
      <c r="L799" s="444">
        <f t="shared" ca="1" si="80"/>
        <v>-2575362.6439885027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-2575362.6439885027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-10815.540996887839</v>
      </c>
      <c r="L800" s="444">
        <f t="shared" ca="1" si="80"/>
        <v>-2606545.3802499692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-2606545.3802499692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-10945.46906464395</v>
      </c>
      <c r="L801" s="444">
        <f t="shared" ca="1" si="80"/>
        <v>-2637858.0445791921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-2637858.0445791921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-11075.938499349046</v>
      </c>
      <c r="L802" s="444">
        <f t="shared" ca="1" si="80"/>
        <v>-2669301.17834312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-2669301.17834312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-11206.951556698745</v>
      </c>
      <c r="L803" s="444">
        <f t="shared" ca="1" si="80"/>
        <v>-2700875.3251643977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-2700875.3251643977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-11338.510501787401</v>
      </c>
      <c r="L804" s="444">
        <f t="shared" ca="1" si="80"/>
        <v>-2732581.030930764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-2732581.030930764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-11470.617609147263</v>
      </c>
      <c r="L805" s="444">
        <f t="shared" ca="1" si="80"/>
        <v>-2764418.8438044903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-2764418.8438044903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-11603.275162787788</v>
      </c>
      <c r="L806" s="444">
        <f t="shared" ca="1" si="80"/>
        <v>-2796389.3142318567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-2796389.3142318567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-11736.485456235148</v>
      </c>
      <c r="L807" s="444">
        <f t="shared" ca="1" si="80"/>
        <v>-2828492.9949526708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-2828492.9949526708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-11870.250792571873</v>
      </c>
      <c r="L808" s="444">
        <f t="shared" ca="1" si="80"/>
        <v>-2860730.4410098214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-2860730.4410098214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-12004.573484476667</v>
      </c>
      <c r="L809" s="444">
        <f t="shared" ca="1" si="80"/>
        <v>-2893102.2097588768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-2893102.2097588768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-12139.455854264399</v>
      </c>
      <c r="L810" s="444">
        <f t="shared" ca="1" si="80"/>
        <v>-2925608.8608777202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-2925608.8608777202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-12274.900233926246</v>
      </c>
      <c r="L811" s="444">
        <f t="shared" ca="1" si="80"/>
        <v>-2958250.9563762252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-2958250.9563762252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-12410.908965170016</v>
      </c>
      <c r="L812" s="444">
        <f t="shared" ca="1" si="80"/>
        <v>-2991029.0606059739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-2991029.0606059739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-12547.484399460636</v>
      </c>
      <c r="L813" s="444">
        <f t="shared" ca="1" si="80"/>
        <v>-3023943.7402700135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-3023943.7402700135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-12684.628898060801</v>
      </c>
      <c r="L814" s="444">
        <f t="shared" ca="1" si="80"/>
        <v>-3056995.5644326531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-3056995.5644326531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-12822.3448320718</v>
      </c>
      <c r="L815" s="444">
        <f t="shared" ca="1" si="80"/>
        <v>-3090185.1045293035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-3090185.1045293035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-12960.634582474509</v>
      </c>
      <c r="L816" s="444">
        <f t="shared" ca="1" si="80"/>
        <v>-3123512.9343763567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-3123512.9343763567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-13099.500540170564</v>
      </c>
      <c r="L817" s="444">
        <f t="shared" ca="1" si="80"/>
        <v>-3156979.6301811058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-3156979.6301811058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-13238.945106023686</v>
      </c>
      <c r="L818" s="444">
        <f t="shared" ca="1" si="80"/>
        <v>-3190585.7705517081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-3190585.7705517081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-13378.970690901195</v>
      </c>
      <c r="L819" s="444">
        <f t="shared" ca="1" si="80"/>
        <v>-3224331.9365071882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-3224331.9365071882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-13519.579715715696</v>
      </c>
      <c r="L820" s="444">
        <f t="shared" ca="1" si="80"/>
        <v>-3258218.7114874828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-3258218.7114874828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-13660.774611466924</v>
      </c>
      <c r="L821" s="444">
        <f t="shared" ca="1" si="80"/>
        <v>-3292246.6813635286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-3292246.6813635286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-13802.55781928378</v>
      </c>
      <c r="L822" s="444">
        <f t="shared" ca="1" si="80"/>
        <v>-3326416.434447391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-3326416.434447391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-13944.931790466539</v>
      </c>
      <c r="L823" s="444">
        <f t="shared" ca="1" si="80"/>
        <v>-3360728.5615024362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-3360728.5615024362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-14087.898986529226</v>
      </c>
      <c r="L824" s="444">
        <f t="shared" ca="1" si="80"/>
        <v>-3395183.6557535441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-3395183.6557535441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-14231.461879242179</v>
      </c>
      <c r="L825" s="444">
        <f t="shared" ca="1" si="80"/>
        <v>-3429782.3128973651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-3429782.3128973651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-14375.622950674766</v>
      </c>
      <c r="L826" s="444">
        <f t="shared" ca="1" si="80"/>
        <v>-3464525.1311126188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-3464525.1311126188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-14520.384693238322</v>
      </c>
      <c r="L827" s="444">
        <f t="shared" ca="1" si="80"/>
        <v>-3499412.7110704361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-3499412.7110704361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-14665.749609729228</v>
      </c>
      <c r="L828" s="444">
        <f t="shared" ca="1" si="80"/>
        <v>-3534445.6559447441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-3534445.6559447441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-14811.720213372177</v>
      </c>
      <c r="L829" s="444">
        <f t="shared" ca="1" si="80"/>
        <v>-3569624.5714226952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-3569624.5714226952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-14958.299027863641</v>
      </c>
      <c r="L830" s="444">
        <f t="shared" ca="1" si="80"/>
        <v>-3604950.0657151374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-3604950.0657151374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-15105.488587415484</v>
      </c>
      <c r="L831" s="444">
        <f t="shared" ca="1" si="80"/>
        <v>-3640422.7495671315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-3640422.7495671315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-15253.291436798791</v>
      </c>
      <c r="L832" s="444">
        <f t="shared" ca="1" si="80"/>
        <v>-3676043.2362685092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-3676043.2362685092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-15401.710131387867</v>
      </c>
      <c r="L833" s="444">
        <f t="shared" ca="1" si="80"/>
        <v>-3711812.1416644757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-3711812.1416644757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-15550.747237204392</v>
      </c>
      <c r="L834" s="444">
        <f t="shared" ca="1" si="80"/>
        <v>-3747730.084166259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-3747730.084166259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-15700.405330961823</v>
      </c>
      <c r="L835" s="444">
        <f t="shared" ca="1" si="80"/>
        <v>-3783797.6847617999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-3783797.6847617999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-15850.687000109909</v>
      </c>
      <c r="L836" s="444">
        <f t="shared" ca="1" si="80"/>
        <v>-3820015.5670264885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-3820015.5670264885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-16001.594842879447</v>
      </c>
      <c r="L837" s="444">
        <f t="shared" ca="1" si="80"/>
        <v>-3856384.3571339468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-3856384.3571339468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-16153.13146832719</v>
      </c>
      <c r="L838" s="444">
        <f t="shared" ca="1" si="80"/>
        <v>-3892904.6838668529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-3892904.6838668529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-16305.299496380967</v>
      </c>
      <c r="L839" s="444">
        <f t="shared" ca="1" si="80"/>
        <v>-3929577.1786278128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-3929577.1786278128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-16458.101557884966</v>
      </c>
      <c r="L840" s="444">
        <f t="shared" ca="1" si="80"/>
        <v>-3966402.4754502764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-3966402.4754502764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-16611.54029464523</v>
      </c>
      <c r="L841" s="444">
        <f t="shared" ca="1" si="80"/>
        <v>-4003381.2110095005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-4003381.2110095005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-16765.618359475331</v>
      </c>
      <c r="L842" s="444">
        <f t="shared" ca="1" si="80"/>
        <v>-4040514.0246335547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-4040514.0246335547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-16920.338416242223</v>
      </c>
      <c r="L843" s="444">
        <f t="shared" ca="1" si="80"/>
        <v>-4077801.5583143756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-4077801.5583143756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-17075.703139912312</v>
      </c>
      <c r="L844" s="444">
        <f t="shared" ca="1" si="80"/>
        <v>-4115244.4567188667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-4115244.4567188667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-17231.715216597688</v>
      </c>
      <c r="L845" s="444">
        <f t="shared" ca="1" si="80"/>
        <v>-4152843.3672000431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-4152843.3672000431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-17388.377343602591</v>
      </c>
      <c r="L846" s="444">
        <f t="shared" ca="1" si="80"/>
        <v>-4190598.9398082243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-4190598.9398082243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-17545.692229470013</v>
      </c>
      <c r="L847" s="444">
        <f t="shared" ca="1" si="80"/>
        <v>-4228511.8273022734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-4228511.8273022734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-17703.662594028552</v>
      </c>
      <c r="L848" s="444">
        <f t="shared" ca="1" si="80"/>
        <v>-4266582.6851608809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-4266582.6851608809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-17862.291168439417</v>
      </c>
      <c r="L849" s="444">
        <f t="shared" ca="1" si="80"/>
        <v>-4304812.1715938989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-4304812.1715938989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-18021.580695243658</v>
      </c>
      <c r="L850" s="444">
        <f t="shared" ca="1" si="80"/>
        <v>-4343200.9475537213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-4343200.9475537213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-18181.533928409583</v>
      </c>
      <c r="L851" s="444">
        <f t="shared" ca="1" si="80"/>
        <v>-4381749.6767467093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-4381749.6767467093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-18342.153633380367</v>
      </c>
      <c r="L852" s="444">
        <f t="shared" ca="1" si="80"/>
        <v>-4420459.0256446684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-4420459.0256446684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-18503.442587121863</v>
      </c>
      <c r="L853" s="444">
        <f t="shared" ca="1" si="80"/>
        <v>-4459329.6634963695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-4459329.6634963695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-18665.403578170619</v>
      </c>
      <c r="L854" s="444">
        <f t="shared" ca="1" si="80"/>
        <v>-4498362.2623391189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-4498362.2623391189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-18828.039406682074</v>
      </c>
      <c r="L855" s="444">
        <f t="shared" ca="1" si="80"/>
        <v>-4537557.49701038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-4537557.49701038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-18991.352884478994</v>
      </c>
      <c r="L856" s="444">
        <f t="shared" ca="1" si="80"/>
        <v>-4576916.0451594377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-4576916.0451594377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-19155.34683510007</v>
      </c>
      <c r="L857" s="444">
        <f t="shared" ca="1" si="80"/>
        <v>-4616438.5872591166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-4616438.5872591166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-19320.02409384873</v>
      </c>
      <c r="L858" s="444">
        <f t="shared" ca="1" si="80"/>
        <v>-4656125.806617544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-4656125.806617544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-19485.387507842177</v>
      </c>
      <c r="L859" s="444">
        <f t="shared" ca="1" si="80"/>
        <v>-4695978.3893899648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-4695978.3893899648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-19651.439936060597</v>
      </c>
      <c r="L860" s="444">
        <f t="shared" ca="1" si="80"/>
        <v>-4735997.024590604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-4735997.024590604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-19818.184249396596</v>
      </c>
      <c r="L861" s="444">
        <f t="shared" ca="1" si="80"/>
        <v>-4776182.4041045792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-4776182.4041045792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-19985.623330704824</v>
      </c>
      <c r="L862" s="444">
        <f t="shared" ca="1" si="80"/>
        <v>-4816535.2226998629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-4816535.2226998629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-20153.760074851842</v>
      </c>
      <c r="L863" s="444">
        <f t="shared" ca="1" si="80"/>
        <v>-4857056.1780392937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-4857056.1780392937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-20322.597388766135</v>
      </c>
      <c r="L864" s="444">
        <f t="shared" ca="1" si="80"/>
        <v>-4897745.9706926383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-4897745.9706926383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-20492.138191488404</v>
      </c>
      <c r="L865" s="444">
        <f t="shared" ca="1" si="80"/>
        <v>-4938605.3041487057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-4938605.3041487057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-20662.385414222019</v>
      </c>
      <c r="L866" s="444">
        <f t="shared" ca="1" si="80"/>
        <v>-4979634.8848275067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-4979634.8848275067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-20833.342000383691</v>
      </c>
      <c r="L867" s="444">
        <f t="shared" ca="1" si="80"/>
        <v>-5020835.4220924694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-5020835.4220924694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-21005.010905654366</v>
      </c>
      <c r="L868" s="444">
        <f t="shared" ca="1" si="80"/>
        <v>-5062207.6282627024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-5062207.6282627024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-21177.395098030338</v>
      </c>
      <c r="L869" s="444">
        <f t="shared" ca="1" si="80"/>
        <v>-5103752.2186253117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-5103752.2186253117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-21350.497557874543</v>
      </c>
      <c r="L870" s="444">
        <f t="shared" ca="1" si="80"/>
        <v>-5145469.9114477653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-5145469.9114477653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-21524.321277968102</v>
      </c>
      <c r="L871" s="444">
        <f t="shared" ca="1" si="80"/>
        <v>-5187361.4279903118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-5187361.4279903118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-21698.869263562043</v>
      </c>
      <c r="L872" s="444">
        <f t="shared" ca="1" si="80"/>
        <v>-5229427.4925184529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-5229427.4925184529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-21874.144532429298</v>
      </c>
      <c r="L873" s="444">
        <f t="shared" ca="1" si="80"/>
        <v>-5271668.8323154608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-5271668.8323154608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-22050.150114916833</v>
      </c>
      <c r="L874" s="444">
        <f t="shared" ca="1" si="80"/>
        <v>-5314086.1776949568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-5314086.1776949568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-22226.889053998064</v>
      </c>
      <c r="L875" s="444">
        <f t="shared" ca="1" si="80"/>
        <v>-5356680.2620135341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-5356680.2620135341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-22404.364405325468</v>
      </c>
      <c r="L876" s="444">
        <f t="shared" ca="1" si="80"/>
        <v>-5399451.8216834385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-5399451.8216834385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-22582.579237283404</v>
      </c>
      <c r="L877" s="444">
        <f t="shared" ca="1" si="80"/>
        <v>-5442401.5961853005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-5442401.5961853005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-22761.536631041163</v>
      </c>
      <c r="L878" s="444">
        <f t="shared" ca="1" si="80"/>
        <v>-5485530.3280809205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-5485530.3280809205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-22941.239680606246</v>
      </c>
      <c r="L879" s="444">
        <f t="shared" ca="1" si="80"/>
        <v>-5528838.7630261052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-5528838.7630261052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-23121.69149287785</v>
      </c>
      <c r="L880" s="444">
        <f t="shared" ca="1" si="80"/>
        <v>-5572327.6497835619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-5572327.6497835619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-23302.895187700586</v>
      </c>
      <c r="L881" s="444">
        <f t="shared" ca="1" si="80"/>
        <v>-5615997.7402358409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-5615997.7402358409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-23484.853897918416</v>
      </c>
      <c r="L882" s="444">
        <f t="shared" ca="1" si="80"/>
        <v>-5659849.7893983377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-5659849.7893983377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-23667.570769428818</v>
      </c>
      <c r="L883" s="444">
        <f t="shared" ca="1" si="80"/>
        <v>-5703884.5554323457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-5703884.5554323457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-23851.048961237186</v>
      </c>
      <c r="L884" s="444">
        <f t="shared" ca="1" si="80"/>
        <v>-5748102.7996581616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-5748102.7996581616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-24035.291645511417</v>
      </c>
      <c r="L885" s="444">
        <f t="shared" ca="1" si="80"/>
        <v>-5792505.2865682514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-5792505.2865682514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-24220.302007636794</v>
      </c>
      <c r="L886" s="444">
        <f t="shared" ca="1" si="80"/>
        <v>-5837092.7838404672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-5837092.7838404672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-24406.083246271024</v>
      </c>
      <c r="L887" s="444">
        <f t="shared" ca="1" si="80"/>
        <v>-5881866.0623513171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-5881866.0623513171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-24592.638573399567</v>
      </c>
      <c r="L888" s="444">
        <f t="shared" ca="1" si="80"/>
        <v>-5926825.8961892957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-5926825.8961892957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-24779.971214391142</v>
      </c>
      <c r="L889" s="444">
        <f t="shared" ca="1" si="80"/>
        <v>-5971973.0626682658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-5971973.0626682658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-24968.084408053517</v>
      </c>
      <c r="L890" s="444">
        <f t="shared" ca="1" si="80"/>
        <v>-6017308.3423408978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-6017308.3423408978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-25156.981406689487</v>
      </c>
      <c r="L891" s="444">
        <f t="shared" ca="1" si="80"/>
        <v>-6062832.5190121662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-6062832.5190121662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-25346.665476153103</v>
      </c>
      <c r="L892" s="444">
        <f t="shared" ca="1" si="80"/>
        <v>-6108546.3797528977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-6108546.3797528977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-25537.139895906152</v>
      </c>
      <c r="L893" s="444">
        <f t="shared" ca="1" si="80"/>
        <v>-6154450.7149133822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-6154450.7149133822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-25728.407959074837</v>
      </c>
      <c r="L894" s="444">
        <f t="shared" ca="1" si="80"/>
        <v>-6200546.3181370357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-6200546.3181370357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-25920.472972506726</v>
      </c>
      <c r="L895" s="444">
        <f t="shared" ca="1" si="80"/>
        <v>-6246833.9863741212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-6246833.9863741212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-26113.338256827916</v>
      </c>
      <c r="L896" s="444">
        <f t="shared" ca="1" si="80"/>
        <v>-6293314.5198955275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-6293314.5198955275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-26307.007146500444</v>
      </c>
      <c r="L897" s="444">
        <f t="shared" ca="1" si="80"/>
        <v>-6339988.7223066064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-6339988.7223066064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-26501.482989879936</v>
      </c>
      <c r="L898" s="444">
        <f t="shared" ca="1" si="80"/>
        <v>-6386857.4005610654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-6386857.4005610654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-26696.769149273518</v>
      </c>
      <c r="L899" s="444">
        <f t="shared" ca="1" si="80"/>
        <v>-6433921.3649749178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-6433921.3649749178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-26892.869000997904</v>
      </c>
      <c r="L900" s="444">
        <f t="shared" ca="1" si="80"/>
        <v>-6481181.429240495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-6481181.429240495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-27089.785935437805</v>
      </c>
      <c r="L901" s="444">
        <f t="shared" ca="1" si="80"/>
        <v>-6528638.410440512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-6528638.410440512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-27287.523357104543</v>
      </c>
      <c r="L902" s="444">
        <f t="shared" ca="1" si="80"/>
        <v>-6576293.1290621953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-6576293.1290621953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-27486.084684694892</v>
      </c>
      <c r="L903" s="444">
        <f t="shared" ca="1" si="80"/>
        <v>-6624146.4090114692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-6624146.4090114692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-27685.473351150198</v>
      </c>
      <c r="L904" s="444">
        <f t="shared" ca="1" si="80"/>
        <v>-6672199.0776271978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-6672199.0776271978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-27885.692803715734</v>
      </c>
      <c r="L905" s="444">
        <f t="shared" ca="1" si="80"/>
        <v>-6720451.965695492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-6720451.965695492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-28086.746504000293</v>
      </c>
      <c r="L906" s="444">
        <f t="shared" ca="1" si="80"/>
        <v>-6768905.9074640712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-6768905.9074640712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-28288.637928036038</v>
      </c>
      <c r="L907" s="444">
        <f t="shared" ca="1" si="80"/>
        <v>-6817561.740656686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-6817561.740656686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-28491.370566338599</v>
      </c>
      <c r="L908" s="444">
        <f t="shared" ca="1" si="80"/>
        <v>-6866420.3064876031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-6866420.3064876031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-28694.947923967429</v>
      </c>
      <c r="L909" s="444">
        <f t="shared" ca="1" si="80"/>
        <v>-6915482.4496761495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-6915482.4496761495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-28899.373520586363</v>
      </c>
      <c r="L910" s="444">
        <f t="shared" ca="1" si="80"/>
        <v>-6964749.018461315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-6964749.018461315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-29104.650890524557</v>
      </c>
      <c r="L911" s="444">
        <f t="shared" ca="1" si="80"/>
        <v>-7014220.8646164183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-7014220.8646164183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-29310.783582837488</v>
      </c>
      <c r="L912" s="444">
        <f t="shared" ca="1" si="80"/>
        <v>-7063898.8434638344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-7063898.8434638344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-29517.77516136839</v>
      </c>
      <c r="L913" s="444">
        <f t="shared" ca="1" si="80"/>
        <v>-7113783.8138897819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-7113783.8138897819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-29725.62920480984</v>
      </c>
      <c r="L914" s="444">
        <f t="shared" ca="1" si="80"/>
        <v>-7163876.6383591704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-7163876.6383591704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-29934.349306765616</v>
      </c>
      <c r="L915" s="444">
        <f t="shared" ca="1" si="80"/>
        <v>-7214178.1829305151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-7214178.1829305151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-30143.93907581289</v>
      </c>
      <c r="L916" s="444">
        <f t="shared" ca="1" si="80"/>
        <v>-7264689.3172709066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-7264689.3172709066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-30354.40213556452</v>
      </c>
      <c r="L917" s="444">
        <f t="shared" ca="1" si="80"/>
        <v>-7315410.9146710504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-7315410.9146710504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-30565.742124731783</v>
      </c>
      <c r="L918" s="444">
        <f t="shared" ca="1" si="80"/>
        <v>-7366343.8520603608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-7366343.8520603608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-30777.962697187249</v>
      </c>
      <c r="L919" s="444">
        <f t="shared" ca="1" si="80"/>
        <v>-7417489.0100221271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-7417489.0100221271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-30991.067522027937</v>
      </c>
      <c r="L920" s="444">
        <f t="shared" ca="1" si="80"/>
        <v>-7468847.2728087334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-7468847.2728087334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-31205.060283638803</v>
      </c>
      <c r="L921" s="444">
        <f t="shared" ca="1" si="80"/>
        <v>-7520419.5283569507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-7520419.5283569507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-31419.944681756369</v>
      </c>
      <c r="L922" s="444">
        <f t="shared" ca="1" si="80"/>
        <v>-7572206.6683032857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-7572206.6683032857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-31635.724431532773</v>
      </c>
      <c r="L923" s="444">
        <f t="shared" ca="1" si="80"/>
        <v>-7624209.587999397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-7624209.587999397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-31852.403263599899</v>
      </c>
      <c r="L924" s="444">
        <f t="shared" ca="1" si="80"/>
        <v>-7676429.1865275754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-7676429.1865275754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-32069.984924133976</v>
      </c>
      <c r="L925" s="444">
        <f t="shared" ca="1" si="80"/>
        <v>-7728866.366716288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-7728866.366716288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-32288.473174920277</v>
      </c>
      <c r="L926" s="444">
        <f t="shared" ca="1" si="80"/>
        <v>-7781522.0351557871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-7781522.0351557871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-32507.871793418191</v>
      </c>
      <c r="L927" s="444">
        <f t="shared" ca="1" si="80"/>
        <v>-7834397.1022137841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-7834397.1022137841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-32728.184572826511</v>
      </c>
      <c r="L928" s="444">
        <f t="shared" ca="1" si="80"/>
        <v>-7887492.4820511891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-7887492.4820511891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-32949.415322149034</v>
      </c>
      <c r="L929" s="444">
        <f t="shared" ca="1" si="80"/>
        <v>-7940809.092637917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-7940809.092637917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-33171.567866260404</v>
      </c>
      <c r="L930" s="444">
        <f t="shared" ca="1" si="80"/>
        <v>-7994347.855768756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-7994347.855768756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-33394.646045972229</v>
      </c>
      <c r="L931" s="444">
        <f t="shared" ca="1" si="80"/>
        <v>-8048109.6970793074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-8048109.6970793074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-33618.653718099522</v>
      </c>
      <c r="L932" s="444">
        <f t="shared" ca="1" si="80"/>
        <v>-8102095.5460619861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-8102095.5460619861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-33843.594755527352</v>
      </c>
      <c r="L933" s="444">
        <f t="shared" ca="1" si="80"/>
        <v>-8156306.3360820925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-8156306.3360820925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-34069.473047277803</v>
      </c>
      <c r="L934" s="444">
        <f t="shared" ca="1" si="80"/>
        <v>-8210743.0043939492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-8210743.0043939492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-34296.292498577204</v>
      </c>
      <c r="L935" s="444">
        <f t="shared" ca="1" si="80"/>
        <v>-8265406.4921571054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-8265406.4921571054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-34524.057030923686</v>
      </c>
      <c r="L936" s="444">
        <f t="shared" ca="1" si="80"/>
        <v>-8320297.7444526078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-8320297.7444526078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-34752.770582154946</v>
      </c>
      <c r="L937" s="444">
        <f t="shared" ca="1" si="80"/>
        <v>-8375417.7102993419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-8375417.7102993419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-34982.437106516336</v>
      </c>
      <c r="L938" s="444">
        <f t="shared" ca="1" si="80"/>
        <v>-8430767.3426704369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-8430767.3426704369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-35213.060574729228</v>
      </c>
      <c r="L939" s="444">
        <f t="shared" ca="1" si="80"/>
        <v>-8486347.5985097438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-8486347.5985097438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-35444.644974059673</v>
      </c>
      <c r="L940" s="444">
        <f t="shared" ca="1" si="80"/>
        <v>-8542159.438748382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-8542159.438748382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-35677.194308387334</v>
      </c>
      <c r="L941" s="444">
        <f t="shared" ca="1" si="80"/>
        <v>-8598203.828321347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-8598203.828321347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-35910.712598274687</v>
      </c>
      <c r="L942" s="444">
        <f t="shared" ca="1" si="80"/>
        <v>-8654481.7361842003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-8654481.7361842003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-36145.203881036578</v>
      </c>
      <c r="L943" s="444">
        <f t="shared" ca="1" si="80"/>
        <v>-8710994.1353298146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-8710994.1353298146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-36380.672210809971</v>
      </c>
      <c r="L944" s="444">
        <f t="shared" ca="1" si="80"/>
        <v>-8767742.0028052032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-8767742.0028052032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-36617.121658624084</v>
      </c>
      <c r="L945" s="444">
        <f t="shared" ca="1" si="80"/>
        <v>-8824726.3197284043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-8824726.3197284043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-36854.556312470755</v>
      </c>
      <c r="L946" s="444">
        <f t="shared" ca="1" si="80"/>
        <v>-8881948.0713054538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-8881948.0713054538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-37092.980277375129</v>
      </c>
      <c r="L947" s="444">
        <f t="shared" ca="1" si="80"/>
        <v>-8939408.246847406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-8939408.246847406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-37332.3976754666</v>
      </c>
      <c r="L948" s="444">
        <f t="shared" ca="1" si="80"/>
        <v>-8997107.8397874497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-8997107.8397874497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-37572.812646050115</v>
      </c>
      <c r="L949" s="444">
        <f t="shared" ca="1" si="80"/>
        <v>-9055047.8476980776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-9055047.8476980776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-37814.229345677733</v>
      </c>
      <c r="L950" s="444">
        <f t="shared" ca="1" si="80"/>
        <v>-9113229.2723083328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-9113229.2723083328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-38056.65194822046</v>
      </c>
      <c r="L951" s="444">
        <f t="shared" ca="1" si="80"/>
        <v>-9171653.1195211317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-9171653.1195211317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-38300.084644940456</v>
      </c>
      <c r="L952" s="444">
        <f t="shared" ca="1" si="80"/>
        <v>-9230320.3994306494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-9230320.3994306494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-38544.531644563445</v>
      </c>
      <c r="L953" s="444">
        <f t="shared" ca="1" si="80"/>
        <v>-9289232.1263397913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-9289232.1263397913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-38789.997173351541</v>
      </c>
      <c r="L954" s="444">
        <f t="shared" ca="1" si="80"/>
        <v>-9348389.3187777214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-9348389.3187777214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-39036.485475176247</v>
      </c>
      <c r="L955" s="444">
        <f t="shared" ca="1" si="80"/>
        <v>-9407792.9995174762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-9407792.9995174762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-39284.00081159189</v>
      </c>
      <c r="L956" s="444">
        <f t="shared" ca="1" si="80"/>
        <v>-9467444.1955936458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-9467444.1955936458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-39532.547461909264</v>
      </c>
      <c r="L957" s="444">
        <f t="shared" ca="1" si="80"/>
        <v>-9527343.9383201338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-9527343.9383201338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-39782.129723269631</v>
      </c>
      <c r="L958" s="444">
        <f t="shared" ca="1" si="80"/>
        <v>-9587493.2633079812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-9587493.2633079812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-40032.751910718995</v>
      </c>
      <c r="L959" s="444">
        <f t="shared" ca="1" si="80"/>
        <v>-9647893.2104832772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-9647893.2104832772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-40284.418357282731</v>
      </c>
      <c r="L960" s="444">
        <f t="shared" ca="1" si="80"/>
        <v>-9708544.824105138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-9708544.824105138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-40537.13341404048</v>
      </c>
      <c r="L961" s="444">
        <f t="shared" ca="1" si="80"/>
        <v>-9769449.1527837571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-9769449.1527837571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-40790.901450201396</v>
      </c>
      <c r="L962" s="444">
        <f t="shared" ca="1" si="80"/>
        <v>-9830607.2494985368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-9830607.2494985368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-41045.726853179644</v>
      </c>
      <c r="L963" s="444">
        <f t="shared" ca="1" si="80"/>
        <v>-9892020.1716162935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-9892020.1716162935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-41301.614028670294</v>
      </c>
      <c r="L964" s="444">
        <f t="shared" ca="1" si="80"/>
        <v>-9953688.9809095412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-9953688.9809095412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-41558.567400725493</v>
      </c>
      <c r="L965" s="444">
        <f t="shared" ca="1" si="80"/>
        <v>-10015614.743574845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-10015614.743574845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-41816.59141183093</v>
      </c>
      <c r="L966" s="444">
        <f t="shared" ca="1" si="80"/>
        <v>-10077798.530251253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-10077798.530251253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-42075.69052298263</v>
      </c>
      <c r="L967" s="444">
        <f t="shared" ca="1" si="80"/>
        <v>-10140241.416038813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-10140241.416038813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-42335.869213764126</v>
      </c>
      <c r="L968" s="444">
        <f t="shared" ca="1" si="80"/>
        <v>-10202944.480517155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-10202944.480517155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-42597.131982423882</v>
      </c>
      <c r="L969" s="444">
        <f t="shared" ca="1" si="80"/>
        <v>-10265908.807764156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-10265908.807764156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-42859.483345953056</v>
      </c>
      <c r="L970" s="444">
        <f t="shared" ca="1" si="80"/>
        <v>-10329135.486374687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-10329135.486374687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-43122.927840163604</v>
      </c>
      <c r="L971" s="444">
        <f t="shared" ca="1" si="80"/>
        <v>-10392625.609479429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-10392625.609479429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-43387.470019766697</v>
      </c>
      <c r="L972" s="444">
        <f t="shared" ca="1" si="80"/>
        <v>-10456380.274763774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-10456380.274763774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-43653.11445845147</v>
      </c>
      <c r="L973" s="444">
        <f t="shared" ca="1" si="80"/>
        <v>-10520400.584486803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-10520400.584486803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-43919.86574896409</v>
      </c>
      <c r="L974" s="444">
        <f t="shared" ca="1" si="80"/>
        <v>-10584687.645500345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-10584687.645500345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-44187.72850318718</v>
      </c>
      <c r="L975" s="444">
        <f t="shared" ca="1" si="80"/>
        <v>-10649242.569268109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-10649242.569268109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-44456.707352219528</v>
      </c>
      <c r="L976" s="444">
        <f t="shared" ca="1" si="80"/>
        <v>-10714066.471884906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-10714066.471884906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-44726.806946456185</v>
      </c>
      <c r="L977" s="444">
        <f t="shared" ca="1" si="80"/>
        <v>-10779160.474095941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-10779160.474095941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-44998.031955668826</v>
      </c>
      <c r="L978" s="444">
        <f t="shared" ca="1" si="80"/>
        <v>-10844525.701316187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-10844525.701316187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-45270.387069086522</v>
      </c>
      <c r="L979" s="444">
        <f t="shared" ca="1" si="80"/>
        <v>-10910163.283649851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-10910163.283649851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-45543.876995476785</v>
      </c>
      <c r="L980" s="444">
        <f t="shared" ca="1" si="80"/>
        <v>-10976074.355909904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-10976074.355909904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-45818.506463227008</v>
      </c>
      <c r="L981" s="444">
        <f t="shared" ca="1" si="80"/>
        <v>-11042260.05763771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-11042260.05763771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-46094.280220426197</v>
      </c>
      <c r="L982" s="444">
        <f t="shared" ca="1" si="80"/>
        <v>-11108721.533122715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-11108721.533122715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-46371.203034947051</v>
      </c>
      <c r="L983" s="444">
        <f t="shared" ca="1" si="80"/>
        <v>-11175459.931422239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-11175459.931422239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-46649.279694528406</v>
      </c>
      <c r="L984" s="444">
        <f t="shared" ca="1" si="80"/>
        <v>-11242476.406381346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-11242476.406381346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-46928.515006858019</v>
      </c>
      <c r="L985" s="444">
        <f t="shared" ca="1" si="80"/>
        <v>-11309772.116652783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-11309772.116652783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-47208.913799655667</v>
      </c>
      <c r="L986" s="444">
        <f t="shared" ca="1" si="80"/>
        <v>-11377348.225717017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-11377348.225717017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-47490.480920756643</v>
      </c>
      <c r="L987" s="444">
        <f t="shared" ca="1" si="80"/>
        <v>-11445205.901902352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-11445205.901902352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-47773.22123819554</v>
      </c>
      <c r="L988" s="444">
        <f t="shared" ca="1" si="80"/>
        <v>-11513346.318405125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-11513346.318405125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-48057.139640290428</v>
      </c>
      <c r="L989" s="444">
        <f t="shared" ca="1" si="80"/>
        <v>-11581770.653309993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-11581770.653309993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-48342.241035727377</v>
      </c>
      <c r="L990" s="444">
        <f t="shared" ca="1" si="80"/>
        <v>-11650480.089610299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-11650480.089610299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-48628.530353645321</v>
      </c>
      <c r="L991" s="444">
        <f t="shared" ca="1" si="80"/>
        <v>-11719475.815228522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-11719475.815228522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-48916.012543721248</v>
      </c>
      <c r="L992" s="444">
        <f t="shared" ca="1" si="80"/>
        <v>-11788759.023036821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-11788759.023036821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-49204.692576255824</v>
      </c>
      <c r="L993" s="444">
        <f t="shared" ca="1" si="80"/>
        <v>-11858330.910877654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-11858330.910877654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-49494.575442259302</v>
      </c>
      <c r="L994" s="444">
        <f t="shared" ca="1" si="80"/>
        <v>-11928192.681584492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-11928192.681584492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-49785.666153537793</v>
      </c>
      <c r="L995" s="444">
        <f t="shared" ca="1" si="80"/>
        <v>-11998345.543002607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-11998345.543002607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-50077.96974277994</v>
      </c>
      <c r="L996" s="444">
        <f t="shared" ca="1" si="80"/>
        <v>-12068790.708009966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-12068790.708009966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-50371.491263643933</v>
      </c>
      <c r="L997" s="444">
        <f t="shared" ca="1" si="80"/>
        <v>-12139529.394538188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-12139529.394538188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-50666.235790844861</v>
      </c>
      <c r="L998" s="444">
        <f t="shared" ca="1" si="80"/>
        <v>-12210562.825593611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-12210562.825593611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-50962.208420242452</v>
      </c>
      <c r="L999" s="444">
        <f t="shared" ca="1" si="80"/>
        <v>-12281892.229278432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-12281892.229278432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-51259.414268929206</v>
      </c>
      <c r="L1000" s="444">
        <f t="shared" ca="1" si="80"/>
        <v>-12353518.83881194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-12353518.83881194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-51557.858475318819</v>
      </c>
      <c r="L1001" s="444">
        <f t="shared" ca="1" si="80"/>
        <v>-12425443.892551836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-12425443.892551836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-51857.546199235054</v>
      </c>
      <c r="L1002" s="444">
        <f t="shared" ca="1" si="80"/>
        <v>-12497668.634015648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-12497668.634015648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-52158.482622000942</v>
      </c>
      <c r="L1003" s="444">
        <f t="shared" ca="1" si="80"/>
        <v>-12570194.311902227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-12570194.311902227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-52460.67294652835</v>
      </c>
      <c r="L1004" s="444">
        <f t="shared" ca="1" si="80"/>
        <v>-12643022.180113332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-12643022.180113332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-52764.122397407955</v>
      </c>
      <c r="L1005" s="444">
        <f t="shared" ca="1" si="80"/>
        <v>-12716153.497775318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-12716153.497775318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-53068.836220999568</v>
      </c>
      <c r="L1006" s="444">
        <f t="shared" ca="1" si="80"/>
        <v>-12789589.529260896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-12789589.529260896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-53374.819685522809</v>
      </c>
      <c r="L1007" s="444">
        <f t="shared" ca="1" si="80"/>
        <v>-12863331.544210996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-12863331.544210996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-53682.078081148225</v>
      </c>
      <c r="L1008" s="444">
        <f t="shared" ca="1" si="80"/>
        <v>-12937380.817556722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-12937380.817556722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-53990.61672008875</v>
      </c>
      <c r="L1009" s="444">
        <f t="shared" ca="1" si="80"/>
        <v>-13011738.629541388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-13011738.629541388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-54300.440936691521</v>
      </c>
      <c r="L1010" s="444">
        <f t="shared" ca="1" si="80"/>
        <v>-13086406.265742658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-13086406.265742658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-54611.556087530145</v>
      </c>
      <c r="L1011" s="444">
        <f t="shared" ca="1" si="80"/>
        <v>-13161385.017094765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-13161385.017094765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-54923.967551497262</v>
      </c>
      <c r="L1012" s="444">
        <f t="shared" ca="1" si="80"/>
        <v>-13236676.17991084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-13236676.17991084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-55237.680729897576</v>
      </c>
      <c r="L1013" s="444">
        <f t="shared" ca="1" si="80"/>
        <v>-13312281.055905316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-13312281.055905316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-55552.701046541231</v>
      </c>
      <c r="L1014" s="444">
        <f t="shared" ca="1" si="80"/>
        <v>-13388200.952216435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-13388200.952216435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-55869.033947837554</v>
      </c>
      <c r="L1015" s="444">
        <f t="shared" ca="1" si="80"/>
        <v>-13464437.181428852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-13464437.181428852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-56186.68490288929</v>
      </c>
      <c r="L1016" s="444">
        <f t="shared" ca="1" si="80"/>
        <v>-13540991.061596319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-13540991.061596319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-56505.65940358708</v>
      </c>
      <c r="L1017" s="444">
        <f t="shared" ca="1" si="80"/>
        <v>-13617863.916264484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-13617863.916264484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-56825.962964704428</v>
      </c>
      <c r="L1018" s="444">
        <f t="shared" ca="1" si="80"/>
        <v>-13695057.074493766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-13695057.074493766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-57147.601123993096</v>
      </c>
      <c r="L1019" s="444">
        <f t="shared" ca="1" si="80"/>
        <v>-13772571.870882336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-13772571.870882336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-57470.579442278817</v>
      </c>
      <c r="L1020" s="444">
        <f t="shared" ca="1" si="80"/>
        <v>-13850409.645589193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-13850409.645589193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-57794.903503557383</v>
      </c>
      <c r="L1021" s="444">
        <f t="shared" ca="1" si="80"/>
        <v>-13928571.744357329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-13928571.744357329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-58120.578915091282</v>
      </c>
      <c r="L1022" s="444">
        <f t="shared" ca="1" si="80"/>
        <v>-14007059.518536998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-14007059.518536998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-58447.611307506573</v>
      </c>
      <c r="L1023" s="444">
        <f t="shared" ca="1" si="80"/>
        <v>-14085874.325109083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-14085874.325109083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-58776.006334890255</v>
      </c>
      <c r="L1024" s="444">
        <f t="shared" ca="1" si="80"/>
        <v>-14165017.526708551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-14165017.526708551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-59105.769674888026</v>
      </c>
      <c r="L1025" s="444">
        <f t="shared" ca="1" si="80"/>
        <v>-14244490.491648016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-14244490.491648016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-59436.907028802474</v>
      </c>
      <c r="L1026" s="444">
        <f t="shared" ca="1" si="80"/>
        <v>-14324294.593941396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-14324294.593941396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-59769.424121691547</v>
      </c>
      <c r="L1027" s="444">
        <f t="shared" ca="1" si="80"/>
        <v>-14404431.213327665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-14404431.213327665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-60103.326702467675</v>
      </c>
      <c r="L1028" s="444">
        <f t="shared" ref="L1028:L1282" ca="1" si="104">I1028-J1028+K1028</f>
        <v>-14484901.735294711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-14484901.735294711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-60438.620543997029</v>
      </c>
      <c r="L1029" s="444">
        <f t="shared" ca="1" si="104"/>
        <v>-14565707.551103286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-14565707.551103286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-60775.311443199425</v>
      </c>
      <c r="L1030" s="444">
        <f t="shared" ca="1" si="104"/>
        <v>-14646850.057811065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-14646850.057811065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-61113.40522114851</v>
      </c>
      <c r="L1031" s="444">
        <f t="shared" ca="1" si="104"/>
        <v>-14728330.658296792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-14728330.658296792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-61452.907723172371</v>
      </c>
      <c r="L1032" s="444">
        <f t="shared" ca="1" si="104"/>
        <v>-14810150.761284541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-14810150.761284541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-61793.824818954665</v>
      </c>
      <c r="L1033" s="444">
        <f t="shared" ca="1" si="104"/>
        <v>-14892311.781368073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-14892311.781368073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-62136.162402636051</v>
      </c>
      <c r="L1034" s="444">
        <f t="shared" ca="1" si="104"/>
        <v>-14974815.139035286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-14974815.139035286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-62479.926392916095</v>
      </c>
      <c r="L1035" s="444">
        <f t="shared" ca="1" si="104"/>
        <v>-15057662.260692781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-15057662.260692781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-62825.122733155658</v>
      </c>
      <c r="L1036" s="444">
        <f t="shared" ca="1" si="104"/>
        <v>-15140854.578690514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-15140854.578690514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-63171.75739147955</v>
      </c>
      <c r="L1037" s="444">
        <f t="shared" ca="1" si="104"/>
        <v>-15224393.531346571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-15224393.531346571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-63519.836360879788</v>
      </c>
      <c r="L1038" s="444">
        <f t="shared" ca="1" si="104"/>
        <v>-15308280.562972028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-15308280.562972028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-63869.365659319184</v>
      </c>
      <c r="L1039" s="444">
        <f t="shared" ca="1" si="104"/>
        <v>-15392517.123895925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-15392517.123895925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-64220.35132983543</v>
      </c>
      <c r="L1040" s="444">
        <f t="shared" ca="1" si="104"/>
        <v>-15477104.670490338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-15477104.670490338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-64572.799440645482</v>
      </c>
      <c r="L1041" s="444">
        <f t="shared" ca="1" si="104"/>
        <v>-15562044.66519556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-15562044.66519556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-64926.716085250577</v>
      </c>
      <c r="L1042" s="444">
        <f t="shared" ca="1" si="104"/>
        <v>-15647338.576545389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-15647338.576545389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-65282.107382541522</v>
      </c>
      <c r="L1043" s="444">
        <f t="shared" ca="1" si="104"/>
        <v>-15732987.879192509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-15732987.879192509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-65638.979476904526</v>
      </c>
      <c r="L1044" s="444">
        <f t="shared" ca="1" si="104"/>
        <v>-15818994.053933991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-15818994.053933991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-65997.338538327356</v>
      </c>
      <c r="L1045" s="444">
        <f t="shared" ca="1" si="104"/>
        <v>-15905358.587736897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-15905358.587736897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-66357.190762506143</v>
      </c>
      <c r="L1046" s="444">
        <f t="shared" ca="1" si="104"/>
        <v>-15992082.973763982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-15992082.973763982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-66718.542370952331</v>
      </c>
      <c r="L1047" s="444">
        <f t="shared" ca="1" si="104"/>
        <v>-16079168.711399512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-16079168.711399512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-67081.39961110038</v>
      </c>
      <c r="L1048" s="444">
        <f t="shared" ca="1" si="104"/>
        <v>-16166617.306275191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-16166617.306275191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-67445.768756415695</v>
      </c>
      <c r="L1049" s="444">
        <f t="shared" ca="1" si="104"/>
        <v>-16254430.270296184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-16254430.270296184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-67811.656106503186</v>
      </c>
      <c r="L1050" s="444">
        <f t="shared" ca="1" si="104"/>
        <v>-16342609.121667266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-16342609.121667266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-68179.067987216011</v>
      </c>
      <c r="L1051" s="444">
        <f t="shared" ca="1" si="104"/>
        <v>-16431155.38491906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-16431155.38491906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-68548.010750765156</v>
      </c>
      <c r="L1052" s="444">
        <f t="shared" ca="1" si="104"/>
        <v>-16520070.590934403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-16520070.590934403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-68918.490775829079</v>
      </c>
      <c r="L1053" s="444">
        <f t="shared" ca="1" si="104"/>
        <v>-16609356.27697481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-16609356.27697481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-69290.514467664121</v>
      </c>
      <c r="L1054" s="444">
        <f t="shared" ca="1" si="104"/>
        <v>-16699013.986707052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-16699013.986707052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-69664.088258215124</v>
      </c>
      <c r="L1055" s="444">
        <f t="shared" ca="1" si="104"/>
        <v>-16789045.270229846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-16789045.270229846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-70039.218606226772</v>
      </c>
      <c r="L1056" s="444">
        <f t="shared" ca="1" si="104"/>
        <v>-16879451.68410065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-16879451.68410065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-70415.911997355113</v>
      </c>
      <c r="L1057" s="444">
        <f t="shared" ca="1" si="104"/>
        <v>-16970234.791362584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-16970234.791362584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-70794.174944279832</v>
      </c>
      <c r="L1058" s="444">
        <f t="shared" ca="1" si="104"/>
        <v>-17061396.161571443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-17061396.161571443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-71174.013986816746</v>
      </c>
      <c r="L1059" s="444">
        <f t="shared" ca="1" si="104"/>
        <v>-17152937.370822839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-17152937.370822839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-71555.435692030907</v>
      </c>
      <c r="L1060" s="444">
        <f t="shared" ca="1" si="104"/>
        <v>-17244860.001779448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-17244860.001779448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-71938.446654350104</v>
      </c>
      <c r="L1061" s="444">
        <f t="shared" ca="1" si="104"/>
        <v>-17337165.643698376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-17337165.643698376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-72323.053495678978</v>
      </c>
      <c r="L1062" s="444">
        <f t="shared" ca="1" si="104"/>
        <v>-17429855.892458633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-17429855.892458633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-72709.262865513374</v>
      </c>
      <c r="L1063" s="444">
        <f t="shared" ca="1" si="104"/>
        <v>-17522932.350588724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-17522932.350588724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-73097.08144105543</v>
      </c>
      <c r="L1064" s="444">
        <f t="shared" ca="1" si="104"/>
        <v>-17616396.627294358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-17616396.627294358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-73486.515927328903</v>
      </c>
      <c r="L1065" s="444">
        <f t="shared" ca="1" si="104"/>
        <v>-17710250.338486265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-17710250.338486265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-73877.573057295172</v>
      </c>
      <c r="L1066" s="444">
        <f t="shared" ca="1" si="104"/>
        <v>-17804495.106808137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-17804495.106808137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-74270.259591969647</v>
      </c>
      <c r="L1067" s="444">
        <f t="shared" ca="1" si="104"/>
        <v>-17899132.561664686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-17899132.561664686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-74664.582320538597</v>
      </c>
      <c r="L1068" s="444">
        <f t="shared" ca="1" si="104"/>
        <v>-17994164.339249801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-17994164.339249801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-75060.548060476576</v>
      </c>
      <c r="L1069" s="444">
        <f t="shared" ca="1" si="104"/>
        <v>-18089592.082574856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-18089592.082574856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-75458.163657664307</v>
      </c>
      <c r="L1070" s="444">
        <f t="shared" ca="1" si="104"/>
        <v>-18185417.441497099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-18185417.441497099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-75857.435986506986</v>
      </c>
      <c r="L1071" s="444">
        <f t="shared" ca="1" si="104"/>
        <v>-18281642.072748184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-18281642.072748184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-76258.371950053173</v>
      </c>
      <c r="L1072" s="444">
        <f t="shared" ca="1" si="104"/>
        <v>-18378267.639962815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-18378267.639962815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-76660.978480114136</v>
      </c>
      <c r="L1073" s="444">
        <f t="shared" ca="1" si="104"/>
        <v>-18475295.813707508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-18475295.813707508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-77065.262537383693</v>
      </c>
      <c r="L1074" s="444">
        <f t="shared" ca="1" si="104"/>
        <v>-18572728.271509469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-18572728.271509469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-77471.231111558533</v>
      </c>
      <c r="L1075" s="444">
        <f t="shared" ca="1" si="104"/>
        <v>-18670566.697885606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-18670566.697885606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-77878.891221459096</v>
      </c>
      <c r="L1076" s="444">
        <f t="shared" ca="1" si="104"/>
        <v>-18768812.784371644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-18768812.784371644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-78288.249915150926</v>
      </c>
      <c r="L1077" s="444">
        <f t="shared" ca="1" si="104"/>
        <v>-18867468.229551375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-18867468.229551375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-78699.314270066476</v>
      </c>
      <c r="L1078" s="444">
        <f t="shared" ca="1" si="104"/>
        <v>-18966534.739086021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-18966534.739086021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-79112.091393127499</v>
      </c>
      <c r="L1079" s="444">
        <f t="shared" ca="1" si="104"/>
        <v>-19066014.025743727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-19066014.025743727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-79526.588420867934</v>
      </c>
      <c r="L1080" s="444">
        <f t="shared" ca="1" si="104"/>
        <v>-19165907.809429172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-19165907.809429172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-79942.812519557294</v>
      </c>
      <c r="L1081" s="444">
        <f t="shared" ca="1" si="104"/>
        <v>-19266217.817213308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-19266217.817213308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-80360.770885324528</v>
      </c>
      <c r="L1082" s="444">
        <f t="shared" ca="1" si="104"/>
        <v>-19366945.783363212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-19366945.783363212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-80780.470744282458</v>
      </c>
      <c r="L1083" s="444">
        <f t="shared" ca="1" si="104"/>
        <v>-19468093.449372072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-19468093.449372072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-81201.919352652709</v>
      </c>
      <c r="L1084" s="444">
        <f t="shared" ca="1" si="104"/>
        <v>-19569662.563989304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-19569662.563989304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-81625.123996891169</v>
      </c>
      <c r="L1085" s="444">
        <f t="shared" ca="1" si="104"/>
        <v>-19671654.883250773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-19671654.883250773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-82050.091993813956</v>
      </c>
      <c r="L1086" s="444">
        <f t="shared" ca="1" si="104"/>
        <v>-19774072.170509163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-19774072.170509163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-82476.830690723917</v>
      </c>
      <c r="L1087" s="444">
        <f t="shared" ca="1" si="104"/>
        <v>-19876916.196464464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-19876916.196464464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-82905.347465537678</v>
      </c>
      <c r="L1088" s="444">
        <f t="shared" ca="1" si="104"/>
        <v>-19980188.739194579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-19980188.739194579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-83335.649726913151</v>
      </c>
      <c r="L1089" s="444">
        <f t="shared" ca="1" si="104"/>
        <v>-20083891.58418607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-20083891.58418607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-83767.74491437769</v>
      </c>
      <c r="L1090" s="444">
        <f t="shared" ca="1" si="104"/>
        <v>-20188026.524365027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-20188026.524365027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-84201.640498456691</v>
      </c>
      <c r="L1091" s="444">
        <f t="shared" ca="1" si="104"/>
        <v>-20292595.36012806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-20292595.36012806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-84637.34398080266</v>
      </c>
      <c r="L1092" s="444">
        <f t="shared" ca="1" si="104"/>
        <v>-20397599.899373442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-20397599.899373442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-85074.862894325081</v>
      </c>
      <c r="L1093" s="444">
        <f t="shared" ca="1" si="104"/>
        <v>-20503041.957532346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-20503041.957532346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-85514.204803320521</v>
      </c>
      <c r="L1094" s="444">
        <f t="shared" ca="1" si="104"/>
        <v>-20608923.357600246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-20608923.357600246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-85955.377303603425</v>
      </c>
      <c r="L1095" s="444">
        <f t="shared" ca="1" si="104"/>
        <v>-20715245.930168428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-20715245.930168428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-86398.388022637519</v>
      </c>
      <c r="L1096" s="444">
        <f t="shared" ca="1" si="104"/>
        <v>-20822011.513455644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-20822011.513455644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-86843.244619667588</v>
      </c>
      <c r="L1097" s="444">
        <f t="shared" ca="1" si="104"/>
        <v>-20929221.95333989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-20929221.95333989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-87289.954785851951</v>
      </c>
      <c r="L1098" s="444">
        <f t="shared" ca="1" si="104"/>
        <v>-21036879.103390321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-21036879.103390321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-87738.526244395413</v>
      </c>
      <c r="L1099" s="444">
        <f t="shared" ca="1" si="104"/>
        <v>-21144984.824899293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-21144984.824899293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-88188.966750682797</v>
      </c>
      <c r="L1100" s="444">
        <f t="shared" ca="1" si="104"/>
        <v>-21253540.986914553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-21253540.986914553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-88641.284092413043</v>
      </c>
      <c r="L1101" s="444">
        <f t="shared" ca="1" si="104"/>
        <v>-21362549.466271542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-21362549.466271542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-89095.486089733837</v>
      </c>
      <c r="L1102" s="444">
        <f t="shared" ca="1" si="104"/>
        <v>-21472012.147625852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-21472012.147625852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-89551.580595376785</v>
      </c>
      <c r="L1103" s="444">
        <f t="shared" ca="1" si="104"/>
        <v>-21581930.923485808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-21581930.923485808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-90009.575494793273</v>
      </c>
      <c r="L1104" s="444">
        <f t="shared" ca="1" si="104"/>
        <v>-21692307.694245178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-21692307.694245178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-90469.478706290654</v>
      </c>
      <c r="L1105" s="444">
        <f t="shared" ca="1" si="104"/>
        <v>-21803144.368216045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-21803144.368216045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-90931.298181169259</v>
      </c>
      <c r="L1106" s="444">
        <f t="shared" ca="1" si="104"/>
        <v>-21914442.861661792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-21914442.861661792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-91395.041903859877</v>
      </c>
      <c r="L1107" s="444">
        <f t="shared" ca="1" si="104"/>
        <v>-22026205.098830231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-22026205.098830231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-91860.717892061701</v>
      </c>
      <c r="L1108" s="444">
        <f t="shared" ca="1" si="104"/>
        <v>-22138433.01198687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-22138433.01198687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-92328.334196881027</v>
      </c>
      <c r="L1109" s="444">
        <f t="shared" ca="1" si="104"/>
        <v>-22251128.541448329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-22251128.541448329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-92797.898902970439</v>
      </c>
      <c r="L1110" s="444">
        <f t="shared" ca="1" si="104"/>
        <v>-22364293.635615878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-22364293.635615878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-93269.420128668571</v>
      </c>
      <c r="L1111" s="444">
        <f t="shared" ca="1" si="104"/>
        <v>-22477930.251009125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-22477930.251009125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-93742.906026140423</v>
      </c>
      <c r="L1112" s="444">
        <f t="shared" ca="1" si="104"/>
        <v>-22592040.352299843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-22592040.352299843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-94218.364781518423</v>
      </c>
      <c r="L1113" s="444">
        <f t="shared" ca="1" si="104"/>
        <v>-22706625.912345938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-22706625.912345938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-94695.804615043817</v>
      </c>
      <c r="L1114" s="444">
        <f t="shared" ca="1" si="104"/>
        <v>-22821688.912225559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-22821688.912225559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-95175.23378120891</v>
      </c>
      <c r="L1115" s="444">
        <f t="shared" ca="1" si="104"/>
        <v>-22937231.341271345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-22937231.341271345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-95656.660568899679</v>
      </c>
      <c r="L1116" s="444">
        <f t="shared" ca="1" si="104"/>
        <v>-23053255.197104823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-23053255.197104823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-96140.093301539164</v>
      </c>
      <c r="L1117" s="444">
        <f t="shared" ca="1" si="104"/>
        <v>-23169762.485670939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-23169762.485670939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-96625.540337231316</v>
      </c>
      <c r="L1118" s="444">
        <f t="shared" ca="1" si="104"/>
        <v>-23286755.221272748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-23286755.221272748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-97113.010068905525</v>
      </c>
      <c r="L1119" s="444">
        <f t="shared" ca="1" si="104"/>
        <v>-23404235.42660623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-23404235.42660623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-97602.510924461705</v>
      </c>
      <c r="L1120" s="444">
        <f t="shared" ca="1" si="104"/>
        <v>-23522205.132795271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-23522205.132795271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-98094.051366916028</v>
      </c>
      <c r="L1121" s="444">
        <f t="shared" ca="1" si="104"/>
        <v>-23640666.379426766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-23640666.379426766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-98587.639894547261</v>
      </c>
      <c r="L1122" s="444">
        <f t="shared" ca="1" si="104"/>
        <v>-23759621.214585893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-23759621.214585893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-99083.285041043622</v>
      </c>
      <c r="L1123" s="444">
        <f t="shared" ca="1" si="104"/>
        <v>-23879071.694891516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-23879071.694891516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-99580.995375650396</v>
      </c>
      <c r="L1124" s="444">
        <f t="shared" ca="1" si="104"/>
        <v>-23999019.885531746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-23999019.885531746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-100080.77950331802</v>
      </c>
      <c r="L1125" s="444">
        <f t="shared" ca="1" si="104"/>
        <v>-24119467.860299643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-24119467.860299643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-100582.64606485092</v>
      </c>
      <c r="L1126" s="444">
        <f t="shared" ca="1" si="104"/>
        <v>-24240417.701629072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-24240417.701629072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-101086.60373705688</v>
      </c>
      <c r="L1127" s="444">
        <f t="shared" ca="1" si="104"/>
        <v>-24361871.500630707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-24361871.500630707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-101592.66123289702</v>
      </c>
      <c r="L1128" s="444">
        <f t="shared" ca="1" si="104"/>
        <v>-24483831.357128181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-24483831.357128181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-102100.8273016365</v>
      </c>
      <c r="L1129" s="444">
        <f t="shared" ca="1" si="104"/>
        <v>-24606299.379694395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-24606299.379694395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-102611.11072899571</v>
      </c>
      <c r="L1130" s="444">
        <f t="shared" ca="1" si="104"/>
        <v>-24729277.685687967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-24729277.685687967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-103123.52033730227</v>
      </c>
      <c r="L1131" s="444">
        <f t="shared" ca="1" si="104"/>
        <v>-24852768.401289847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-24852768.401289847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-103638.06498564343</v>
      </c>
      <c r="L1132" s="444">
        <f t="shared" ca="1" si="104"/>
        <v>-24976773.661540069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-24976773.661540069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-104154.75357001935</v>
      </c>
      <c r="L1133" s="444">
        <f t="shared" ca="1" si="104"/>
        <v>-25101295.610374667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-25101295.610374667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-104673.59502349685</v>
      </c>
      <c r="L1134" s="444">
        <f t="shared" ca="1" si="104"/>
        <v>-25226336.400662743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-25226336.400662743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-105194.59831636383</v>
      </c>
      <c r="L1135" s="444">
        <f t="shared" ca="1" si="104"/>
        <v>-25351898.194243684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-25351898.194243684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-105717.77245628442</v>
      </c>
      <c r="L1136" s="444">
        <f t="shared" ca="1" si="104"/>
        <v>-25477983.161964547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-25477983.161964547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-106243.12648845468</v>
      </c>
      <c r="L1137" s="444">
        <f t="shared" ca="1" si="104"/>
        <v>-25604593.483717579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-25604593.483717579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-106770.66949575899</v>
      </c>
      <c r="L1138" s="444">
        <f t="shared" ca="1" si="104"/>
        <v>-25731731.348477915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-25731731.348477915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-107300.41059892705</v>
      </c>
      <c r="L1139" s="444">
        <f t="shared" ca="1" si="104"/>
        <v>-25859398.954341419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-25859398.954341419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-107832.35895669165</v>
      </c>
      <c r="L1140" s="444">
        <f t="shared" ca="1" si="104"/>
        <v>-25987598.508562688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-25987598.508562688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-108366.52376594694</v>
      </c>
      <c r="L1141" s="444">
        <f t="shared" ca="1" si="104"/>
        <v>-26116332.227593213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-26116332.227593213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-108902.91426190746</v>
      </c>
      <c r="L1142" s="444">
        <f t="shared" ca="1" si="104"/>
        <v>-26245602.337119699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-26245602.337119699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-109441.53971826781</v>
      </c>
      <c r="L1143" s="444">
        <f t="shared" ca="1" si="104"/>
        <v>-26375411.072102543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-26375411.072102543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-109982.40944736301</v>
      </c>
      <c r="L1144" s="444">
        <f t="shared" ca="1" si="104"/>
        <v>-26505760.676814485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-26505760.676814485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-110525.53280032944</v>
      </c>
      <c r="L1145" s="444">
        <f t="shared" ca="1" si="104"/>
        <v>-26636653.404879391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-26636653.404879391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-111070.91916726653</v>
      </c>
      <c r="L1146" s="444">
        <f t="shared" ca="1" si="104"/>
        <v>-26768091.519311234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-26768091.519311234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-111618.57797739923</v>
      </c>
      <c r="L1147" s="444">
        <f t="shared" ca="1" si="104"/>
        <v>-26900077.292553212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-26900077.292553212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-112168.51869924077</v>
      </c>
      <c r="L1148" s="444">
        <f t="shared" ca="1" si="104"/>
        <v>-27032613.00651703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-27032613.00651703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-112720.75084075669</v>
      </c>
      <c r="L1149" s="444">
        <f t="shared" ca="1" si="104"/>
        <v>-27165700.952622365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-27165700.952622365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-113275.28394952892</v>
      </c>
      <c r="L1150" s="444">
        <f t="shared" ca="1" si="104"/>
        <v>-27299343.431836471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-27299343.431836471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-113832.12761292103</v>
      </c>
      <c r="L1151" s="444">
        <f t="shared" ca="1" si="104"/>
        <v>-27433542.754713971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-27433542.754713971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-114391.29145824396</v>
      </c>
      <c r="L1152" s="444">
        <f t="shared" ca="1" si="104"/>
        <v>-27568301.241436794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-27568301.241436794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-114952.78515292237</v>
      </c>
      <c r="L1153" s="444">
        <f t="shared" ca="1" si="104"/>
        <v>-27703621.221854296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-27703621.221854296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-115516.61840466197</v>
      </c>
      <c r="L1154" s="444">
        <f t="shared" ca="1" si="104"/>
        <v>-27839505.035523534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-27839505.035523534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-116082.80096161713</v>
      </c>
      <c r="L1155" s="444">
        <f t="shared" ca="1" si="104"/>
        <v>-27975955.031749729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-27975955.031749729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-116651.34261255962</v>
      </c>
      <c r="L1156" s="444">
        <f t="shared" ca="1" si="104"/>
        <v>-28112973.569626868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-28112973.569626868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-117222.25318704768</v>
      </c>
      <c r="L1157" s="444">
        <f t="shared" ca="1" si="104"/>
        <v>-28250563.018078495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-28250563.018078495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-117795.54255559614</v>
      </c>
      <c r="L1158" s="444">
        <f t="shared" ca="1" si="104"/>
        <v>-28388725.755898669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-28388725.755898669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-118371.22062984687</v>
      </c>
      <c r="L1159" s="444">
        <f t="shared" ca="1" si="104"/>
        <v>-28527464.171793096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-28527464.171793096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-118949.29736274031</v>
      </c>
      <c r="L1160" s="444">
        <f t="shared" ca="1" si="104"/>
        <v>-28666780.664420415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-28666780.664420415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-119529.78274868747</v>
      </c>
      <c r="L1161" s="444">
        <f t="shared" ca="1" si="104"/>
        <v>-28806677.642433681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-28806677.642433681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-120112.68682374274</v>
      </c>
      <c r="L1162" s="444">
        <f t="shared" ca="1" si="104"/>
        <v>-28947157.524522003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-28947157.524522003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-120698.01966577742</v>
      </c>
      <c r="L1163" s="444">
        <f t="shared" ca="1" si="104"/>
        <v>-29088222.739452358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-29088222.739452358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-121285.79139465392</v>
      </c>
      <c r="L1164" s="444">
        <f t="shared" ca="1" si="104"/>
        <v>-29229875.726111591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-29229875.726111591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-121876.01217240069</v>
      </c>
      <c r="L1165" s="444">
        <f t="shared" ca="1" si="104"/>
        <v>-29372118.93354857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-29372118.93354857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-122468.69220338811</v>
      </c>
      <c r="L1166" s="444">
        <f t="shared" ca="1" si="104"/>
        <v>-29514954.821016535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-29514954.821016535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-123063.84173450463</v>
      </c>
      <c r="L1167" s="444">
        <f t="shared" ca="1" si="104"/>
        <v>-29658385.858015619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-29658385.858015619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-123661.47105533416</v>
      </c>
      <c r="L1168" s="444">
        <f t="shared" ca="1" si="104"/>
        <v>-29802414.52433553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-29802414.52433553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-124176.72718473137</v>
      </c>
      <c r="L1169" s="444">
        <f t="shared" ca="1" si="104"/>
        <v>-29926591.251520261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-29926591.251520261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-124694.13021466775</v>
      </c>
      <c r="L1170" s="444">
        <f t="shared" ca="1" si="104"/>
        <v>-30051285.38173493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-30051285.38173493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-125213.68909056221</v>
      </c>
      <c r="L1171" s="444">
        <f t="shared" ca="1" si="104"/>
        <v>-30176499.070825491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-30176499.070825491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-125735.41279510621</v>
      </c>
      <c r="L1172" s="444">
        <f t="shared" ca="1" si="104"/>
        <v>-30302234.483620599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-30302234.483620599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-126259.31034841914</v>
      </c>
      <c r="L1173" s="444">
        <f t="shared" ca="1" si="104"/>
        <v>-30428493.793969017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-30428493.793969017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-126785.39080820422</v>
      </c>
      <c r="L1174" s="444">
        <f t="shared" ca="1" si="104"/>
        <v>-30555279.184777223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-30555279.184777223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-127313.66326990508</v>
      </c>
      <c r="L1175" s="444">
        <f t="shared" ca="1" si="104"/>
        <v>-30682592.848047126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-30682592.848047126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-127844.136866863</v>
      </c>
      <c r="L1176" s="444">
        <f t="shared" ca="1" si="104"/>
        <v>-30810436.98491399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-30810436.98491399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-128376.82077047495</v>
      </c>
      <c r="L1177" s="444">
        <f t="shared" ca="1" si="104"/>
        <v>-30938813.805684466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-30938813.805684466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-128911.72419035195</v>
      </c>
      <c r="L1178" s="444">
        <f t="shared" ca="1" si="104"/>
        <v>-31067725.529874817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-31067725.529874817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-129448.8563744784</v>
      </c>
      <c r="L1179" s="444">
        <f t="shared" ca="1" si="104"/>
        <v>-31197174.386249296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-31197174.386249296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-129988.22660937207</v>
      </c>
      <c r="L1180" s="444">
        <f t="shared" ca="1" si="104"/>
        <v>-31327162.612858668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-31327162.612858668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-130529.84422024444</v>
      </c>
      <c r="L1181" s="444">
        <f t="shared" ca="1" si="104"/>
        <v>-31457692.457078911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-31457692.457078911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-131073.71857116214</v>
      </c>
      <c r="L1182" s="444">
        <f t="shared" ca="1" si="104"/>
        <v>-31588766.175650075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-31588766.175650075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-131619.85906520864</v>
      </c>
      <c r="L1183" s="444">
        <f t="shared" ca="1" si="104"/>
        <v>-31720386.034715284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-31720386.034715284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-132168.27514464699</v>
      </c>
      <c r="L1184" s="444">
        <f t="shared" ca="1" si="104"/>
        <v>-31852554.309859931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-31852554.309859931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-132718.97629108303</v>
      </c>
      <c r="L1185" s="444">
        <f t="shared" ca="1" si="104"/>
        <v>-31985273.286151014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-31985273.286151014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-133271.97202562925</v>
      </c>
      <c r="L1186" s="444">
        <f t="shared" ca="1" si="104"/>
        <v>-32118545.258176643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-32118545.258176643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-133827.27190906936</v>
      </c>
      <c r="L1187" s="444">
        <f t="shared" ca="1" si="104"/>
        <v>-32252372.530085713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-32252372.530085713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-134384.88554202381</v>
      </c>
      <c r="L1188" s="444">
        <f t="shared" ca="1" si="104"/>
        <v>-32386757.415627737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-32386757.415627737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-134944.82256511558</v>
      </c>
      <c r="L1189" s="444">
        <f t="shared" ca="1" si="104"/>
        <v>-32521702.238192853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-32521702.238192853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-135507.09265913689</v>
      </c>
      <c r="L1190" s="444">
        <f t="shared" ca="1" si="104"/>
        <v>-32657209.330851991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-32657209.330851991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-136071.70554521662</v>
      </c>
      <c r="L1191" s="444">
        <f t="shared" ca="1" si="104"/>
        <v>-32793281.036397208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-32793281.036397208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-136638.67098498839</v>
      </c>
      <c r="L1192" s="444">
        <f t="shared" ca="1" si="104"/>
        <v>-32929919.707382195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-32929919.707382195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-137207.99878075914</v>
      </c>
      <c r="L1193" s="444">
        <f t="shared" ca="1" si="104"/>
        <v>-33067127.706162956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-33067127.706162956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-137779.69877567899</v>
      </c>
      <c r="L1194" s="444">
        <f t="shared" ca="1" si="104"/>
        <v>-33204907.404938634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-33204907.404938634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-138353.78085391098</v>
      </c>
      <c r="L1195" s="444">
        <f t="shared" ca="1" si="104"/>
        <v>-33343261.185792547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-33343261.185792547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-138930.25494080229</v>
      </c>
      <c r="L1196" s="444">
        <f t="shared" ca="1" si="104"/>
        <v>-33482191.440733351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-33482191.440733351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-139509.13100305561</v>
      </c>
      <c r="L1197" s="444">
        <f t="shared" ca="1" si="104"/>
        <v>-33621700.571736403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-33621700.571736403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-140090.41904890168</v>
      </c>
      <c r="L1198" s="444">
        <f t="shared" ca="1" si="104"/>
        <v>-33761790.990785308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-33761790.990785308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-140674.12912827212</v>
      </c>
      <c r="L1199" s="444">
        <f t="shared" ca="1" si="104"/>
        <v>-33902465.119913578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-33902465.119913578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-141260.27133297324</v>
      </c>
      <c r="L1200" s="444">
        <f t="shared" ca="1" si="104"/>
        <v>-34043725.39124655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-34043725.39124655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-141848.85579686062</v>
      </c>
      <c r="L1201" s="444">
        <f t="shared" ca="1" si="104"/>
        <v>-34185574.247043408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-34185574.247043408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-142439.8926960142</v>
      </c>
      <c r="L1202" s="444">
        <f t="shared" ca="1" si="104"/>
        <v>-34328014.139739424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-34328014.139739424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-143033.39224891426</v>
      </c>
      <c r="L1203" s="444">
        <f t="shared" ca="1" si="104"/>
        <v>-34471047.531988338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-34471047.531988338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-143629.36471661806</v>
      </c>
      <c r="L1204" s="444">
        <f t="shared" ca="1" si="104"/>
        <v>-34614676.896704957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-34614676.896704957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-144227.82040293733</v>
      </c>
      <c r="L1205" s="444">
        <f t="shared" ca="1" si="104"/>
        <v>-34758904.717107892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-34758904.717107892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-144828.76965461622</v>
      </c>
      <c r="L1206" s="444">
        <f t="shared" ca="1" si="104"/>
        <v>-34903733.486762509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-34903733.486762509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-145432.22286151044</v>
      </c>
      <c r="L1207" s="444">
        <f t="shared" ca="1" si="104"/>
        <v>-35049165.709624022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-35049165.709624022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-146038.19045676675</v>
      </c>
      <c r="L1208" s="444">
        <f t="shared" ca="1" si="104"/>
        <v>-35195203.900080793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-35195203.900080793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-146646.68291700329</v>
      </c>
      <c r="L1209" s="444">
        <f t="shared" ca="1" si="104"/>
        <v>-35341850.582997799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-35341850.582997799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-147257.71076249084</v>
      </c>
      <c r="L1210" s="444">
        <f t="shared" ca="1" si="104"/>
        <v>-35489108.293760292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-35489108.293760292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-147871.28455733455</v>
      </c>
      <c r="L1211" s="444">
        <f t="shared" ca="1" si="104"/>
        <v>-35636979.578317627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-35636979.578317627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-148487.41490965677</v>
      </c>
      <c r="L1212" s="444">
        <f t="shared" ca="1" si="104"/>
        <v>-35785466.993227281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-35785466.993227281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-149106.11247178033</v>
      </c>
      <c r="L1213" s="444">
        <f t="shared" ca="1" si="104"/>
        <v>-35934573.105699062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-35934573.105699062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-149727.38794041277</v>
      </c>
      <c r="L1214" s="444">
        <f t="shared" ca="1" si="104"/>
        <v>-36084300.493639477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-36084300.493639477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-150351.25205683114</v>
      </c>
      <c r="L1215" s="444">
        <f t="shared" ca="1" si="104"/>
        <v>-36234651.745696306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-36234651.745696306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-150977.71560706795</v>
      </c>
      <c r="L1216" s="444">
        <f t="shared" ca="1" si="104"/>
        <v>-36385629.461303376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-36385629.461303376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-151606.78942209738</v>
      </c>
      <c r="L1217" s="444">
        <f t="shared" ca="1" si="104"/>
        <v>-36537236.25072547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-36537236.25072547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-152238.48437802278</v>
      </c>
      <c r="L1218" s="444">
        <f t="shared" ca="1" si="104"/>
        <v>-36689474.735103495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-36689474.735103495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-152872.81139626456</v>
      </c>
      <c r="L1219" s="444">
        <f t="shared" ca="1" si="104"/>
        <v>-36842347.546499759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-36842347.546499759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-153509.781443749</v>
      </c>
      <c r="L1220" s="444">
        <f t="shared" ca="1" si="104"/>
        <v>-36995857.327943511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-36995857.327943511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-154149.40553309798</v>
      </c>
      <c r="L1221" s="444">
        <f t="shared" ca="1" si="104"/>
        <v>-37150006.733476609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-37150006.733476609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-154791.6947228192</v>
      </c>
      <c r="L1222" s="444">
        <f t="shared" ca="1" si="104"/>
        <v>-37304798.428199425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-37304798.428199425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-155436.66011749761</v>
      </c>
      <c r="L1223" s="444">
        <f t="shared" ca="1" si="104"/>
        <v>-37460235.088316925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-37460235.088316925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-156084.31286798717</v>
      </c>
      <c r="L1224" s="444">
        <f t="shared" ca="1" si="104"/>
        <v>-37616319.401184909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-37616319.401184909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-156734.6641716038</v>
      </c>
      <c r="L1225" s="444">
        <f t="shared" ca="1" si="104"/>
        <v>-37773054.065356515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-37773054.065356515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-157387.72527231881</v>
      </c>
      <c r="L1226" s="444">
        <f t="shared" ca="1" si="104"/>
        <v>-37930441.790628836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-37930441.790628836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-158043.50746095349</v>
      </c>
      <c r="L1227" s="444">
        <f t="shared" ca="1" si="104"/>
        <v>-38088485.298089787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-38088485.298089787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-158702.02207537412</v>
      </c>
      <c r="L1228" s="444">
        <f t="shared" ca="1" si="104"/>
        <v>-38247187.320165165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-38247187.320165165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-159363.28050068818</v>
      </c>
      <c r="L1229" s="444">
        <f t="shared" ca="1" si="104"/>
        <v>-38406550.600665852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-38406550.600665852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-160027.29416944104</v>
      </c>
      <c r="L1230" s="444">
        <f t="shared" ca="1" si="104"/>
        <v>-38566577.894835293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-38566577.894835293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-160694.07456181373</v>
      </c>
      <c r="L1231" s="444">
        <f t="shared" ca="1" si="104"/>
        <v>-38727271.969397105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-38727271.969397105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-161363.63320582127</v>
      </c>
      <c r="L1232" s="444">
        <f t="shared" ca="1" si="104"/>
        <v>-38888635.602602929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-38888635.602602929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-162035.9816775122</v>
      </c>
      <c r="L1233" s="444">
        <f t="shared" ca="1" si="104"/>
        <v>-39050671.584280439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-39050671.584280439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-162711.13160116848</v>
      </c>
      <c r="L1234" s="444">
        <f t="shared" ca="1" si="104"/>
        <v>-39213382.715881608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-39213382.715881608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-163389.0946495067</v>
      </c>
      <c r="L1235" s="444">
        <f t="shared" ca="1" si="104"/>
        <v>-39376771.810531117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-39376771.810531117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-164069.88254387965</v>
      </c>
      <c r="L1236" s="444">
        <f t="shared" ca="1" si="104"/>
        <v>-39540841.693074994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-39540841.693074994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-164753.50705447915</v>
      </c>
      <c r="L1237" s="444">
        <f t="shared" ca="1" si="104"/>
        <v>-39705595.200129472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-39705595.200129472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-165439.98000053945</v>
      </c>
      <c r="L1238" s="444">
        <f t="shared" ca="1" si="104"/>
        <v>-39871035.180130012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-39871035.180130012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-166129.31325054172</v>
      </c>
      <c r="L1239" s="444">
        <f t="shared" ca="1" si="104"/>
        <v>-40037164.493380554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-40037164.493380554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-166821.51872241899</v>
      </c>
      <c r="L1240" s="444">
        <f t="shared" ca="1" si="104"/>
        <v>-40203986.012102976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-40203986.012102976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-167516.60838376239</v>
      </c>
      <c r="L1241" s="444">
        <f t="shared" ca="1" si="104"/>
        <v>-40371502.620486736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-40371502.620486736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-168214.59425202807</v>
      </c>
      <c r="L1242" s="444">
        <f t="shared" ca="1" si="104"/>
        <v>-40539717.214738764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-40539717.214738764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-168915.48839474484</v>
      </c>
      <c r="L1243" s="444">
        <f t="shared" ca="1" si="104"/>
        <v>-40708632.703133509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-40708632.703133509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-169619.30292972294</v>
      </c>
      <c r="L1244" s="444">
        <f t="shared" ca="1" si="104"/>
        <v>-40878252.00606323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-40878252.00606323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-170326.05002526345</v>
      </c>
      <c r="L1245" s="444">
        <f t="shared" ca="1" si="104"/>
        <v>-41048578.056088492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-41048578.056088492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-171035.74190036871</v>
      </c>
      <c r="L1246" s="444">
        <f t="shared" ca="1" si="104"/>
        <v>-41219613.797988862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-41219613.797988862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-171748.39082495359</v>
      </c>
      <c r="L1247" s="444">
        <f t="shared" ca="1" si="104"/>
        <v>-41391362.188813813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-41391362.188813813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-172464.00912005754</v>
      </c>
      <c r="L1248" s="444">
        <f t="shared" ca="1" si="104"/>
        <v>-41563826.197933868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-41563826.197933868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-173182.60915805778</v>
      </c>
      <c r="L1249" s="444">
        <f t="shared" ca="1" si="104"/>
        <v>-41737008.807091929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-41737008.807091929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-173904.20336288304</v>
      </c>
      <c r="L1250" s="444">
        <f t="shared" ca="1" si="104"/>
        <v>-41910913.010454811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-41910913.010454811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-174628.80421022838</v>
      </c>
      <c r="L1251" s="444">
        <f t="shared" ca="1" si="104"/>
        <v>-42085541.814665042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-42085541.814665042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-175356.424227771</v>
      </c>
      <c r="L1252" s="444">
        <f t="shared" ca="1" si="104"/>
        <v>-42260898.238892816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-42260898.238892816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-176087.07599538672</v>
      </c>
      <c r="L1253" s="444">
        <f t="shared" ca="1" si="104"/>
        <v>-42436985.314888202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-42436985.314888202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-176820.77214536752</v>
      </c>
      <c r="L1254" s="444">
        <f t="shared" ca="1" si="104"/>
        <v>-42613806.08703357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-42613806.08703357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-177557.52536263986</v>
      </c>
      <c r="L1255" s="444">
        <f t="shared" ca="1" si="104"/>
        <v>-42791363.61239621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-42791363.61239621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-178297.34838498422</v>
      </c>
      <c r="L1256" s="444">
        <f t="shared" ca="1" si="104"/>
        <v>-42969660.960781194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-42969660.960781194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-179040.25400325499</v>
      </c>
      <c r="L1257" s="444">
        <f t="shared" ca="1" si="104"/>
        <v>-43148701.214784451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-43148701.214784451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-179786.25506160187</v>
      </c>
      <c r="L1258" s="444">
        <f t="shared" ca="1" si="104"/>
        <v>-43328487.469846055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-43328487.469846055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-180535.3644576919</v>
      </c>
      <c r="L1259" s="444">
        <f t="shared" ca="1" si="104"/>
        <v>-43509022.834303744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-43509022.834303744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-181287.59514293226</v>
      </c>
      <c r="L1260" s="444">
        <f t="shared" ca="1" si="104"/>
        <v>-43690310.429446675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-43690310.429446675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-182042.96012269447</v>
      </c>
      <c r="L1261" s="444">
        <f t="shared" ca="1" si="104"/>
        <v>-43872353.389569372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-43872353.389569372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-182801.47245653905</v>
      </c>
      <c r="L1262" s="444">
        <f t="shared" ca="1" si="104"/>
        <v>-44055154.862025909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-44055154.862025909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-183563.14525844128</v>
      </c>
      <c r="L1263" s="444">
        <f t="shared" ca="1" si="104"/>
        <v>-44238718.007284351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-44238718.007284351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-184327.99169701812</v>
      </c>
      <c r="L1264" s="444">
        <f t="shared" ca="1" si="104"/>
        <v>-44423045.998981372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-44423045.998981372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-185096.02499575572</v>
      </c>
      <c r="L1265" s="444">
        <f t="shared" ca="1" si="104"/>
        <v>-44608142.023977131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-44608142.023977131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-185867.25843323805</v>
      </c>
      <c r="L1266" s="444">
        <f t="shared" ca="1" si="104"/>
        <v>-44794009.282410368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-44794009.282410368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-186641.70534337652</v>
      </c>
      <c r="L1267" s="444">
        <f t="shared" ca="1" si="104"/>
        <v>-44980650.987753741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-44980650.987753741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-187419.37911564059</v>
      </c>
      <c r="L1268" s="444">
        <f t="shared" ca="1" si="104"/>
        <v>-45168070.366869383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-45168070.366869383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-188200.29319528909</v>
      </c>
      <c r="L1269" s="444">
        <f t="shared" ca="1" si="104"/>
        <v>-45356270.660064675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-45356270.660064675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-188984.4610836028</v>
      </c>
      <c r="L1270" s="444">
        <f t="shared" ca="1" si="104"/>
        <v>-45545255.121148281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-45545255.121148281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-189771.89633811783</v>
      </c>
      <c r="L1271" s="444">
        <f t="shared" ca="1" si="104"/>
        <v>-45735027.017486401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-45735027.017486401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-190562.61257286</v>
      </c>
      <c r="L1272" s="444">
        <f t="shared" ca="1" si="104"/>
        <v>-45925589.630059265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-45925589.630059265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-191356.62345858026</v>
      </c>
      <c r="L1273" s="444">
        <f t="shared" ca="1" si="104"/>
        <v>-46116946.253517844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-46116946.253517844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-192153.94272299102</v>
      </c>
      <c r="L1274" s="444">
        <f t="shared" ca="1" si="104"/>
        <v>-46309100.196240835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-46309100.196240835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-192954.58415100348</v>
      </c>
      <c r="L1275" s="444">
        <f t="shared" ca="1" si="104"/>
        <v>-46502054.780391835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-46502054.780391835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-193758.56158496597</v>
      </c>
      <c r="L1276" s="444">
        <f t="shared" ca="1" si="104"/>
        <v>-46695813.341976799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-46695813.341976799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-194565.88892490332</v>
      </c>
      <c r="L1277" s="444">
        <f t="shared" ca="1" si="104"/>
        <v>-46890379.230901703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-46890379.230901703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-195376.58012875711</v>
      </c>
      <c r="L1278" s="444">
        <f t="shared" ca="1" si="104"/>
        <v>-47085755.811030462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-47085755.811030462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-196190.64921262691</v>
      </c>
      <c r="L1279" s="444">
        <f t="shared" ca="1" si="104"/>
        <v>-47281946.460243091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-47281946.460243091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-197008.11025101287</v>
      </c>
      <c r="L1280" s="444">
        <f t="shared" ca="1" si="104"/>
        <v>-47478954.5704941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-47478954.5704941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-197828.97737705876</v>
      </c>
      <c r="L1281" s="444">
        <f t="shared" ca="1" si="104"/>
        <v>-47676783.547871158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-47676783.547871158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-198653.2647827965</v>
      </c>
      <c r="L1282" s="444">
        <f t="shared" ca="1" si="104"/>
        <v>-47875436.812653951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-47875436.812653951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-199480.98671939145</v>
      </c>
      <c r="L1283" s="444">
        <f t="shared" ref="L1283:L1537" ca="1" si="109">I1283-J1283+K1283</f>
        <v>-48074917.799373344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-48074917.799373344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-200312.15749738892</v>
      </c>
      <c r="L1284" s="444">
        <f t="shared" ca="1" si="109"/>
        <v>-48275229.956870735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-48275229.956870735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-201146.79148696139</v>
      </c>
      <c r="L1285" s="444">
        <f t="shared" ca="1" si="109"/>
        <v>-48476376.748357698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-48476376.748357698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-201984.90311815706</v>
      </c>
      <c r="L1286" s="444">
        <f t="shared" ca="1" si="109"/>
        <v>-48678361.651475854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-48678361.651475854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-202826.5068811494</v>
      </c>
      <c r="L1287" s="444">
        <f t="shared" ca="1" si="109"/>
        <v>-48881188.158357002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-48881188.158357002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-203671.6173264875</v>
      </c>
      <c r="L1288" s="444">
        <f t="shared" ca="1" si="109"/>
        <v>-49084859.775683492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-49084859.775683492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-204520.24906534789</v>
      </c>
      <c r="L1289" s="444">
        <f t="shared" ca="1" si="109"/>
        <v>-49289380.024748839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-49289380.024748839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-205372.41676978683</v>
      </c>
      <c r="L1290" s="444">
        <f t="shared" ca="1" si="109"/>
        <v>-49494752.441518627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-49494752.441518627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-206228.13517299428</v>
      </c>
      <c r="L1291" s="444">
        <f t="shared" ca="1" si="109"/>
        <v>-49700980.57669162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-49700980.57669162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-207087.41906954843</v>
      </c>
      <c r="L1292" s="444">
        <f t="shared" ca="1" si="109"/>
        <v>-49908067.995761171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-49908067.995761171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-207950.28331567155</v>
      </c>
      <c r="L1293" s="444">
        <f t="shared" ca="1" si="109"/>
        <v>-50116018.279076844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-50116018.279076844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-208816.74282948684</v>
      </c>
      <c r="L1294" s="444">
        <f t="shared" ca="1" si="109"/>
        <v>-50324835.021906331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-50324835.021906331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-209686.81259127636</v>
      </c>
      <c r="L1295" s="444">
        <f t="shared" ca="1" si="109"/>
        <v>-50534521.834497608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-50534521.834497608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-210560.50764374004</v>
      </c>
      <c r="L1296" s="444">
        <f t="shared" ca="1" si="109"/>
        <v>-50745082.342141345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-50745082.342141345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-211437.84309225561</v>
      </c>
      <c r="L1297" s="444">
        <f t="shared" ca="1" si="109"/>
        <v>-50956520.1852336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-50956520.1852336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-212318.83410514001</v>
      </c>
      <c r="L1298" s="444">
        <f t="shared" ca="1" si="109"/>
        <v>-51168839.019338742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-51168839.019338742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-213203.49591391141</v>
      </c>
      <c r="L1299" s="444">
        <f t="shared" ca="1" si="109"/>
        <v>-51382042.51525265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-51382042.51525265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-214091.8438135527</v>
      </c>
      <c r="L1300" s="444">
        <f t="shared" ca="1" si="109"/>
        <v>-51596134.359066203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-51596134.359066203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-214983.89316277584</v>
      </c>
      <c r="L1301" s="444">
        <f t="shared" ca="1" si="109"/>
        <v>-51811118.252228983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-51811118.252228983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-215879.65938428743</v>
      </c>
      <c r="L1302" s="444">
        <f t="shared" ca="1" si="109"/>
        <v>-52026997.911613271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-52026997.911613271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-216779.15796505529</v>
      </c>
      <c r="L1303" s="444">
        <f t="shared" ca="1" si="109"/>
        <v>-52243777.069578327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-52243777.069578327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-217682.40445657636</v>
      </c>
      <c r="L1304" s="444">
        <f t="shared" ca="1" si="109"/>
        <v>-52461459.474034905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-52461459.474034905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-218589.41447514543</v>
      </c>
      <c r="L1305" s="444">
        <f t="shared" ca="1" si="109"/>
        <v>-52680048.888510048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-52680048.888510048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-219500.2037021252</v>
      </c>
      <c r="L1306" s="444">
        <f t="shared" ca="1" si="109"/>
        <v>-52899549.09221217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-52899549.09221217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-220414.78788421737</v>
      </c>
      <c r="L1307" s="444">
        <f t="shared" ca="1" si="109"/>
        <v>-53119963.880096391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-53119963.880096391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-221333.18283373496</v>
      </c>
      <c r="L1308" s="444">
        <f t="shared" ca="1" si="109"/>
        <v>-53341297.062930129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-53341297.062930129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-222255.40442887554</v>
      </c>
      <c r="L1309" s="444">
        <f t="shared" ca="1" si="109"/>
        <v>-53563552.467359006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-53563552.467359006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-223181.46861399588</v>
      </c>
      <c r="L1310" s="444">
        <f t="shared" ca="1" si="109"/>
        <v>-53786733.935973004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-53786733.935973004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-224111.39139988751</v>
      </c>
      <c r="L1311" s="444">
        <f t="shared" ca="1" si="109"/>
        <v>-54010845.327372894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-54010845.327372894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-225045.18886405375</v>
      </c>
      <c r="L1312" s="444">
        <f t="shared" ca="1" si="109"/>
        <v>-54235890.516236946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-54235890.516236946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-225982.87715098727</v>
      </c>
      <c r="L1313" s="444">
        <f t="shared" ca="1" si="109"/>
        <v>-54461873.393387936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-54461873.393387936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-226924.47247244971</v>
      </c>
      <c r="L1314" s="444">
        <f t="shared" ca="1" si="109"/>
        <v>-54688797.865860388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-54688797.865860388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-227869.99110775162</v>
      </c>
      <c r="L1315" s="444">
        <f t="shared" ca="1" si="109"/>
        <v>-54916667.856968142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-54916667.856968142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-228819.44940403392</v>
      </c>
      <c r="L1316" s="444">
        <f t="shared" ca="1" si="109"/>
        <v>-55145487.306372173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-55145487.306372173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-229772.86377655072</v>
      </c>
      <c r="L1317" s="444">
        <f t="shared" ca="1" si="109"/>
        <v>-55375260.170148723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-55375260.170148723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-230730.25070895298</v>
      </c>
      <c r="L1318" s="444">
        <f t="shared" ca="1" si="109"/>
        <v>-55605990.420857675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-55605990.420857675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-231691.62675357363</v>
      </c>
      <c r="L1319" s="444">
        <f t="shared" ca="1" si="109"/>
        <v>-55837682.047611251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-55837682.047611251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-232657.00853171357</v>
      </c>
      <c r="L1320" s="444">
        <f t="shared" ca="1" si="109"/>
        <v>-56070339.056142963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-56070339.056142963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-233626.412733929</v>
      </c>
      <c r="L1321" s="444">
        <f t="shared" ca="1" si="109"/>
        <v>-56303965.468876891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-56303965.468876891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-234599.85612032036</v>
      </c>
      <c r="L1322" s="444">
        <f t="shared" ca="1" si="109"/>
        <v>-56538565.324997209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-56538565.324997209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-235577.3555208217</v>
      </c>
      <c r="L1323" s="444">
        <f t="shared" ca="1" si="109"/>
        <v>-56774142.680518031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-56774142.680518031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-236558.92783549181</v>
      </c>
      <c r="L1324" s="444">
        <f t="shared" ca="1" si="109"/>
        <v>-57010701.608353525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-57010701.608353525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-237544.59003480634</v>
      </c>
      <c r="L1325" s="444">
        <f t="shared" ca="1" si="109"/>
        <v>-57248246.198388331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-57248246.198388331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-238534.35915995136</v>
      </c>
      <c r="L1326" s="444">
        <f t="shared" ca="1" si="109"/>
        <v>-57486780.557548285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-57486780.557548285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-239528.25232311783</v>
      </c>
      <c r="L1327" s="444">
        <f t="shared" ca="1" si="109"/>
        <v>-57726308.809871405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-57726308.809871405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-240526.28670779752</v>
      </c>
      <c r="L1328" s="444">
        <f t="shared" ca="1" si="109"/>
        <v>-57966835.096579202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-57966835.096579202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-241528.47956907999</v>
      </c>
      <c r="L1329" s="444">
        <f t="shared" ca="1" si="109"/>
        <v>-58208363.576148279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-58208363.576148279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-242534.84823395114</v>
      </c>
      <c r="L1330" s="444">
        <f t="shared" ca="1" si="109"/>
        <v>-58450898.424382232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-58450898.424382232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-243545.41010159263</v>
      </c>
      <c r="L1331" s="444">
        <f t="shared" ca="1" si="109"/>
        <v>-58694443.834483825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-58694443.834483825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-244560.18264368258</v>
      </c>
      <c r="L1332" s="444">
        <f t="shared" ca="1" si="109"/>
        <v>-58939004.017127506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-58939004.017127506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-245579.18340469795</v>
      </c>
      <c r="L1333" s="444">
        <f t="shared" ca="1" si="109"/>
        <v>-59184583.200532205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-59184583.200532205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-246602.43000221753</v>
      </c>
      <c r="L1334" s="444">
        <f t="shared" ca="1" si="109"/>
        <v>-59431185.630534425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-59431185.630534425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-247629.94012722676</v>
      </c>
      <c r="L1335" s="444">
        <f t="shared" ca="1" si="109"/>
        <v>-59678815.570661649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-59678815.570661649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-248661.73154442353</v>
      </c>
      <c r="L1336" s="444">
        <f t="shared" ca="1" si="109"/>
        <v>-59927477.302206069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-59927477.302206069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-249697.82209252528</v>
      </c>
      <c r="L1337" s="444">
        <f t="shared" ca="1" si="109"/>
        <v>-60177175.124298595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-60177175.124298595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-250738.22968457744</v>
      </c>
      <c r="L1338" s="444">
        <f t="shared" ca="1" si="109"/>
        <v>-60427913.353983171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-60427913.353983171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-251782.97230826321</v>
      </c>
      <c r="L1339" s="444">
        <f t="shared" ca="1" si="109"/>
        <v>-60679696.326291434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-60679696.326291434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-252832.06802621431</v>
      </c>
      <c r="L1340" s="444">
        <f t="shared" ca="1" si="109"/>
        <v>-60932528.394317649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-60932528.394317649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-253885.53497632357</v>
      </c>
      <c r="L1341" s="444">
        <f t="shared" ca="1" si="109"/>
        <v>-61186413.929293975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-61186413.929293975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-254943.39137205822</v>
      </c>
      <c r="L1342" s="444">
        <f t="shared" ca="1" si="109"/>
        <v>-61441357.32066603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-61441357.32066603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-256005.65550277513</v>
      </c>
      <c r="L1343" s="444">
        <f t="shared" ca="1" si="109"/>
        <v>-61697362.976168804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-61697362.976168804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-257072.3457340367</v>
      </c>
      <c r="L1344" s="444">
        <f t="shared" ca="1" si="109"/>
        <v>-61954435.321902841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-61954435.321902841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-258143.4805079285</v>
      </c>
      <c r="L1345" s="444">
        <f t="shared" ca="1" si="109"/>
        <v>-62212578.802410766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-62212578.802410766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-259219.07834337823</v>
      </c>
      <c r="L1346" s="444">
        <f t="shared" ca="1" si="109"/>
        <v>-62471797.880754143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-62471797.880754143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-260299.15783647556</v>
      </c>
      <c r="L1347" s="444">
        <f t="shared" ca="1" si="109"/>
        <v>-62732097.038590617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-62732097.038590617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-261383.73766079423</v>
      </c>
      <c r="L1348" s="444">
        <f t="shared" ca="1" si="109"/>
        <v>-62993480.776251413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-62993480.776251413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-262472.83656771423</v>
      </c>
      <c r="L1349" s="444">
        <f t="shared" ca="1" si="109"/>
        <v>-63255953.612819128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-63255953.612819128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-263566.47338674637</v>
      </c>
      <c r="L1350" s="444">
        <f t="shared" ca="1" si="109"/>
        <v>-63519520.086205877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-63519520.086205877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-264664.66702585784</v>
      </c>
      <c r="L1351" s="444">
        <f t="shared" ca="1" si="109"/>
        <v>-63784184.753231734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-63784184.753231734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-265767.43647179886</v>
      </c>
      <c r="L1352" s="444">
        <f t="shared" ca="1" si="109"/>
        <v>-64049952.189703532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-64049952.189703532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-266874.80079043133</v>
      </c>
      <c r="L1353" s="444">
        <f t="shared" ca="1" si="109"/>
        <v>-64316826.990493961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-64316826.990493961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-267986.77912705817</v>
      </c>
      <c r="L1354" s="444">
        <f t="shared" ca="1" si="109"/>
        <v>-64584813.769621022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-64584813.769621022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-269103.39070675423</v>
      </c>
      <c r="L1355" s="444">
        <f t="shared" ca="1" si="109"/>
        <v>-64853917.160327777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-64853917.160327777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-270224.65483469906</v>
      </c>
      <c r="L1356" s="444">
        <f t="shared" ca="1" si="109"/>
        <v>-65124141.81516248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-65124141.81516248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-271350.59089651034</v>
      </c>
      <c r="L1357" s="444">
        <f t="shared" ca="1" si="109"/>
        <v>-65395492.406058989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-65395492.406058989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-272481.21835857909</v>
      </c>
      <c r="L1358" s="444">
        <f t="shared" ca="1" si="109"/>
        <v>-65667973.624417566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-65667973.624417566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-273616.55676840653</v>
      </c>
      <c r="L1359" s="444">
        <f t="shared" ca="1" si="109"/>
        <v>-65941590.181185976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-65941590.181185976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-274756.6257549416</v>
      </c>
      <c r="L1360" s="444">
        <f t="shared" ca="1" si="109"/>
        <v>-66216346.806940921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-66216346.806940921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-275901.44502892048</v>
      </c>
      <c r="L1361" s="444">
        <f t="shared" ca="1" si="109"/>
        <v>-66492248.251969844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-66492248.251969844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-277051.03438320768</v>
      </c>
      <c r="L1362" s="444">
        <f t="shared" ca="1" si="109"/>
        <v>-66769299.286353052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-66769299.286353052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-278205.4136931377</v>
      </c>
      <c r="L1363" s="444">
        <f t="shared" ca="1" si="109"/>
        <v>-67047504.700046189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-67047504.700046189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-279364.60291685909</v>
      </c>
      <c r="L1364" s="444">
        <f t="shared" ca="1" si="109"/>
        <v>-67326869.302963048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-67326869.302963048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-280528.62209567934</v>
      </c>
      <c r="L1365" s="444">
        <f t="shared" ca="1" si="109"/>
        <v>-67607397.925058722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-67607397.925058722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-281697.49135441135</v>
      </c>
      <c r="L1366" s="444">
        <f t="shared" ca="1" si="109"/>
        <v>-67889095.416413128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-67889095.416413128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-282871.23090172134</v>
      </c>
      <c r="L1367" s="444">
        <f t="shared" ca="1" si="109"/>
        <v>-68171966.647314847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-68171966.647314847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-284049.8610304785</v>
      </c>
      <c r="L1368" s="444">
        <f t="shared" ca="1" si="109"/>
        <v>-68456016.508345321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-68456016.508345321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-285233.4021181055</v>
      </c>
      <c r="L1369" s="444">
        <f t="shared" ca="1" si="109"/>
        <v>-68741249.910463423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-68741249.910463423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-286421.87462693092</v>
      </c>
      <c r="L1370" s="444">
        <f t="shared" ca="1" si="109"/>
        <v>-69027671.785090357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-69027671.785090357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-287615.29910454317</v>
      </c>
      <c r="L1371" s="444">
        <f t="shared" ca="1" si="109"/>
        <v>-69315287.084194899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-69315287.084194899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-288813.6961841454</v>
      </c>
      <c r="L1372" s="444">
        <f t="shared" ca="1" si="109"/>
        <v>-69604100.780379042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-69604100.780379042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-290017.08658491267</v>
      </c>
      <c r="L1373" s="444">
        <f t="shared" ca="1" si="109"/>
        <v>-69894117.866963953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-69894117.866963953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-291225.49111234979</v>
      </c>
      <c r="L1374" s="444">
        <f t="shared" ca="1" si="109"/>
        <v>-70185343.358076304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-70185343.358076304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-292438.93065865128</v>
      </c>
      <c r="L1375" s="444">
        <f t="shared" ca="1" si="109"/>
        <v>-70477782.288734958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-70477782.288734958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-293657.42620306229</v>
      </c>
      <c r="L1376" s="444">
        <f t="shared" ca="1" si="109"/>
        <v>-70771439.714938015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-70771439.714938015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-294880.99881224171</v>
      </c>
      <c r="L1377" s="444">
        <f t="shared" ca="1" si="109"/>
        <v>-71066320.713750258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-71066320.713750258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-296109.66964062606</v>
      </c>
      <c r="L1378" s="444">
        <f t="shared" ca="1" si="109"/>
        <v>-71362430.383390889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-71362430.383390889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-297343.45993079536</v>
      </c>
      <c r="L1379" s="444">
        <f t="shared" ca="1" si="109"/>
        <v>-71659773.843321681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-71659773.843321681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-298582.39101384033</v>
      </c>
      <c r="L1380" s="444">
        <f t="shared" ca="1" si="109"/>
        <v>-71958356.234335527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-71958356.234335527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-299826.48430973134</v>
      </c>
      <c r="L1381" s="444">
        <f t="shared" ca="1" si="109"/>
        <v>-72258182.71864526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-72258182.71864526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-301075.76132768858</v>
      </c>
      <c r="L1382" s="444">
        <f t="shared" ca="1" si="109"/>
        <v>-72559258.479972944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-72559258.479972944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-302330.24366655393</v>
      </c>
      <c r="L1383" s="444">
        <f t="shared" ca="1" si="109"/>
        <v>-72861588.723639503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-72861588.723639503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-303589.95301516459</v>
      </c>
      <c r="L1384" s="444">
        <f t="shared" ca="1" si="109"/>
        <v>-73165178.676654667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-73165178.676654667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-304854.91115272779</v>
      </c>
      <c r="L1385" s="444">
        <f t="shared" ca="1" si="109"/>
        <v>-73470033.587807387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-73470033.587807387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-306125.13994919742</v>
      </c>
      <c r="L1386" s="444">
        <f t="shared" ca="1" si="109"/>
        <v>-73776158.72775659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-73776158.72775659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-307400.66136565246</v>
      </c>
      <c r="L1387" s="444">
        <f t="shared" ca="1" si="109"/>
        <v>-74083559.389122248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-74083559.389122248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-308681.49745467602</v>
      </c>
      <c r="L1388" s="444">
        <f t="shared" ca="1" si="109"/>
        <v>-74392240.886576921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-74392240.886576921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-309967.67036073719</v>
      </c>
      <c r="L1389" s="444">
        <f t="shared" ca="1" si="109"/>
        <v>-74702208.556937665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-74702208.556937665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-311259.20232057362</v>
      </c>
      <c r="L1390" s="444">
        <f t="shared" ca="1" si="109"/>
        <v>-75013467.75925824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-75013467.75925824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-312556.115663576</v>
      </c>
      <c r="L1391" s="444">
        <f t="shared" ca="1" si="109"/>
        <v>-75326023.874921814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-75326023.874921814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-313858.4328121742</v>
      </c>
      <c r="L1392" s="444">
        <f t="shared" ca="1" si="109"/>
        <v>-75639882.307733983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-75639882.307733983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-315166.17628222494</v>
      </c>
      <c r="L1393" s="444">
        <f t="shared" ca="1" si="109"/>
        <v>-75955048.48401621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-75955048.48401621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-316479.36868340085</v>
      </c>
      <c r="L1394" s="444">
        <f t="shared" ca="1" si="109"/>
        <v>-76271527.852699608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-76271527.852699608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-317798.03271958168</v>
      </c>
      <c r="L1395" s="444">
        <f t="shared" ca="1" si="109"/>
        <v>-76589325.88541919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-76589325.88541919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-319122.1911892466</v>
      </c>
      <c r="L1396" s="444">
        <f t="shared" ca="1" si="109"/>
        <v>-76908448.076608434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-76908448.076608434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-320451.86698586849</v>
      </c>
      <c r="L1397" s="444">
        <f t="shared" ca="1" si="109"/>
        <v>-77228899.943594307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-77228899.943594307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-321787.08309830958</v>
      </c>
      <c r="L1398" s="444">
        <f t="shared" ca="1" si="109"/>
        <v>-77550687.026692614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-77550687.026692614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-323127.86261121923</v>
      </c>
      <c r="L1399" s="444">
        <f t="shared" ca="1" si="109"/>
        <v>-77873814.889303833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-77873814.889303833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-324474.22870543262</v>
      </c>
      <c r="L1400" s="444">
        <f t="shared" ca="1" si="109"/>
        <v>-78198289.118009269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-78198289.118009269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-325826.20465837198</v>
      </c>
      <c r="L1401" s="444">
        <f t="shared" ca="1" si="109"/>
        <v>-78524115.322667643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-78524115.322667643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-327183.81384444854</v>
      </c>
      <c r="L1402" s="444">
        <f t="shared" ca="1" si="109"/>
        <v>-78851299.136512086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-78851299.136512086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-328547.07973546704</v>
      </c>
      <c r="L1403" s="444">
        <f t="shared" ca="1" si="109"/>
        <v>-79179846.216247559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-79179846.216247559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-329916.02590103151</v>
      </c>
      <c r="L1404" s="444">
        <f t="shared" ca="1" si="109"/>
        <v>-79509762.242148593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-79509762.242148593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-331290.67600895249</v>
      </c>
      <c r="L1405" s="444">
        <f t="shared" ca="1" si="109"/>
        <v>-79841052.918157548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-79841052.918157548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-332671.05382565642</v>
      </c>
      <c r="L1406" s="444">
        <f t="shared" ca="1" si="109"/>
        <v>-80173723.971983209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-80173723.971983209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-334057.18321659672</v>
      </c>
      <c r="L1407" s="444">
        <f t="shared" ca="1" si="109"/>
        <v>-80507781.155199811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-80507781.155199811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-335449.08814666589</v>
      </c>
      <c r="L1408" s="444">
        <f t="shared" ca="1" si="109"/>
        <v>-80843230.243346483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-80843230.243346483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-336846.79268061032</v>
      </c>
      <c r="L1409" s="444">
        <f t="shared" ca="1" si="109"/>
        <v>-81180077.036027089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-81180077.036027089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-338250.3209834462</v>
      </c>
      <c r="L1410" s="444">
        <f t="shared" ca="1" si="109"/>
        <v>-81518327.357010528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-81518327.357010528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-339659.69732087723</v>
      </c>
      <c r="L1411" s="444">
        <f t="shared" ca="1" si="109"/>
        <v>-81857987.054331407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-81857987.054331407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-341074.94605971419</v>
      </c>
      <c r="L1412" s="444">
        <f t="shared" ca="1" si="109"/>
        <v>-82199062.000391126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-82199062.000391126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-342496.09166829637</v>
      </c>
      <c r="L1413" s="444">
        <f t="shared" ca="1" si="109"/>
        <v>-82541558.092059419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-82541558.092059419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-343923.15871691424</v>
      </c>
      <c r="L1414" s="444">
        <f t="shared" ca="1" si="109"/>
        <v>-82885481.250776336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-82885481.250776336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-345356.17187823472</v>
      </c>
      <c r="L1415" s="444">
        <f t="shared" ca="1" si="109"/>
        <v>-83230837.422654569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-83230837.422654569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-346795.15592772735</v>
      </c>
      <c r="L1416" s="444">
        <f t="shared" ca="1" si="109"/>
        <v>-83577632.578582302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-83577632.578582302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-348240.13574409293</v>
      </c>
      <c r="L1417" s="444">
        <f t="shared" ca="1" si="109"/>
        <v>-83925872.714326397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-83925872.714326397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-349691.13630969333</v>
      </c>
      <c r="L1418" s="444">
        <f t="shared" ca="1" si="109"/>
        <v>-84275563.850636095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-84275563.850636095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-351148.18271098373</v>
      </c>
      <c r="L1419" s="444">
        <f t="shared" ca="1" si="109"/>
        <v>-84626712.033347085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-84626712.033347085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-352611.30013894616</v>
      </c>
      <c r="L1420" s="444">
        <f t="shared" ca="1" si="109"/>
        <v>-84979323.333486035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-84979323.333486035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-354080.51388952514</v>
      </c>
      <c r="L1421" s="444">
        <f t="shared" ca="1" si="109"/>
        <v>-85333403.847375557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-85333403.847375557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-355555.84936406481</v>
      </c>
      <c r="L1422" s="444">
        <f t="shared" ca="1" si="109"/>
        <v>-85688959.696739629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-85688959.696739629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-357037.33206974843</v>
      </c>
      <c r="L1423" s="444">
        <f t="shared" ca="1" si="109"/>
        <v>-86045997.028809384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-86045997.028809384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-358524.98762003909</v>
      </c>
      <c r="L1424" s="444">
        <f t="shared" ca="1" si="109"/>
        <v>-86404522.016429424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-86404522.016429424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-360018.84173512261</v>
      </c>
      <c r="L1425" s="444">
        <f t="shared" ca="1" si="109"/>
        <v>-86764540.858164549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-86764540.858164549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-361518.92024235229</v>
      </c>
      <c r="L1426" s="444">
        <f t="shared" ca="1" si="109"/>
        <v>-87126059.778406903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-87126059.778406903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-363025.24907669541</v>
      </c>
      <c r="L1427" s="444">
        <f t="shared" ca="1" si="109"/>
        <v>-87489085.027483597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-87489085.027483597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-364537.85428118164</v>
      </c>
      <c r="L1428" s="444">
        <f t="shared" ca="1" si="109"/>
        <v>-87853622.881764784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-87853622.881764784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-366056.76200735325</v>
      </c>
      <c r="L1429" s="444">
        <f t="shared" ca="1" si="109"/>
        <v>-88219679.64377214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-88219679.64377214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-367581.99851571722</v>
      </c>
      <c r="L1430" s="444">
        <f t="shared" ca="1" si="109"/>
        <v>-88587261.64228785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-88587261.64228785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-369113.59017619939</v>
      </c>
      <c r="L1431" s="444">
        <f t="shared" ca="1" si="109"/>
        <v>-88956375.232464045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-88956375.232464045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-370651.56346860016</v>
      </c>
      <c r="L1432" s="444">
        <f t="shared" ca="1" si="109"/>
        <v>-89327026.795932651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-89327026.795932651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-372195.94498305273</v>
      </c>
      <c r="L1433" s="444">
        <f t="shared" ca="1" si="109"/>
        <v>-89699222.740915701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-89699222.740915701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-373746.76142048207</v>
      </c>
      <c r="L1434" s="444">
        <f t="shared" ca="1" si="109"/>
        <v>-90072969.502336189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-90072969.502336189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-375304.03959306743</v>
      </c>
      <c r="L1435" s="444">
        <f t="shared" ca="1" si="109"/>
        <v>-90448273.54192926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-90448273.54192926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-376867.80642470525</v>
      </c>
      <c r="L1436" s="444">
        <f t="shared" ca="1" si="109"/>
        <v>-90825141.348353967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-90825141.348353967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-378438.08895147487</v>
      </c>
      <c r="L1437" s="444">
        <f t="shared" ca="1" si="109"/>
        <v>-91203579.437305436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-91203579.437305436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-380014.91432210599</v>
      </c>
      <c r="L1438" s="444">
        <f t="shared" ca="1" si="109"/>
        <v>-91583594.351627544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-91583594.351627544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-381598.30979844811</v>
      </c>
      <c r="L1439" s="444">
        <f t="shared" ca="1" si="109"/>
        <v>-91965192.661425993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-91965192.661425993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-383188.30275594164</v>
      </c>
      <c r="L1440" s="444">
        <f t="shared" ca="1" si="109"/>
        <v>-92348380.96418193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-92348380.96418193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-384784.9206840914</v>
      </c>
      <c r="L1441" s="444">
        <f t="shared" ca="1" si="109"/>
        <v>-92733165.884866014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-92733165.884866014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-386388.19118694169</v>
      </c>
      <c r="L1442" s="444">
        <f t="shared" ca="1" si="109"/>
        <v>-93119554.076052949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-93119554.076052949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-387998.14198355394</v>
      </c>
      <c r="L1443" s="444">
        <f t="shared" ca="1" si="109"/>
        <v>-93507552.218036503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-93507552.218036503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-389614.80090848543</v>
      </c>
      <c r="L1444" s="444">
        <f t="shared" ca="1" si="109"/>
        <v>-93897167.018944994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-93897167.018944994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-391238.19591227081</v>
      </c>
      <c r="L1445" s="444">
        <f t="shared" ca="1" si="109"/>
        <v>-94288405.214857265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-94288405.214857265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-392868.35506190528</v>
      </c>
      <c r="L1446" s="444">
        <f t="shared" ca="1" si="109"/>
        <v>-94681273.569919169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-94681273.569919169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-394505.30654132989</v>
      </c>
      <c r="L1447" s="444">
        <f t="shared" ca="1" si="109"/>
        <v>-95075778.876460493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-95075778.876460493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-396149.07865191874</v>
      </c>
      <c r="L1448" s="444">
        <f t="shared" ca="1" si="109"/>
        <v>-95471927.955112413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-95471927.955112413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-397799.69981296838</v>
      </c>
      <c r="L1449" s="444">
        <f t="shared" ca="1" si="109"/>
        <v>-95869727.654925376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-95869727.654925376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-399457.19856218906</v>
      </c>
      <c r="L1450" s="444">
        <f t="shared" ca="1" si="109"/>
        <v>-96269184.853487566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-96269184.853487566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-401121.60355619818</v>
      </c>
      <c r="L1451" s="444">
        <f t="shared" ca="1" si="109"/>
        <v>-96670306.457043767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-96670306.457043767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-402792.94357101567</v>
      </c>
      <c r="L1452" s="444">
        <f t="shared" ca="1" si="109"/>
        <v>-97073099.400614783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-97073099.400614783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-404471.2475025616</v>
      </c>
      <c r="L1453" s="444">
        <f t="shared" ca="1" si="109"/>
        <v>-97477570.648117349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-97477570.648117349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-406156.54436715564</v>
      </c>
      <c r="L1454" s="444">
        <f t="shared" ca="1" si="109"/>
        <v>-97883727.192484498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-97883727.192484498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-407848.86330201873</v>
      </c>
      <c r="L1455" s="444">
        <f t="shared" ca="1" si="109"/>
        <v>-98291576.05578652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-98291576.05578652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-409548.23356577719</v>
      </c>
      <c r="L1456" s="444">
        <f t="shared" ca="1" si="109"/>
        <v>-98701124.289352298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-98701124.289352298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-411254.68453896791</v>
      </c>
      <c r="L1457" s="444">
        <f t="shared" ca="1" si="109"/>
        <v>-99112378.973891258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-99112378.973891258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-412968.2457245469</v>
      </c>
      <c r="L1458" s="444">
        <f t="shared" ca="1" si="109"/>
        <v>-99525347.219615802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-99525347.219615802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-414688.94674839918</v>
      </c>
      <c r="L1459" s="444">
        <f t="shared" ca="1" si="109"/>
        <v>-99940036.166364208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-99940036.166364208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-416416.81735985086</v>
      </c>
      <c r="L1460" s="444">
        <f t="shared" ca="1" si="109"/>
        <v>-100356452.98372406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-100356452.98372406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-418151.88743218355</v>
      </c>
      <c r="L1461" s="444">
        <f t="shared" ca="1" si="109"/>
        <v>-100774604.87115625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-100774604.87115625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-419894.18696315103</v>
      </c>
      <c r="L1462" s="444">
        <f t="shared" ca="1" si="109"/>
        <v>-101194499.0581194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-101194499.0581194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-421643.74607549747</v>
      </c>
      <c r="L1463" s="444">
        <f t="shared" ca="1" si="109"/>
        <v>-101616142.8041949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-101616142.8041949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-423400.59501747874</v>
      </c>
      <c r="L1464" s="444">
        <f t="shared" ca="1" si="109"/>
        <v>-102039543.39921238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-102039543.39921238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-425164.76416338491</v>
      </c>
      <c r="L1465" s="444">
        <f t="shared" ca="1" si="109"/>
        <v>-102464708.16337577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-102464708.16337577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-426936.28401406569</v>
      </c>
      <c r="L1466" s="444">
        <f t="shared" ca="1" si="109"/>
        <v>-102891644.44738983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-102891644.44738983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-428715.18519745761</v>
      </c>
      <c r="L1467" s="444">
        <f t="shared" ca="1" si="109"/>
        <v>-103320359.63258728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-103320359.63258728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-430501.49846911366</v>
      </c>
      <c r="L1468" s="444">
        <f t="shared" ca="1" si="109"/>
        <v>-103750861.1310564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-103750861.1310564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-432295.25471273501</v>
      </c>
      <c r="L1469" s="444">
        <f t="shared" ca="1" si="109"/>
        <v>-104183156.38576913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-104183156.38576913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-434096.48494070471</v>
      </c>
      <c r="L1470" s="444">
        <f t="shared" ca="1" si="109"/>
        <v>-104617252.87070984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-104617252.87070984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-435905.22029462433</v>
      </c>
      <c r="L1471" s="444">
        <f t="shared" ca="1" si="109"/>
        <v>-105053158.09100446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-105053158.09100446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-437721.49204585183</v>
      </c>
      <c r="L1472" s="444">
        <f t="shared" ca="1" si="109"/>
        <v>-105490879.58305031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-105490879.58305031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-439545.33159604296</v>
      </c>
      <c r="L1473" s="444">
        <f t="shared" ca="1" si="109"/>
        <v>-105930424.91464636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-105930424.91464636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-441376.77047769306</v>
      </c>
      <c r="L1474" s="444">
        <f t="shared" ca="1" si="109"/>
        <v>-106371801.68512405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-106371801.68512405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-443215.84035468352</v>
      </c>
      <c r="L1475" s="444">
        <f t="shared" ca="1" si="109"/>
        <v>-106815017.52547874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-106815017.52547874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-445062.57302282803</v>
      </c>
      <c r="L1476" s="444">
        <f t="shared" ca="1" si="109"/>
        <v>-107260080.09850156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-107260080.09850156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-446917.00041042315</v>
      </c>
      <c r="L1477" s="444">
        <f t="shared" ca="1" si="109"/>
        <v>-107706997.09891199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-107706997.09891199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-448779.15457879991</v>
      </c>
      <c r="L1478" s="444">
        <f t="shared" ca="1" si="109"/>
        <v>-108155776.25349079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-108155776.25349079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-450649.06772287824</v>
      </c>
      <c r="L1479" s="444">
        <f t="shared" ca="1" si="109"/>
        <v>-108606425.32121366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-108606425.32121366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-452526.7721717236</v>
      </c>
      <c r="L1480" s="444">
        <f t="shared" ca="1" si="109"/>
        <v>-109058952.09338538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-109058952.09338538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-454412.30038910569</v>
      </c>
      <c r="L1481" s="444">
        <f t="shared" ca="1" si="109"/>
        <v>-109513364.39377449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-109513364.39377449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-456305.68497406039</v>
      </c>
      <c r="L1482" s="444">
        <f t="shared" ca="1" si="109"/>
        <v>-109969670.07874855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-109969670.07874855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-458206.95866145229</v>
      </c>
      <c r="L1483" s="444">
        <f t="shared" ca="1" si="109"/>
        <v>-110427877.03741001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-110427877.03741001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-460116.15432254167</v>
      </c>
      <c r="L1484" s="444">
        <f t="shared" ca="1" si="109"/>
        <v>-110887993.19173254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-110887993.19173254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-462033.30496555229</v>
      </c>
      <c r="L1485" s="444">
        <f t="shared" ca="1" si="109"/>
        <v>-111350026.4966981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-111350026.4966981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-463958.44373624207</v>
      </c>
      <c r="L1486" s="444">
        <f t="shared" ca="1" si="109"/>
        <v>-111813984.94043434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-111813984.94043434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-465891.60391847638</v>
      </c>
      <c r="L1487" s="444">
        <f t="shared" ca="1" si="109"/>
        <v>-112279876.54435281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-112279876.54435281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-467832.8189348033</v>
      </c>
      <c r="L1488" s="444">
        <f t="shared" ca="1" si="109"/>
        <v>-112747709.36328761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-112747709.36328761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-469782.12234703172</v>
      </c>
      <c r="L1489" s="444">
        <f t="shared" ca="1" si="109"/>
        <v>-113217491.48563464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-113217491.48563464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-471739.54785681097</v>
      </c>
      <c r="L1490" s="444">
        <f t="shared" ca="1" si="109"/>
        <v>-113689231.03349145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-113689231.03349145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-473705.12930621434</v>
      </c>
      <c r="L1491" s="444">
        <f t="shared" ca="1" si="109"/>
        <v>-114162936.16279766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-114162936.16279766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-475678.90067832364</v>
      </c>
      <c r="L1492" s="444">
        <f t="shared" ca="1" si="109"/>
        <v>-114638615.06347598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-114638615.06347598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-477660.89609781664</v>
      </c>
      <c r="L1493" s="444">
        <f t="shared" ca="1" si="109"/>
        <v>-115116275.95957381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-115116275.95957381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-479651.14983155747</v>
      </c>
      <c r="L1494" s="444">
        <f t="shared" ca="1" si="109"/>
        <v>-115595927.10940537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-115595927.10940537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-481649.69628918904</v>
      </c>
      <c r="L1495" s="444">
        <f t="shared" ca="1" si="109"/>
        <v>-116077576.80569455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-116077576.80569455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-483656.5700237272</v>
      </c>
      <c r="L1496" s="444">
        <f t="shared" ca="1" si="109"/>
        <v>-116561233.37571828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-116561233.37571828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-485671.80573215958</v>
      </c>
      <c r="L1497" s="444">
        <f t="shared" ca="1" si="109"/>
        <v>-117046905.18145044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-117046905.18145044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-487695.43825604353</v>
      </c>
      <c r="L1498" s="444">
        <f t="shared" ca="1" si="109"/>
        <v>-117534600.61970648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-117534600.61970648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-489727.50258211035</v>
      </c>
      <c r="L1499" s="444">
        <f t="shared" ca="1" si="109"/>
        <v>-118024328.12228858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-118024328.12228858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-491768.03384286916</v>
      </c>
      <c r="L1500" s="444">
        <f t="shared" ca="1" si="109"/>
        <v>-118516096.15613146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-118516096.15613146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-493817.06731721439</v>
      </c>
      <c r="L1501" s="444">
        <f t="shared" ca="1" si="109"/>
        <v>-119009913.22344868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-119009913.22344868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-495874.63843103615</v>
      </c>
      <c r="L1502" s="444">
        <f t="shared" ca="1" si="109"/>
        <v>-119505787.86187972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-119505787.86187972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-497940.7827578322</v>
      </c>
      <c r="L1503" s="444">
        <f t="shared" ca="1" si="109"/>
        <v>-120003728.64463755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-120003728.64463755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-500015.53601932316</v>
      </c>
      <c r="L1504" s="444">
        <f t="shared" ca="1" si="109"/>
        <v>-120503744.18065688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-120503744.18065688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-502098.93408607028</v>
      </c>
      <c r="L1505" s="444">
        <f t="shared" ca="1" si="109"/>
        <v>-121005843.11474295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-121005843.11474295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-504191.01297809562</v>
      </c>
      <c r="L1506" s="444">
        <f t="shared" ca="1" si="109"/>
        <v>-121510034.12772104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-121510034.12772104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-506291.80886550434</v>
      </c>
      <c r="L1507" s="444">
        <f t="shared" ca="1" si="109"/>
        <v>-122016325.93658654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-122016325.93658654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-508401.3580691106</v>
      </c>
      <c r="L1508" s="444">
        <f t="shared" ca="1" si="109"/>
        <v>-122524727.29465565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-122524727.29465565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-510519.69706106512</v>
      </c>
      <c r="L1509" s="444">
        <f t="shared" ca="1" si="109"/>
        <v>-123035246.99171671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-123035246.99171671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-512646.86246548628</v>
      </c>
      <c r="L1510" s="444">
        <f t="shared" ca="1" si="109"/>
        <v>-123547893.8541822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-123547893.8541822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-514782.89105909248</v>
      </c>
      <c r="L1511" s="444">
        <f t="shared" ca="1" si="109"/>
        <v>-124062676.74524128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-124062676.74524128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-516927.81977183867</v>
      </c>
      <c r="L1512" s="444">
        <f t="shared" ca="1" si="109"/>
        <v>-124579604.56501313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-124579604.56501313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-519081.68568755459</v>
      </c>
      <c r="L1513" s="444">
        <f t="shared" ca="1" si="109"/>
        <v>-125098686.25070068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-125098686.25070068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-521244.52604458615</v>
      </c>
      <c r="L1514" s="444">
        <f t="shared" ca="1" si="109"/>
        <v>-125619930.77674527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-125619930.77674527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-523416.37823643861</v>
      </c>
      <c r="L1515" s="444">
        <f t="shared" ca="1" si="109"/>
        <v>-126143347.15498172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-126143347.15498172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-525597.27981242375</v>
      </c>
      <c r="L1516" s="444">
        <f t="shared" ca="1" si="109"/>
        <v>-126668944.43479414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-126668944.43479414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-527787.26847830904</v>
      </c>
      <c r="L1517" s="444">
        <f t="shared" ca="1" si="109"/>
        <v>-127196731.70327245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-127196731.70327245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-529986.38209696847</v>
      </c>
      <c r="L1518" s="444">
        <f t="shared" ca="1" si="109"/>
        <v>-127726718.08536941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-127726718.08536941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-532194.65868903918</v>
      </c>
      <c r="L1519" s="444">
        <f t="shared" ca="1" si="109"/>
        <v>-128258912.74405845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-128258912.74405845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-534412.13643357682</v>
      </c>
      <c r="L1520" s="444">
        <f t="shared" ca="1" si="109"/>
        <v>-128793324.88049202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-128793324.88049202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-536638.85366871674</v>
      </c>
      <c r="L1521" s="444">
        <f t="shared" ca="1" si="109"/>
        <v>-129329963.73416074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-129329963.73416074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-538874.84889233648</v>
      </c>
      <c r="L1522" s="444">
        <f t="shared" ca="1" si="109"/>
        <v>-129868838.58305307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-129868838.58305307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-541120.16076272121</v>
      </c>
      <c r="L1523" s="444">
        <f t="shared" ca="1" si="109"/>
        <v>-130409958.74381579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-130409958.74381579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-543374.82809923252</v>
      </c>
      <c r="L1524" s="444">
        <f t="shared" ca="1" si="109"/>
        <v>-130953333.57191503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-130953333.57191503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-545638.88988297922</v>
      </c>
      <c r="L1525" s="444">
        <f t="shared" ca="1" si="109"/>
        <v>-131498972.46179801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-131498972.46179801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-547912.38525749173</v>
      </c>
      <c r="L1526" s="444">
        <f t="shared" ca="1" si="109"/>
        <v>-132046884.84705551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-132046884.84705551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-550195.35352939798</v>
      </c>
      <c r="L1527" s="444">
        <f t="shared" ca="1" si="109"/>
        <v>-132597080.2005849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-132597080.2005849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-552487.83416910376</v>
      </c>
      <c r="L1528" s="444">
        <f t="shared" ca="1" si="109"/>
        <v>-133149568.03475401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-133149568.03475401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-554789.86681147502</v>
      </c>
      <c r="L1529" s="444">
        <f t="shared" ca="1" si="109"/>
        <v>-133704357.90156548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-133704357.90156548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-557101.49125652283</v>
      </c>
      <c r="L1530" s="444">
        <f t="shared" ca="1" si="109"/>
        <v>-134261459.392822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-134261459.392822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-559422.74747009168</v>
      </c>
      <c r="L1531" s="444">
        <f t="shared" ca="1" si="109"/>
        <v>-134820882.14029208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-134820882.14029208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-561753.67558455036</v>
      </c>
      <c r="L1532" s="444">
        <f t="shared" ca="1" si="109"/>
        <v>-135382635.81587663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-135382635.81587663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-564094.31589948596</v>
      </c>
      <c r="L1533" s="444">
        <f t="shared" ca="1" si="109"/>
        <v>-135946730.13177612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-135946730.13177612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-566444.70888240053</v>
      </c>
      <c r="L1534" s="444">
        <f t="shared" ca="1" si="109"/>
        <v>-136513174.84065852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-136513174.84065852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-568804.89516941051</v>
      </c>
      <c r="L1535" s="444">
        <f t="shared" ca="1" si="109"/>
        <v>-137081979.73582792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-137081979.73582792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-571174.91556594963</v>
      </c>
      <c r="L1536" s="444">
        <f t="shared" ca="1" si="109"/>
        <v>-137653154.65139386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-137653154.65139386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-573554.81104747439</v>
      </c>
      <c r="L1537" s="444">
        <f t="shared" ca="1" si="109"/>
        <v>-138226709.46244133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-138226709.46244133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-575944.62276017223</v>
      </c>
      <c r="L1538" s="444">
        <f t="shared" ref="L1538:L1792" ca="1" si="114">I1538-J1538+K1538</f>
        <v>-138802654.0852015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-138802654.0852015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-578344.39202167292</v>
      </c>
      <c r="L1539" s="444">
        <f t="shared" ca="1" si="114"/>
        <v>-139380998.47722319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-139380998.47722319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-580754.16032176325</v>
      </c>
      <c r="L1540" s="444">
        <f t="shared" ca="1" si="114"/>
        <v>-139961752.63754496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-139961752.63754496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-583173.96932310401</v>
      </c>
      <c r="L1541" s="444">
        <f t="shared" ca="1" si="114"/>
        <v>-140544926.60686806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-140544926.60686806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-585603.8608619502</v>
      </c>
      <c r="L1542" s="444">
        <f t="shared" ca="1" si="114"/>
        <v>-141130530.46773002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-141130530.46773002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-588043.87694887503</v>
      </c>
      <c r="L1543" s="444">
        <f t="shared" ca="1" si="114"/>
        <v>-141718574.34467888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-141718574.34467888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-590494.05976949527</v>
      </c>
      <c r="L1544" s="444">
        <f t="shared" ca="1" si="114"/>
        <v>-142309068.40444836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-142309068.40444836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-592954.45168520149</v>
      </c>
      <c r="L1545" s="444">
        <f t="shared" ca="1" si="114"/>
        <v>-142902022.85613355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-142902022.85613355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-595425.09523388976</v>
      </c>
      <c r="L1546" s="444">
        <f t="shared" ca="1" si="114"/>
        <v>-143497447.95136744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-143497447.95136744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-597906.03313069767</v>
      </c>
      <c r="L1547" s="444">
        <f t="shared" ca="1" si="114"/>
        <v>-144095353.98449814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-144095353.98449814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-600397.30826874229</v>
      </c>
      <c r="L1548" s="444">
        <f t="shared" ca="1" si="114"/>
        <v>-144695751.2927669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-144695751.2927669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-602898.96371986205</v>
      </c>
      <c r="L1549" s="444">
        <f t="shared" ca="1" si="114"/>
        <v>-145298650.25648677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-145298650.25648677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-605411.04273536149</v>
      </c>
      <c r="L1550" s="444">
        <f t="shared" ca="1" si="114"/>
        <v>-145904061.29922214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-145904061.29922214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-607933.58874675888</v>
      </c>
      <c r="L1551" s="444">
        <f t="shared" ca="1" si="114"/>
        <v>-146511994.8879689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-146511994.8879689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-610466.64536653704</v>
      </c>
      <c r="L1552" s="444">
        <f t="shared" ca="1" si="114"/>
        <v>-147122461.53333545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-147122461.53333545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-613010.25638889766</v>
      </c>
      <c r="L1553" s="444">
        <f t="shared" ca="1" si="114"/>
        <v>-147735471.78972435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-147735471.78972435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-615564.46579051809</v>
      </c>
      <c r="L1554" s="444">
        <f t="shared" ca="1" si="114"/>
        <v>-148351036.25551486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-148351036.25551486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-618129.31773131189</v>
      </c>
      <c r="L1555" s="444">
        <f t="shared" ca="1" si="114"/>
        <v>-148969165.57324618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-148969165.57324618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-620704.85655519238</v>
      </c>
      <c r="L1556" s="444">
        <f t="shared" ca="1" si="114"/>
        <v>-149589870.42980137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-149589870.42980137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-623291.12679083901</v>
      </c>
      <c r="L1557" s="444">
        <f t="shared" ca="1" si="114"/>
        <v>-150213161.55659223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-150213161.55659223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-625888.17315246759</v>
      </c>
      <c r="L1558" s="444">
        <f t="shared" ca="1" si="114"/>
        <v>-150839049.7297447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-150839049.7297447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-628496.04054060287</v>
      </c>
      <c r="L1559" s="444">
        <f t="shared" ca="1" si="114"/>
        <v>-151467545.77028531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-151467545.77028531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-631114.77404285548</v>
      </c>
      <c r="L1560" s="444">
        <f t="shared" ca="1" si="114"/>
        <v>-152098660.54432815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-152098660.54432815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-633744.41893470066</v>
      </c>
      <c r="L1561" s="444">
        <f t="shared" ca="1" si="114"/>
        <v>-152732404.96326286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-152732404.96326286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-636385.02068026189</v>
      </c>
      <c r="L1562" s="444">
        <f t="shared" ca="1" si="114"/>
        <v>-153368789.9839431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-153368789.9839431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-639036.62493309623</v>
      </c>
      <c r="L1563" s="444">
        <f t="shared" ca="1" si="114"/>
        <v>-154007826.6088762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-154007826.6088762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-641699.27753698418</v>
      </c>
      <c r="L1564" s="444">
        <f t="shared" ca="1" si="114"/>
        <v>-154649525.88641319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-154649525.88641319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-644373.02452672157</v>
      </c>
      <c r="L1565" s="444">
        <f t="shared" ca="1" si="114"/>
        <v>-155293898.9109399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-155293898.9109399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-647057.91212891624</v>
      </c>
      <c r="L1566" s="444">
        <f t="shared" ca="1" si="114"/>
        <v>-155940956.82306883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-155940956.82306883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-649753.98676278675</v>
      </c>
      <c r="L1567" s="444">
        <f t="shared" ca="1" si="114"/>
        <v>-156590710.80983162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-156590710.80983162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-652461.29504096508</v>
      </c>
      <c r="L1568" s="444">
        <f t="shared" ca="1" si="114"/>
        <v>-157243172.10487258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-157243172.10487258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-655179.8837703024</v>
      </c>
      <c r="L1569" s="444">
        <f t="shared" ca="1" si="114"/>
        <v>-157898351.9886429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-157898351.9886429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-657909.79995267873</v>
      </c>
      <c r="L1570" s="444">
        <f t="shared" ca="1" si="114"/>
        <v>-158556261.78859559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-158556261.78859559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-660651.09078581491</v>
      </c>
      <c r="L1571" s="444">
        <f t="shared" ca="1" si="114"/>
        <v>-159216912.87938139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-159216912.87938139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-663403.80366408906</v>
      </c>
      <c r="L1572" s="444">
        <f t="shared" ca="1" si="114"/>
        <v>-159880316.68304548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-159880316.68304548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-666167.98617935611</v>
      </c>
      <c r="L1573" s="444">
        <f t="shared" ca="1" si="114"/>
        <v>-160546484.66922483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-160546484.66922483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-668943.68612177006</v>
      </c>
      <c r="L1574" s="444">
        <f t="shared" ca="1" si="114"/>
        <v>-161215428.35534659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-161215428.35534659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-671730.95148061076</v>
      </c>
      <c r="L1575" s="444">
        <f t="shared" ca="1" si="114"/>
        <v>-161887159.30682719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-161887159.30682719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-674529.83044511324</v>
      </c>
      <c r="L1576" s="444">
        <f t="shared" ca="1" si="114"/>
        <v>-162561689.1372723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-162561689.1372723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-677340.37140530127</v>
      </c>
      <c r="L1577" s="444">
        <f t="shared" ca="1" si="114"/>
        <v>-163239029.5086776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-163239029.5086776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-680162.62295282329</v>
      </c>
      <c r="L1578" s="444">
        <f t="shared" ca="1" si="114"/>
        <v>-163919192.13163042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-163919192.13163042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-682996.63388179336</v>
      </c>
      <c r="L1579" s="444">
        <f t="shared" ca="1" si="114"/>
        <v>-164602188.76551223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-164602188.76551223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-685842.45318963425</v>
      </c>
      <c r="L1580" s="444">
        <f t="shared" ca="1" si="114"/>
        <v>-165288031.21870187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-165288031.21870187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-688700.13007792446</v>
      </c>
      <c r="L1581" s="444">
        <f t="shared" ca="1" si="114"/>
        <v>-165976731.3487798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-165976731.3487798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-691569.71395324916</v>
      </c>
      <c r="L1582" s="444">
        <f t="shared" ca="1" si="114"/>
        <v>-166668301.06273305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-166668301.06273305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-694451.25442805444</v>
      </c>
      <c r="L1583" s="444">
        <f t="shared" ca="1" si="114"/>
        <v>-167362752.31716111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-167362752.31716111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-697344.80132150464</v>
      </c>
      <c r="L1584" s="444">
        <f t="shared" ca="1" si="114"/>
        <v>-168060097.11848262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-168060097.11848262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-700250.40466034424</v>
      </c>
      <c r="L1585" s="444">
        <f t="shared" ca="1" si="114"/>
        <v>-168760347.52314296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-168760347.52314296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-703168.1146797624</v>
      </c>
      <c r="L1586" s="444">
        <f t="shared" ca="1" si="114"/>
        <v>-169463515.63782272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-169463515.63782272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-706097.98182426137</v>
      </c>
      <c r="L1587" s="444">
        <f t="shared" ca="1" si="114"/>
        <v>-170169613.61964697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-170169613.61964697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-709040.05674852896</v>
      </c>
      <c r="L1588" s="444">
        <f t="shared" ca="1" si="114"/>
        <v>-170878653.67639551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-170878653.67639551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-711994.39031831454</v>
      </c>
      <c r="L1589" s="444">
        <f t="shared" ca="1" si="114"/>
        <v>-171590648.06671381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-171590648.06671381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-714961.0336113075</v>
      </c>
      <c r="L1590" s="444">
        <f t="shared" ca="1" si="114"/>
        <v>-172305609.10032511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-172305609.10032511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-717940.03791802132</v>
      </c>
      <c r="L1591" s="444">
        <f t="shared" ca="1" si="114"/>
        <v>-173023549.13824314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-173023549.13824314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-720931.45474267972</v>
      </c>
      <c r="L1592" s="444">
        <f t="shared" ca="1" si="114"/>
        <v>-173744480.59298581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-173744480.59298581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-723935.33580410748</v>
      </c>
      <c r="L1593" s="444">
        <f t="shared" ca="1" si="114"/>
        <v>-174468415.92878991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-174468415.92878991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-726951.73303662462</v>
      </c>
      <c r="L1594" s="444">
        <f t="shared" ca="1" si="114"/>
        <v>-175195367.66182655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-175195367.66182655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-729980.69859094394</v>
      </c>
      <c r="L1595" s="444">
        <f t="shared" ca="1" si="114"/>
        <v>-175925348.36041749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-175925348.36041749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-733022.28483507282</v>
      </c>
      <c r="L1596" s="444">
        <f t="shared" ca="1" si="114"/>
        <v>-176658370.64525256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-176658370.64525256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-736076.544355219</v>
      </c>
      <c r="L1597" s="444">
        <f t="shared" ca="1" si="114"/>
        <v>-177394447.18960777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-177394447.18960777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-739143.529956699</v>
      </c>
      <c r="L1598" s="444">
        <f t="shared" ca="1" si="114"/>
        <v>-178133590.71956447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-178133590.71956447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-742223.29466485197</v>
      </c>
      <c r="L1599" s="444">
        <f t="shared" ca="1" si="114"/>
        <v>-178875814.01422933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-178875814.01422933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-745315.89172595553</v>
      </c>
      <c r="L1600" s="444">
        <f t="shared" ca="1" si="114"/>
        <v>-179621129.90595528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-179621129.90595528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-748421.37460814696</v>
      </c>
      <c r="L1601" s="444">
        <f t="shared" ca="1" si="114"/>
        <v>-180369551.28056344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-180369551.28056344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-751539.79700234765</v>
      </c>
      <c r="L1602" s="444">
        <f t="shared" ca="1" si="114"/>
        <v>-181121091.07756579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-181121091.07756579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-754671.21282319073</v>
      </c>
      <c r="L1603" s="444">
        <f t="shared" ca="1" si="114"/>
        <v>-181875762.29038897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-181875762.29038897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-757815.67620995408</v>
      </c>
      <c r="L1604" s="444">
        <f t="shared" ca="1" si="114"/>
        <v>-182633577.96659893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-182633577.96659893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-760973.24152749556</v>
      </c>
      <c r="L1605" s="444">
        <f t="shared" ca="1" si="114"/>
        <v>-183394551.20812643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-183394551.20812643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-764143.96336719347</v>
      </c>
      <c r="L1606" s="444">
        <f t="shared" ca="1" si="114"/>
        <v>-184158695.17149362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-184158695.17149362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-767327.89654789004</v>
      </c>
      <c r="L1607" s="444">
        <f t="shared" ca="1" si="114"/>
        <v>-184926023.0680415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-184926023.0680415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-770525.09611683956</v>
      </c>
      <c r="L1608" s="444">
        <f t="shared" ca="1" si="114"/>
        <v>-185696548.16415834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-185696548.16415834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-773735.6173506598</v>
      </c>
      <c r="L1609" s="444">
        <f t="shared" ca="1" si="114"/>
        <v>-186470283.78150901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-186470283.78150901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-776959.5157562875</v>
      </c>
      <c r="L1610" s="444">
        <f t="shared" ca="1" si="114"/>
        <v>-187247243.29726529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-187247243.29726529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-780196.84707193868</v>
      </c>
      <c r="L1611" s="444">
        <f t="shared" ca="1" si="114"/>
        <v>-188027440.14433724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-188027440.14433724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-783447.66726807179</v>
      </c>
      <c r="L1612" s="444">
        <f t="shared" ca="1" si="114"/>
        <v>-188810887.8116053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-188810887.8116053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-786712.0325483554</v>
      </c>
      <c r="L1613" s="444">
        <f t="shared" ca="1" si="114"/>
        <v>-189597599.84415367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-189597599.84415367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-789989.99935064034</v>
      </c>
      <c r="L1614" s="444">
        <f t="shared" ca="1" si="114"/>
        <v>-190387589.84350431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-190387589.84350431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-793281.62434793462</v>
      </c>
      <c r="L1615" s="444">
        <f t="shared" ca="1" si="114"/>
        <v>-191180871.46785223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-191180871.46785223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-796586.96444938425</v>
      </c>
      <c r="L1616" s="444">
        <f t="shared" ca="1" si="114"/>
        <v>-191977458.43230161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-191977458.43230161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-799906.07680125674</v>
      </c>
      <c r="L1617" s="444">
        <f t="shared" ca="1" si="114"/>
        <v>-192777364.50910288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-192777364.50910288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-803239.01878792862</v>
      </c>
      <c r="L1618" s="444">
        <f t="shared" ca="1" si="114"/>
        <v>-193580603.5278908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-193580603.5278908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-806585.84803287836</v>
      </c>
      <c r="L1619" s="444">
        <f t="shared" ca="1" si="114"/>
        <v>-194387189.37592369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-194387189.37592369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-809946.62239968206</v>
      </c>
      <c r="L1620" s="444">
        <f t="shared" ca="1" si="114"/>
        <v>-195197135.99832338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-195197135.99832338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-813321.39999301406</v>
      </c>
      <c r="L1621" s="444">
        <f t="shared" ca="1" si="114"/>
        <v>-196010457.39831638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-196010457.39831638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-816710.23915965157</v>
      </c>
      <c r="L1622" s="444">
        <f t="shared" ca="1" si="114"/>
        <v>-196827167.63747603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-196827167.63747603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-820113.19848948345</v>
      </c>
      <c r="L1623" s="444">
        <f t="shared" ca="1" si="114"/>
        <v>-197647280.83596551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-197647280.83596551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-823530.33681652299</v>
      </c>
      <c r="L1624" s="444">
        <f t="shared" ca="1" si="114"/>
        <v>-198470811.17278203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-198470811.17278203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-826961.71321992518</v>
      </c>
      <c r="L1625" s="444">
        <f t="shared" ca="1" si="114"/>
        <v>-199297772.88600194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-199297772.88600194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-830407.38702500809</v>
      </c>
      <c r="L1626" s="444">
        <f t="shared" ca="1" si="114"/>
        <v>-200128180.27302694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-200128180.27302694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-833867.4178042789</v>
      </c>
      <c r="L1627" s="444">
        <f t="shared" ca="1" si="114"/>
        <v>-200962047.69083121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-200962047.69083121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-837341.86537846341</v>
      </c>
      <c r="L1628" s="444">
        <f t="shared" ca="1" si="114"/>
        <v>-201799389.55620968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-201799389.55620968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-840830.78981754032</v>
      </c>
      <c r="L1629" s="444">
        <f t="shared" ca="1" si="114"/>
        <v>-202640220.34602723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-202640220.34602723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-844334.25144178013</v>
      </c>
      <c r="L1630" s="444">
        <f t="shared" ca="1" si="114"/>
        <v>-203484554.597469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-203484554.597469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-847852.31082278746</v>
      </c>
      <c r="L1631" s="444">
        <f t="shared" ca="1" si="114"/>
        <v>-204332406.90829179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-204332406.90829179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-851385.0287845491</v>
      </c>
      <c r="L1632" s="444">
        <f t="shared" ca="1" si="114"/>
        <v>-205183791.93707633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-205183791.93707633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-854932.4664044847</v>
      </c>
      <c r="L1633" s="444">
        <f t="shared" ca="1" si="114"/>
        <v>-206038724.40348083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-206038724.40348083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-858494.68501450343</v>
      </c>
      <c r="L1634" s="444">
        <f t="shared" ca="1" si="114"/>
        <v>-206897219.08849534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-206897219.08849534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-862071.74620206386</v>
      </c>
      <c r="L1635" s="444">
        <f t="shared" ca="1" si="114"/>
        <v>-207759290.8346974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-207759290.8346974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-865663.71181123913</v>
      </c>
      <c r="L1636" s="444">
        <f t="shared" ca="1" si="114"/>
        <v>-208624954.54650864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-208624954.54650864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-869270.64394378604</v>
      </c>
      <c r="L1637" s="444">
        <f t="shared" ca="1" si="114"/>
        <v>-209494225.19045243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-209494225.19045243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-872892.60496021854</v>
      </c>
      <c r="L1638" s="444">
        <f t="shared" ca="1" si="114"/>
        <v>-210367117.79541266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-210367117.79541266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-876529.65748088609</v>
      </c>
      <c r="L1639" s="444">
        <f t="shared" ca="1" si="114"/>
        <v>-211243647.45289356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-211243647.45289356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-880181.86438705644</v>
      </c>
      <c r="L1640" s="444">
        <f t="shared" ca="1" si="114"/>
        <v>-212123829.31728062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-212123829.31728062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-883849.28882200271</v>
      </c>
      <c r="L1641" s="444">
        <f t="shared" ca="1" si="114"/>
        <v>-213007678.60610262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-213007678.60610262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-887531.99419209419</v>
      </c>
      <c r="L1642" s="444">
        <f t="shared" ca="1" si="114"/>
        <v>-213895210.60029471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-213895210.60029471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-891230.04416789464</v>
      </c>
      <c r="L1643" s="444">
        <f t="shared" ca="1" si="114"/>
        <v>-214786440.64446262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-214786440.64446262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-894943.50268526096</v>
      </c>
      <c r="L1644" s="444">
        <f t="shared" ca="1" si="114"/>
        <v>-215681384.14714786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-215681384.14714786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-898672.43394644931</v>
      </c>
      <c r="L1645" s="444">
        <f t="shared" ca="1" si="114"/>
        <v>-216580056.58109432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-216580056.58109432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-902416.90242122638</v>
      </c>
      <c r="L1646" s="444">
        <f t="shared" ca="1" si="114"/>
        <v>-217482473.48351556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-217482473.48351556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-906176.97284798138</v>
      </c>
      <c r="L1647" s="444">
        <f t="shared" ca="1" si="114"/>
        <v>-218388650.45636353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-218388650.45636353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-909952.71023484797</v>
      </c>
      <c r="L1648" s="444">
        <f t="shared" ca="1" si="114"/>
        <v>-219298603.16659838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-219298603.16659838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-913744.17986082658</v>
      </c>
      <c r="L1649" s="444">
        <f t="shared" ca="1" si="114"/>
        <v>-220212347.34645921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-220212347.34645921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-917551.44727691333</v>
      </c>
      <c r="L1650" s="444">
        <f t="shared" ca="1" si="114"/>
        <v>-221129898.79373613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-221129898.79373613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-921374.57830723375</v>
      </c>
      <c r="L1651" s="444">
        <f t="shared" ca="1" si="114"/>
        <v>-222051273.37204337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-222051273.37204337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-925213.63905018067</v>
      </c>
      <c r="L1652" s="444">
        <f t="shared" ca="1" si="114"/>
        <v>-222976487.01109356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-222976487.01109356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-929068.69587955659</v>
      </c>
      <c r="L1653" s="444">
        <f t="shared" ca="1" si="114"/>
        <v>-223905555.70697311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-223905555.70697311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-932939.81544572127</v>
      </c>
      <c r="L1654" s="444">
        <f t="shared" ca="1" si="114"/>
        <v>-224838495.52241883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-224838495.52241883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-936827.06467674498</v>
      </c>
      <c r="L1655" s="444">
        <f t="shared" ca="1" si="114"/>
        <v>-225775322.58709556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-225775322.58709556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-940730.51077956485</v>
      </c>
      <c r="L1656" s="444">
        <f t="shared" ca="1" si="114"/>
        <v>-226716053.09787512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-226716053.09787512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-944650.22124114633</v>
      </c>
      <c r="L1657" s="444">
        <f t="shared" ca="1" si="114"/>
        <v>-227660703.31911626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-227660703.31911626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-948586.26382965106</v>
      </c>
      <c r="L1658" s="444">
        <f t="shared" ca="1" si="114"/>
        <v>-228609289.58294591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-228609289.58294591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-952538.70659560792</v>
      </c>
      <c r="L1659" s="444">
        <f t="shared" ca="1" si="114"/>
        <v>-229561828.28954151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-229561828.28954151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-956507.61787308962</v>
      </c>
      <c r="L1660" s="444">
        <f t="shared" ca="1" si="114"/>
        <v>-230518335.90741462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-230518335.90741462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-960493.06628089421</v>
      </c>
      <c r="L1661" s="444">
        <f t="shared" ca="1" si="114"/>
        <v>-231478828.97369552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-231478828.97369552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-964495.12072373135</v>
      </c>
      <c r="L1662" s="444">
        <f t="shared" ca="1" si="114"/>
        <v>-232443324.09441924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-232443324.09441924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-968513.85039341345</v>
      </c>
      <c r="L1663" s="444">
        <f t="shared" ca="1" si="114"/>
        <v>-233411837.94481266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-233411837.94481266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-972549.32477005268</v>
      </c>
      <c r="L1664" s="444">
        <f t="shared" ca="1" si="114"/>
        <v>-234384387.26958272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-234384387.26958272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-976601.61362326122</v>
      </c>
      <c r="L1665" s="444">
        <f t="shared" ca="1" si="114"/>
        <v>-235360988.88320598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-235360988.88320598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-980670.7870133582</v>
      </c>
      <c r="L1666" s="444">
        <f t="shared" ca="1" si="114"/>
        <v>-236341659.67021933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-236341659.67021933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-984756.9152925805</v>
      </c>
      <c r="L1667" s="444">
        <f t="shared" ca="1" si="114"/>
        <v>-237326416.58551192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-237326416.58551192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-988860.06910629966</v>
      </c>
      <c r="L1668" s="444">
        <f t="shared" ca="1" si="114"/>
        <v>-238315276.65461823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-238315276.65461823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-992980.31939424272</v>
      </c>
      <c r="L1669" s="444">
        <f t="shared" ca="1" si="114"/>
        <v>-239308256.97401246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-239308256.97401246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-997117.73739171855</v>
      </c>
      <c r="L1670" s="444">
        <f t="shared" ca="1" si="114"/>
        <v>-240305374.71140417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-240305374.71140417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-1001272.3946308508</v>
      </c>
      <c r="L1671" s="444">
        <f t="shared" ca="1" si="114"/>
        <v>-241306647.10603502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-241306647.10603502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-1005444.3629418126</v>
      </c>
      <c r="L1672" s="444">
        <f t="shared" ca="1" si="114"/>
        <v>-242312091.46897683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-242312091.46897683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-1009633.7144540701</v>
      </c>
      <c r="L1673" s="444">
        <f t="shared" ca="1" si="114"/>
        <v>-243321725.18343091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-243321725.18343091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-1013840.5215976286</v>
      </c>
      <c r="L1674" s="444">
        <f t="shared" ca="1" si="114"/>
        <v>-244335565.70502853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-244335565.70502853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-1018064.8571042855</v>
      </c>
      <c r="L1675" s="444">
        <f t="shared" ca="1" si="114"/>
        <v>-245353630.56213281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-245353630.56213281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-1022306.7940088868</v>
      </c>
      <c r="L1676" s="444">
        <f t="shared" ca="1" si="114"/>
        <v>-246375937.35614169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-246375937.35614169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-1026566.4056505902</v>
      </c>
      <c r="L1677" s="444">
        <f t="shared" ca="1" si="114"/>
        <v>-247402503.76179227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-247402503.76179227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-1030843.7656741345</v>
      </c>
      <c r="L1678" s="444">
        <f t="shared" ca="1" si="114"/>
        <v>-248433347.52746642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-248433347.52746642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-1035138.9480311099</v>
      </c>
      <c r="L1679" s="444">
        <f t="shared" ca="1" si="114"/>
        <v>-249468486.47549751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-249468486.47549751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-1039452.0269812398</v>
      </c>
      <c r="L1680" s="444">
        <f t="shared" ca="1" si="114"/>
        <v>-250507938.50247875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-250507938.50247875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-1043783.0770936614</v>
      </c>
      <c r="L1681" s="444">
        <f t="shared" ca="1" si="114"/>
        <v>-251551721.57957241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-251551721.57957241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-1048132.1732482185</v>
      </c>
      <c r="L1682" s="444">
        <f t="shared" ca="1" si="114"/>
        <v>-252599853.75282064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-252599853.75282064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-1052499.3906367526</v>
      </c>
      <c r="L1683" s="444">
        <f t="shared" ca="1" si="114"/>
        <v>-253652353.14345738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-253652353.14345738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-1056884.8047644058</v>
      </c>
      <c r="L1684" s="444">
        <f t="shared" ca="1" si="114"/>
        <v>-254709237.9482218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-254709237.9482218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-1061288.4914509242</v>
      </c>
      <c r="L1685" s="444">
        <f t="shared" ca="1" si="114"/>
        <v>-255770526.43967274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-255770526.43967274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-1065710.5268319699</v>
      </c>
      <c r="L1686" s="444">
        <f t="shared" ca="1" si="114"/>
        <v>-256836236.96650472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-256836236.96650472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-1070150.9873604362</v>
      </c>
      <c r="L1687" s="444">
        <f t="shared" ca="1" si="114"/>
        <v>-257906387.95386517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-257906387.95386517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-1074609.9498077715</v>
      </c>
      <c r="L1688" s="444">
        <f t="shared" ca="1" si="114"/>
        <v>-258980997.90367293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-258980997.90367293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-1079087.4912653039</v>
      </c>
      <c r="L1689" s="444">
        <f t="shared" ca="1" si="114"/>
        <v>-260060085.39493823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-260060085.39493823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-1083583.689145576</v>
      </c>
      <c r="L1690" s="444">
        <f t="shared" ca="1" si="114"/>
        <v>-261143669.0840838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-261143669.0840838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-1088098.6211836825</v>
      </c>
      <c r="L1691" s="444">
        <f t="shared" ca="1" si="114"/>
        <v>-262231767.70526749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-262231767.70526749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-1092632.3654386145</v>
      </c>
      <c r="L1692" s="444">
        <f t="shared" ca="1" si="114"/>
        <v>-263324400.0707061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-263324400.0707061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-1097185.0002946088</v>
      </c>
      <c r="L1693" s="444">
        <f t="shared" ca="1" si="114"/>
        <v>-264421585.0710007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-264421585.0710007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-1101756.604462503</v>
      </c>
      <c r="L1694" s="444">
        <f t="shared" ca="1" si="114"/>
        <v>-265523341.6754632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-265523341.6754632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-1106347.2569810967</v>
      </c>
      <c r="L1695" s="444">
        <f t="shared" ca="1" si="114"/>
        <v>-266629688.9324443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-266629688.9324443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-1110957.0372185179</v>
      </c>
      <c r="L1696" s="444">
        <f t="shared" ca="1" si="114"/>
        <v>-267740645.96966282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-267740645.96966282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-1115586.024873595</v>
      </c>
      <c r="L1697" s="444">
        <f t="shared" ca="1" si="114"/>
        <v>-268856231.9945364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-268856231.9945364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-1120234.299977235</v>
      </c>
      <c r="L1698" s="444">
        <f t="shared" ca="1" si="114"/>
        <v>-269976466.29451364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-269976466.29451364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-1124901.9428938068</v>
      </c>
      <c r="L1699" s="444">
        <f t="shared" ca="1" si="114"/>
        <v>-271101368.23740745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-271101368.23740745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-1129589.034322531</v>
      </c>
      <c r="L1700" s="444">
        <f t="shared" ca="1" si="114"/>
        <v>-272230957.27173001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-272230957.27173001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-1134295.6552988749</v>
      </c>
      <c r="L1701" s="444">
        <f t="shared" ca="1" si="114"/>
        <v>-273365252.92702889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-273365252.92702889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-1139021.8871959536</v>
      </c>
      <c r="L1702" s="444">
        <f t="shared" ca="1" si="114"/>
        <v>-274504274.81422484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-274504274.81422484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-1143767.8117259368</v>
      </c>
      <c r="L1703" s="444">
        <f t="shared" ca="1" si="114"/>
        <v>-275648042.62595075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-275648042.62595075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-1148533.5109414614</v>
      </c>
      <c r="L1704" s="444">
        <f t="shared" ca="1" si="114"/>
        <v>-276796576.1368922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-276796576.1368922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-1153319.0672370507</v>
      </c>
      <c r="L1705" s="444">
        <f t="shared" ca="1" si="114"/>
        <v>-277949895.20412928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-277949895.20412928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-1158124.5633505387</v>
      </c>
      <c r="L1706" s="444">
        <f t="shared" ca="1" si="114"/>
        <v>-279108019.76747984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-279108019.76747984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-1162950.0823644993</v>
      </c>
      <c r="L1707" s="444">
        <f t="shared" ca="1" si="114"/>
        <v>-280270969.84984434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-280270969.84984434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-1167795.7077076847</v>
      </c>
      <c r="L1708" s="444">
        <f t="shared" ca="1" si="114"/>
        <v>-281438765.55755204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-281438765.55755204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-1172661.5231564669</v>
      </c>
      <c r="L1709" s="444">
        <f t="shared" ca="1" si="114"/>
        <v>-282611427.0807085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-282611427.0807085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-1177547.6128362855</v>
      </c>
      <c r="L1710" s="444">
        <f t="shared" ca="1" si="114"/>
        <v>-283788974.69354481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-283788974.69354481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-1182454.0612231034</v>
      </c>
      <c r="L1711" s="444">
        <f t="shared" ca="1" si="114"/>
        <v>-284971428.75476789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-284971428.75476789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-1187380.9531448663</v>
      </c>
      <c r="L1712" s="444">
        <f t="shared" ca="1" si="114"/>
        <v>-286158809.70791274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-286158809.70791274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-1192328.3737829698</v>
      </c>
      <c r="L1713" s="444">
        <f t="shared" ca="1" si="114"/>
        <v>-287351138.08169574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-287351138.08169574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-1197296.4086737323</v>
      </c>
      <c r="L1714" s="444">
        <f t="shared" ca="1" si="114"/>
        <v>-288548434.49036944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-288548434.49036944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-1202285.1437098726</v>
      </c>
      <c r="L1715" s="444">
        <f t="shared" ca="1" si="114"/>
        <v>-289750719.63407934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-289750719.63407934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-1207294.6651419972</v>
      </c>
      <c r="L1716" s="444">
        <f t="shared" ca="1" si="114"/>
        <v>-290958014.29922134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-290958014.29922134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-1212325.0595800888</v>
      </c>
      <c r="L1717" s="444">
        <f t="shared" ca="1" si="114"/>
        <v>-292170339.35880142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-292170339.35880142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-1217376.4139950059</v>
      </c>
      <c r="L1718" s="444">
        <f t="shared" ca="1" si="114"/>
        <v>-293387715.77279645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-293387715.77279645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-1222448.8157199852</v>
      </c>
      <c r="L1719" s="444">
        <f t="shared" ca="1" si="114"/>
        <v>-294610164.58851641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-294610164.58851641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-1227542.3524521517</v>
      </c>
      <c r="L1720" s="444">
        <f t="shared" ca="1" si="114"/>
        <v>-295837706.94096857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-295837706.94096857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-1232657.1122540357</v>
      </c>
      <c r="L1721" s="444">
        <f t="shared" ca="1" si="114"/>
        <v>-297070364.0532226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-297070364.0532226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-1237793.1835550941</v>
      </c>
      <c r="L1722" s="444">
        <f t="shared" ca="1" si="114"/>
        <v>-298308157.23677766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-298308157.23677766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-1242950.6551532403</v>
      </c>
      <c r="L1723" s="444">
        <f t="shared" ca="1" si="114"/>
        <v>-299551107.89193088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-299551107.89193088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-1248129.6162163788</v>
      </c>
      <c r="L1724" s="444">
        <f t="shared" ca="1" si="114"/>
        <v>-300799237.50814724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-300799237.50814724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-1253330.1562839467</v>
      </c>
      <c r="L1725" s="444">
        <f t="shared" ca="1" si="114"/>
        <v>-302052567.66443121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-302052567.66443121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-1258552.3652684633</v>
      </c>
      <c r="L1726" s="444">
        <f t="shared" ca="1" si="114"/>
        <v>-303311120.02969968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-303311120.02969968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-1263796.333457082</v>
      </c>
      <c r="L1727" s="444">
        <f t="shared" ca="1" si="114"/>
        <v>-304574916.36315674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-304574916.36315674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-1269062.151513153</v>
      </c>
      <c r="L1728" s="444">
        <f t="shared" ca="1" si="114"/>
        <v>-305843978.5146699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-305843978.5146699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-1274349.9104777912</v>
      </c>
      <c r="L1729" s="444">
        <f t="shared" ca="1" si="114"/>
        <v>-307118328.42514771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-307118328.42514771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-1279659.7017714488</v>
      </c>
      <c r="L1730" s="444">
        <f t="shared" ca="1" si="114"/>
        <v>-308397988.12691915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-308397988.12691915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-1284991.6171954963</v>
      </c>
      <c r="L1731" s="444">
        <f t="shared" ca="1" si="114"/>
        <v>-309682979.74411464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-309682979.74411464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-1290345.748933811</v>
      </c>
      <c r="L1732" s="444">
        <f t="shared" ca="1" si="114"/>
        <v>-310973325.49304843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-310973325.49304843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-1295722.1895543684</v>
      </c>
      <c r="L1733" s="444">
        <f t="shared" ca="1" si="114"/>
        <v>-312269047.68260282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-312269047.68260282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-1301121.0320108451</v>
      </c>
      <c r="L1734" s="444">
        <f t="shared" ca="1" si="114"/>
        <v>-313570168.71461368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-313570168.71461368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-1306542.3696442237</v>
      </c>
      <c r="L1735" s="444">
        <f t="shared" ca="1" si="114"/>
        <v>-314876711.0842579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-314876711.0842579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-1311986.296184408</v>
      </c>
      <c r="L1736" s="444">
        <f t="shared" ca="1" si="114"/>
        <v>-316188697.38044232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-316188697.38044232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-1317452.905751843</v>
      </c>
      <c r="L1737" s="444">
        <f t="shared" ca="1" si="114"/>
        <v>-317506150.28619415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-317506150.28619415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-1322942.2928591422</v>
      </c>
      <c r="L1738" s="444">
        <f t="shared" ca="1" si="114"/>
        <v>-318829092.57905328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-318829092.57905328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-1328454.552412722</v>
      </c>
      <c r="L1739" s="444">
        <f t="shared" ca="1" si="114"/>
        <v>-320157547.13146603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-320157547.13146603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-1333989.7797144419</v>
      </c>
      <c r="L1740" s="444">
        <f t="shared" ca="1" si="114"/>
        <v>-321491536.9111805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-321491536.9111805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-1339548.070463252</v>
      </c>
      <c r="L1741" s="444">
        <f t="shared" ca="1" si="114"/>
        <v>-322831084.98164374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-322831084.98164374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-1345129.5207568489</v>
      </c>
      <c r="L1742" s="444">
        <f t="shared" ca="1" si="114"/>
        <v>-324176214.50240058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-324176214.50240058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-1350734.2270933357</v>
      </c>
      <c r="L1743" s="444">
        <f t="shared" ca="1" si="114"/>
        <v>-325526948.72949392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-325526948.72949392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-1356362.2863728914</v>
      </c>
      <c r="L1744" s="444">
        <f t="shared" ca="1" si="114"/>
        <v>-326883311.01586682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-326883311.01586682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-1362013.795899445</v>
      </c>
      <c r="L1745" s="444">
        <f t="shared" ca="1" si="114"/>
        <v>-328245324.81176627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-328245324.81176627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-1367688.8533823595</v>
      </c>
      <c r="L1746" s="444">
        <f t="shared" ca="1" si="114"/>
        <v>-329613013.66514862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-329613013.66514862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-1373387.5569381192</v>
      </c>
      <c r="L1747" s="444">
        <f t="shared" ca="1" si="114"/>
        <v>-330986401.22208673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-330986401.22208673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-1379110.0050920281</v>
      </c>
      <c r="L1748" s="444">
        <f t="shared" ca="1" si="114"/>
        <v>-332365511.22717875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-332365511.22717875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-1384856.2967799115</v>
      </c>
      <c r="L1749" s="444">
        <f t="shared" ca="1" si="114"/>
        <v>-333750367.52395868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-333750367.52395868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-1390626.5313498278</v>
      </c>
      <c r="L1750" s="444">
        <f t="shared" ca="1" si="114"/>
        <v>-335140994.05530852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-335140994.05530852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-1396420.8085637854</v>
      </c>
      <c r="L1751" s="444">
        <f t="shared" ca="1" si="114"/>
        <v>-336537414.86387229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-336537414.86387229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-1402239.2285994678</v>
      </c>
      <c r="L1752" s="444">
        <f t="shared" ca="1" si="114"/>
        <v>-337939654.09247178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-337939654.09247178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-1408081.8920519657</v>
      </c>
      <c r="L1753" s="444">
        <f t="shared" ca="1" si="114"/>
        <v>-339347735.98452377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-339347735.98452377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-1413948.8999355156</v>
      </c>
      <c r="L1754" s="444">
        <f t="shared" ca="1" si="114"/>
        <v>-340761684.88445932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-340761684.88445932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-1419840.3536852472</v>
      </c>
      <c r="L1755" s="444">
        <f t="shared" ca="1" si="114"/>
        <v>-342181525.23814458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-342181525.23814458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-1425756.3551589358</v>
      </c>
      <c r="L1756" s="444">
        <f t="shared" ca="1" si="114"/>
        <v>-343607281.5933035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-343607281.5933035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-1431697.0066387646</v>
      </c>
      <c r="L1757" s="444">
        <f t="shared" ca="1" si="114"/>
        <v>-345038978.59994227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-345038978.59994227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-1437662.4108330929</v>
      </c>
      <c r="L1758" s="444">
        <f t="shared" ca="1" si="114"/>
        <v>-346476641.01077539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-346476641.01077539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-1443652.6708782308</v>
      </c>
      <c r="L1759" s="444">
        <f t="shared" ca="1" si="114"/>
        <v>-347920293.68165362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-347920293.68165362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-1449667.8903402234</v>
      </c>
      <c r="L1760" s="444">
        <f t="shared" ca="1" si="114"/>
        <v>-349369961.57199383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-349369961.57199383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-1455708.1732166409</v>
      </c>
      <c r="L1761" s="444">
        <f t="shared" ca="1" si="114"/>
        <v>-350825669.74521047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-350825669.74521047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-1461773.623938377</v>
      </c>
      <c r="L1762" s="444">
        <f t="shared" ca="1" si="114"/>
        <v>-352287443.36914885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-352287443.36914885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-1467864.3473714534</v>
      </c>
      <c r="L1763" s="444">
        <f t="shared" ca="1" si="114"/>
        <v>-353755307.71652031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-353755307.71652031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-1473980.4488188345</v>
      </c>
      <c r="L1764" s="444">
        <f t="shared" ca="1" si="114"/>
        <v>-355229288.16533917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-355229288.16533917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-1480122.0340222465</v>
      </c>
      <c r="L1765" s="444">
        <f t="shared" ca="1" si="114"/>
        <v>-356709410.19936144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-356709410.19936144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-1486289.2091640059</v>
      </c>
      <c r="L1766" s="444">
        <f t="shared" ca="1" si="114"/>
        <v>-358195699.40852547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-358195699.40852547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-1492482.0808688561</v>
      </c>
      <c r="L1767" s="444">
        <f t="shared" ca="1" si="114"/>
        <v>-359688181.48939431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-359688181.48939431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-1498700.7562058095</v>
      </c>
      <c r="L1768" s="444">
        <f t="shared" ca="1" si="114"/>
        <v>-361186882.2456001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-361186882.2456001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-1504945.3426900003</v>
      </c>
      <c r="L1769" s="444">
        <f t="shared" ca="1" si="114"/>
        <v>-362691827.5882901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-362691827.5882901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-1511215.948284542</v>
      </c>
      <c r="L1770" s="444">
        <f t="shared" ca="1" si="114"/>
        <v>-364203043.53657466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-364203043.53657466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-1517512.6814023943</v>
      </c>
      <c r="L1771" s="444">
        <f t="shared" ca="1" si="114"/>
        <v>-365720556.21797705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-365720556.21797705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-1523835.6509082378</v>
      </c>
      <c r="L1772" s="444">
        <f t="shared" ca="1" si="114"/>
        <v>-367244391.86888528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-367244391.86888528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-1530184.9661203553</v>
      </c>
      <c r="L1773" s="444">
        <f t="shared" ca="1" si="114"/>
        <v>-368774576.83500564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-368774576.83500564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-1536560.7368125236</v>
      </c>
      <c r="L1774" s="444">
        <f t="shared" ca="1" si="114"/>
        <v>-370311137.57181817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-370311137.57181817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-1542963.0732159091</v>
      </c>
      <c r="L1775" s="444">
        <f t="shared" ca="1" si="114"/>
        <v>-371854100.64503407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-371854100.64503407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-1549392.0860209754</v>
      </c>
      <c r="L1776" s="444">
        <f t="shared" ca="1" si="114"/>
        <v>-373403492.73105502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-373403492.73105502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-1555847.8863793958</v>
      </c>
      <c r="L1777" s="444">
        <f t="shared" ca="1" si="114"/>
        <v>-374959340.61743444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-374959340.61743444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-1562330.5859059768</v>
      </c>
      <c r="L1778" s="444">
        <f t="shared" ca="1" si="114"/>
        <v>-376521671.20334041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-376521671.20334041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-1568840.296680585</v>
      </c>
      <c r="L1779" s="444">
        <f t="shared" ca="1" si="114"/>
        <v>-378090511.50002098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-378090511.50002098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-1575377.1312500874</v>
      </c>
      <c r="L1780" s="444">
        <f t="shared" ca="1" si="114"/>
        <v>-379665888.63127106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-379665888.63127106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-1581941.2026302961</v>
      </c>
      <c r="L1781" s="444">
        <f t="shared" ca="1" si="114"/>
        <v>-381247829.83390135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-381247829.83390135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-1588532.6243079223</v>
      </c>
      <c r="L1782" s="444">
        <f t="shared" ca="1" si="114"/>
        <v>-382836362.45820928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-382836362.45820928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-1595151.5102425385</v>
      </c>
      <c r="L1783" s="444">
        <f t="shared" ca="1" si="114"/>
        <v>-384431513.9684518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-384431513.9684518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-1601797.974868549</v>
      </c>
      <c r="L1784" s="444">
        <f t="shared" ca="1" si="114"/>
        <v>-386033311.94332033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-386033311.94332033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-1608472.1330971681</v>
      </c>
      <c r="L1785" s="444">
        <f t="shared" ca="1" si="114"/>
        <v>-387641784.07641751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-387641784.07641751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-1615174.1003184062</v>
      </c>
      <c r="L1786" s="444">
        <f t="shared" ca="1" si="114"/>
        <v>-389256958.17673594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-389256958.17673594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-1621903.9924030665</v>
      </c>
      <c r="L1787" s="444">
        <f t="shared" ca="1" si="114"/>
        <v>-390878862.16913903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-390878862.16913903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-1628661.925704746</v>
      </c>
      <c r="L1788" s="444">
        <f t="shared" ca="1" si="114"/>
        <v>-392507524.09484375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-392507524.09484375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-1635448.0170618489</v>
      </c>
      <c r="L1789" s="444">
        <f t="shared" ca="1" si="114"/>
        <v>-394142972.11190557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-394142972.11190557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-1642262.3837996065</v>
      </c>
      <c r="L1790" s="444">
        <f t="shared" ca="1" si="114"/>
        <v>-395785234.49570519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-395785234.49570519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-1649105.1437321049</v>
      </c>
      <c r="L1791" s="444">
        <f t="shared" ca="1" si="114"/>
        <v>-397434339.63943732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-397434339.63943732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-1655976.4151643221</v>
      </c>
      <c r="L1792" s="444">
        <f t="shared" ca="1" si="114"/>
        <v>-399090316.05460167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-399090316.05460167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-1662876.3168941736</v>
      </c>
      <c r="L1793" s="444">
        <f t="shared" ref="L1793:L2047" ca="1" si="119">I1793-J1793+K1793</f>
        <v>-400753192.37149584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-400753192.37149584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-1669804.9682145659</v>
      </c>
      <c r="L1794" s="444">
        <f t="shared" ca="1" si="119"/>
        <v>-402422997.33971041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-402422997.33971041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-1676762.48891546</v>
      </c>
      <c r="L1795" s="444">
        <f t="shared" ca="1" si="119"/>
        <v>-404099759.82862586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-404099759.82862586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-1683748.999285941</v>
      </c>
      <c r="L1796" s="444">
        <f t="shared" ca="1" si="119"/>
        <v>-405783508.82791179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-405783508.82791179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-1690764.620116299</v>
      </c>
      <c r="L1797" s="444">
        <f t="shared" ca="1" si="119"/>
        <v>-407474273.44802809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-407474273.44802809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-1697809.4727001169</v>
      </c>
      <c r="L1798" s="444">
        <f t="shared" ca="1" si="119"/>
        <v>-409172082.92072821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-409172082.92072821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-1704883.6788363676</v>
      </c>
      <c r="L1799" s="444">
        <f t="shared" ca="1" si="119"/>
        <v>-410876966.59956455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-410876966.59956455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-1711987.3608315189</v>
      </c>
      <c r="L1800" s="444">
        <f t="shared" ca="1" si="119"/>
        <v>-412588953.96039605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-412588953.96039605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-1719120.6415016502</v>
      </c>
      <c r="L1801" s="444">
        <f t="shared" ca="1" si="119"/>
        <v>-414308074.60189772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-414308074.60189772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-1726283.6441745737</v>
      </c>
      <c r="L1802" s="444">
        <f t="shared" ca="1" si="119"/>
        <v>-416034358.24607229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-416034358.24607229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-1733476.4926919679</v>
      </c>
      <c r="L1803" s="444">
        <f t="shared" ca="1" si="119"/>
        <v>-417767834.73876429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-417767834.73876429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-1740699.3114115179</v>
      </c>
      <c r="L1804" s="444">
        <f t="shared" ca="1" si="119"/>
        <v>-419508534.05017579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-419508534.05017579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-1747952.2252090655</v>
      </c>
      <c r="L1805" s="444">
        <f t="shared" ca="1" si="119"/>
        <v>-421256486.27538484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-421256486.27538484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-1755235.3594807703</v>
      </c>
      <c r="L1806" s="444">
        <f t="shared" ca="1" si="119"/>
        <v>-423011721.63486564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-423011721.63486564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-1762548.8401452731</v>
      </c>
      <c r="L1807" s="444">
        <f t="shared" ca="1" si="119"/>
        <v>-424774270.47501093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-424774270.47501093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-1769892.7936458788</v>
      </c>
      <c r="L1808" s="444">
        <f t="shared" ca="1" si="119"/>
        <v>-426544163.26865679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-426544163.26865679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-1777267.3469527366</v>
      </c>
      <c r="L1809" s="444">
        <f t="shared" ca="1" si="119"/>
        <v>-428321430.61560953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-428321430.61560953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-1784672.6275650396</v>
      </c>
      <c r="L1810" s="444">
        <f t="shared" ca="1" si="119"/>
        <v>-430106103.24317455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-430106103.24317455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-1792108.7635132272</v>
      </c>
      <c r="L1811" s="444">
        <f t="shared" ca="1" si="119"/>
        <v>-431898212.00668776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-431898212.00668776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-1799575.8833611987</v>
      </c>
      <c r="L1812" s="444">
        <f t="shared" ca="1" si="119"/>
        <v>-433697787.89004898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-433697787.89004898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-1807074.1162085372</v>
      </c>
      <c r="L1813" s="444">
        <f t="shared" ca="1" si="119"/>
        <v>-435504862.00625753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-435504862.00625753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-1814603.5916927396</v>
      </c>
      <c r="L1814" s="444">
        <f t="shared" ca="1" si="119"/>
        <v>-437319465.59795028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-437319465.59795028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-1822164.4399914595</v>
      </c>
      <c r="L1815" s="444">
        <f t="shared" ca="1" si="119"/>
        <v>-439141630.03794175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-439141630.03794175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-1829756.7918247576</v>
      </c>
      <c r="L1816" s="444">
        <f t="shared" ca="1" si="119"/>
        <v>-440971386.82976651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-440971386.82976651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-1837380.7784573606</v>
      </c>
      <c r="L1817" s="444">
        <f t="shared" ca="1" si="119"/>
        <v>-442808767.60822386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-442808767.60822386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-1845036.5317009324</v>
      </c>
      <c r="L1818" s="444">
        <f t="shared" ca="1" si="119"/>
        <v>-444653804.13992476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-444653804.13992476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-1852724.1839163532</v>
      </c>
      <c r="L1819" s="444">
        <f t="shared" ca="1" si="119"/>
        <v>-446506528.32384109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-446506528.32384109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-1860443.8680160046</v>
      </c>
      <c r="L1820" s="444">
        <f t="shared" ca="1" si="119"/>
        <v>-448366972.1918571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-448366972.1918571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-1868195.7174660712</v>
      </c>
      <c r="L1821" s="444">
        <f t="shared" ca="1" si="119"/>
        <v>-450235167.90932316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-450235167.90932316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-1875979.8662888466</v>
      </c>
      <c r="L1822" s="444">
        <f t="shared" ca="1" si="119"/>
        <v>-452111147.775612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-452111147.775612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-1883796.4490650501</v>
      </c>
      <c r="L1823" s="444">
        <f t="shared" ca="1" si="119"/>
        <v>-453994944.22467703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-453994944.22467703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-1891645.6009361539</v>
      </c>
      <c r="L1824" s="444">
        <f t="shared" ca="1" si="119"/>
        <v>-455886589.8256132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-455886589.8256132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-1899527.4576067217</v>
      </c>
      <c r="L1825" s="444">
        <f t="shared" ca="1" si="119"/>
        <v>-457786117.28321993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-457786117.28321993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-1907442.15534675</v>
      </c>
      <c r="L1826" s="444">
        <f t="shared" ca="1" si="119"/>
        <v>-459693559.43856668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-459693559.43856668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-1915389.8309940279</v>
      </c>
      <c r="L1827" s="444">
        <f t="shared" ca="1" si="119"/>
        <v>-461608949.26956069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-461608949.26956069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-1923370.6219565028</v>
      </c>
      <c r="L1828" s="444">
        <f t="shared" ca="1" si="119"/>
        <v>-463532319.89151722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-463532319.89151722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-1931384.6662146554</v>
      </c>
      <c r="L1829" s="444">
        <f t="shared" ca="1" si="119"/>
        <v>-465463704.55773187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-465463704.55773187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-1939432.1023238827</v>
      </c>
      <c r="L1830" s="444">
        <f t="shared" ca="1" si="119"/>
        <v>-467403136.66005576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-467403136.66005576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-1947513.069416899</v>
      </c>
      <c r="L1831" s="444">
        <f t="shared" ca="1" si="119"/>
        <v>-469350649.72947264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-469350649.72947264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-1955627.7072061363</v>
      </c>
      <c r="L1832" s="444">
        <f t="shared" ca="1" si="119"/>
        <v>-471306277.43667877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-471306277.43667877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-1963776.1559861612</v>
      </c>
      <c r="L1833" s="444">
        <f t="shared" ca="1" si="119"/>
        <v>-473270053.59266496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-473270053.59266496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-1971958.5566361039</v>
      </c>
      <c r="L1834" s="444">
        <f t="shared" ca="1" si="119"/>
        <v>-475242012.14930105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-475242012.14930105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-1980175.0506220879</v>
      </c>
      <c r="L1835" s="444">
        <f t="shared" ca="1" si="119"/>
        <v>-477222187.19992316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-477222187.19992316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-1988425.7799996799</v>
      </c>
      <c r="L1836" s="444">
        <f t="shared" ca="1" si="119"/>
        <v>-479210612.97992283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-479210612.97992283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-1996710.8874163451</v>
      </c>
      <c r="L1837" s="444">
        <f t="shared" ca="1" si="119"/>
        <v>-481207323.86733919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-481207323.86733919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-2005030.5161139129</v>
      </c>
      <c r="L1838" s="444">
        <f t="shared" ca="1" si="119"/>
        <v>-483212354.38345313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-483212354.38345313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-2013384.8099310545</v>
      </c>
      <c r="L1839" s="444">
        <f t="shared" ca="1" si="119"/>
        <v>-485225739.19338417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-485225739.19338417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-2021773.9133057673</v>
      </c>
      <c r="L1840" s="444">
        <f t="shared" ca="1" si="119"/>
        <v>-487247513.10668993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-487247513.10668993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-2030197.9712778747</v>
      </c>
      <c r="L1841" s="444">
        <f t="shared" ca="1" si="119"/>
        <v>-489277711.07796782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-489277711.07796782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-2038657.1294915325</v>
      </c>
      <c r="L1842" s="444">
        <f t="shared" ca="1" si="119"/>
        <v>-491316368.20745933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-491316368.20745933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-2047151.5341977472</v>
      </c>
      <c r="L1843" s="444">
        <f t="shared" ca="1" si="119"/>
        <v>-493363519.74165708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-493363519.74165708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-2055681.3322569046</v>
      </c>
      <c r="L1844" s="444">
        <f t="shared" ca="1" si="119"/>
        <v>-495419201.07391399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-495419201.07391399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-2064246.6711413083</v>
      </c>
      <c r="L1845" s="444">
        <f t="shared" ca="1" si="119"/>
        <v>-497483447.74505532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-497483447.74505532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-2072847.6989377304</v>
      </c>
      <c r="L1846" s="444">
        <f t="shared" ca="1" si="119"/>
        <v>-499556295.44399303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-499556295.44399303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-2081484.564349971</v>
      </c>
      <c r="L1847" s="444">
        <f t="shared" ca="1" si="119"/>
        <v>-501637780.00834298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-501637780.00834298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-2090157.4167014288</v>
      </c>
      <c r="L1848" s="444">
        <f t="shared" ca="1" si="119"/>
        <v>-503727937.42504442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-503727937.42504442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-2098866.4059376852</v>
      </c>
      <c r="L1849" s="444">
        <f t="shared" ca="1" si="119"/>
        <v>-505826803.83098209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-505826803.83098209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-2107611.6826290921</v>
      </c>
      <c r="L1850" s="444">
        <f t="shared" ca="1" si="119"/>
        <v>-507934415.5136112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-507934415.5136112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-2116393.3979733796</v>
      </c>
      <c r="L1851" s="444">
        <f t="shared" ca="1" si="119"/>
        <v>-510050808.91158456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-510050808.91158456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-2125211.7037982689</v>
      </c>
      <c r="L1852" s="444">
        <f t="shared" ca="1" si="119"/>
        <v>-512176020.61538285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-512176020.61538285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-2134066.752564095</v>
      </c>
      <c r="L1853" s="444">
        <f t="shared" ca="1" si="119"/>
        <v>-514310087.36794692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-514310087.36794692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-2142958.6973664453</v>
      </c>
      <c r="L1854" s="444">
        <f t="shared" ca="1" si="119"/>
        <v>-516453046.06531334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-516453046.06531334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-2151887.6919388054</v>
      </c>
      <c r="L1855" s="444">
        <f t="shared" ca="1" si="119"/>
        <v>-518604933.75725216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-518604933.75725216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-2160853.8906552172</v>
      </c>
      <c r="L1856" s="444">
        <f t="shared" ca="1" si="119"/>
        <v>-520765787.64790738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-520765787.64790738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-2169857.4485329473</v>
      </c>
      <c r="L1857" s="444">
        <f t="shared" ca="1" si="119"/>
        <v>-522935645.09644032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-522935645.09644032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-2178898.521235168</v>
      </c>
      <c r="L1858" s="444">
        <f t="shared" ca="1" si="119"/>
        <v>-525114543.61767548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-525114543.61767548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-2187977.2650736477</v>
      </c>
      <c r="L1859" s="444">
        <f t="shared" ca="1" si="119"/>
        <v>-527302520.88274914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-527302520.88274914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-2197093.8370114546</v>
      </c>
      <c r="L1860" s="444">
        <f t="shared" ca="1" si="119"/>
        <v>-529499614.7197606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-529499614.7197606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-2206248.3946656692</v>
      </c>
      <c r="L1861" s="444">
        <f t="shared" ca="1" si="119"/>
        <v>-531705863.11442626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-531705863.11442626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-2215441.0963101094</v>
      </c>
      <c r="L1862" s="444">
        <f t="shared" ca="1" si="119"/>
        <v>-533921304.21073639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-533921304.21073639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-2224672.1008780682</v>
      </c>
      <c r="L1863" s="444">
        <f t="shared" ca="1" si="119"/>
        <v>-536145976.31161445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-536145976.31161445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-2233941.56796506</v>
      </c>
      <c r="L1864" s="444">
        <f t="shared" ca="1" si="119"/>
        <v>-538379917.87957954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-538379917.87957954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-2243249.6578315813</v>
      </c>
      <c r="L1865" s="444">
        <f t="shared" ca="1" si="119"/>
        <v>-540623167.53741109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-540623167.53741109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-2252596.5314058797</v>
      </c>
      <c r="L1866" s="444">
        <f t="shared" ca="1" si="119"/>
        <v>-542875764.06881702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-542875764.06881702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-2261982.3502867376</v>
      </c>
      <c r="L1867" s="444">
        <f t="shared" ca="1" si="119"/>
        <v>-545137746.41910374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-545137746.41910374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-2271407.2767462656</v>
      </c>
      <c r="L1868" s="444">
        <f t="shared" ca="1" si="119"/>
        <v>-547409153.69585001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-547409153.69585001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-2280871.4737327085</v>
      </c>
      <c r="L1869" s="444">
        <f t="shared" ca="1" si="119"/>
        <v>-549690025.16958272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-549690025.16958272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-2290375.1048732614</v>
      </c>
      <c r="L1870" s="444">
        <f t="shared" ca="1" si="119"/>
        <v>-551980400.27445602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-551980400.27445602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-2299918.3344769003</v>
      </c>
      <c r="L1871" s="444">
        <f t="shared" ca="1" si="119"/>
        <v>-554280318.60893297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-554280318.60893297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-2309501.3275372209</v>
      </c>
      <c r="L1872" s="444">
        <f t="shared" ca="1" si="119"/>
        <v>-556589819.93647015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-556589819.93647015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-2319124.249735292</v>
      </c>
      <c r="L1873" s="444">
        <f t="shared" ca="1" si="119"/>
        <v>-558908944.18620539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-558908944.18620539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-2328787.2674425226</v>
      </c>
      <c r="L1874" s="444">
        <f t="shared" ca="1" si="119"/>
        <v>-561237731.45364785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-561237731.45364785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-2338490.5477235327</v>
      </c>
      <c r="L1875" s="444">
        <f t="shared" ca="1" si="119"/>
        <v>-563576222.00137138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-563576222.00137138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-2348234.2583390474</v>
      </c>
      <c r="L1876" s="444">
        <f t="shared" ca="1" si="119"/>
        <v>-565924456.25971043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-565924456.25971043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-2358018.5677487934</v>
      </c>
      <c r="L1877" s="444">
        <f t="shared" ca="1" si="119"/>
        <v>-568282474.82745922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-568282474.82745922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-2367843.6451144135</v>
      </c>
      <c r="L1878" s="444">
        <f t="shared" ca="1" si="119"/>
        <v>-570650318.47257364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-570650318.47257364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-2377709.6603023903</v>
      </c>
      <c r="L1879" s="444">
        <f t="shared" ca="1" si="119"/>
        <v>-573028028.13287604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-573028028.13287604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-2387616.7838869835</v>
      </c>
      <c r="L1880" s="444">
        <f t="shared" ca="1" si="119"/>
        <v>-575415644.91676307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-575415644.91676307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-2397565.1871531792</v>
      </c>
      <c r="L1881" s="444">
        <f t="shared" ca="1" si="119"/>
        <v>-577813210.10391629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-577813210.10391629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-2407555.0420996509</v>
      </c>
      <c r="L1882" s="444">
        <f t="shared" ca="1" si="119"/>
        <v>-580220765.14601588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-580220765.14601588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-2417586.521441733</v>
      </c>
      <c r="L1883" s="444">
        <f t="shared" ca="1" si="119"/>
        <v>-582638351.66745758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-582638351.66745758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-2427659.7986144065</v>
      </c>
      <c r="L1884" s="444">
        <f t="shared" ca="1" si="119"/>
        <v>-585066011.46607196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-585066011.46607196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-2437775.0477752998</v>
      </c>
      <c r="L1885" s="444">
        <f t="shared" ca="1" si="119"/>
        <v>-587503786.51384723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-587503786.51384723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-2447932.4438076969</v>
      </c>
      <c r="L1886" s="444">
        <f t="shared" ca="1" si="119"/>
        <v>-589951718.95765495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-589951718.95765495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-2458132.1623235624</v>
      </c>
      <c r="L1887" s="444">
        <f t="shared" ca="1" si="119"/>
        <v>-592409851.11997855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-592409851.11997855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-2468374.3796665771</v>
      </c>
      <c r="L1888" s="444">
        <f t="shared" ca="1" si="119"/>
        <v>-594878225.49964511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-594878225.49964511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-2478659.2729151878</v>
      </c>
      <c r="L1889" s="444">
        <f t="shared" ca="1" si="119"/>
        <v>-597356884.77256036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-597356884.77256036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-2488987.0198856681</v>
      </c>
      <c r="L1890" s="444">
        <f t="shared" ca="1" si="119"/>
        <v>-599845871.79244602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-599845871.79244602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-2499357.7991351918</v>
      </c>
      <c r="L1891" s="444">
        <f t="shared" ca="1" si="119"/>
        <v>-602345229.59158123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-602345229.59158123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-2509771.7899649218</v>
      </c>
      <c r="L1892" s="444">
        <f t="shared" ca="1" si="119"/>
        <v>-604855001.38154614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-604855001.38154614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-2520229.1724231089</v>
      </c>
      <c r="L1893" s="444">
        <f t="shared" ca="1" si="119"/>
        <v>-607375230.55396926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-607375230.55396926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-2530730.1273082052</v>
      </c>
      <c r="L1894" s="444">
        <f t="shared" ca="1" si="119"/>
        <v>-609905960.68127751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-609905960.68127751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-2541274.8361719898</v>
      </c>
      <c r="L1895" s="444">
        <f t="shared" ca="1" si="119"/>
        <v>-612447235.5174495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-612447235.5174495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-2551863.4813227062</v>
      </c>
      <c r="L1896" s="444">
        <f t="shared" ca="1" si="119"/>
        <v>-614999098.99877226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-614999098.99877226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-2562496.2458282178</v>
      </c>
      <c r="L1897" s="444">
        <f t="shared" ca="1" si="119"/>
        <v>-617561595.24460053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-617561595.24460053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-2573173.3135191686</v>
      </c>
      <c r="L1898" s="444">
        <f t="shared" ca="1" si="119"/>
        <v>-620134768.55811965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-620134768.55811965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-2583894.8689921652</v>
      </c>
      <c r="L1899" s="444">
        <f t="shared" ca="1" si="119"/>
        <v>-622718663.42711186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-622718663.42711186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-2594661.0976129659</v>
      </c>
      <c r="L1900" s="444">
        <f t="shared" ca="1" si="119"/>
        <v>-625313324.52472484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-625313324.52472484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-2605472.1855196869</v>
      </c>
      <c r="L1901" s="444">
        <f t="shared" ca="1" si="119"/>
        <v>-627918796.71024454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-627918796.71024454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-2616328.3196260189</v>
      </c>
      <c r="L1902" s="444">
        <f t="shared" ca="1" si="119"/>
        <v>-630535125.02987051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-630535125.02987051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-2627229.6876244606</v>
      </c>
      <c r="L1903" s="444">
        <f t="shared" ca="1" si="119"/>
        <v>-633162354.71749496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-633162354.71749496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-2638176.4779895623</v>
      </c>
      <c r="L1904" s="444">
        <f t="shared" ca="1" si="119"/>
        <v>-635800531.19548452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-635800531.19548452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-2649168.8799811853</v>
      </c>
      <c r="L1905" s="444">
        <f t="shared" ca="1" si="119"/>
        <v>-638449700.07546568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-638449700.07546568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-2660207.0836477736</v>
      </c>
      <c r="L1906" s="444">
        <f t="shared" ca="1" si="119"/>
        <v>-641109907.15911341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-641109907.15911341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-2671291.279829639</v>
      </c>
      <c r="L1907" s="444">
        <f t="shared" ca="1" si="119"/>
        <v>-643781198.43894303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-643781198.43894303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-2682421.6601622626</v>
      </c>
      <c r="L1908" s="444">
        <f t="shared" ca="1" si="119"/>
        <v>-646463620.09910524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-646463620.09910524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-2693598.4170796052</v>
      </c>
      <c r="L1909" s="444">
        <f t="shared" ca="1" si="119"/>
        <v>-649157218.51618481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-649157218.51618481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-2704821.7438174365</v>
      </c>
      <c r="L1910" s="444">
        <f t="shared" ca="1" si="119"/>
        <v>-651862040.26000226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-651862040.26000226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-2716091.8344166758</v>
      </c>
      <c r="L1911" s="444">
        <f t="shared" ca="1" si="119"/>
        <v>-654578132.09441888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-654578132.09441888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-2727408.8837267454</v>
      </c>
      <c r="L1912" s="444">
        <f t="shared" ca="1" si="119"/>
        <v>-657305540.9781456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-657305540.9781456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-2738773.0874089398</v>
      </c>
      <c r="L1913" s="444">
        <f t="shared" ca="1" si="119"/>
        <v>-660044314.0655545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-660044314.0655545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-2750184.6419398105</v>
      </c>
      <c r="L1914" s="444">
        <f t="shared" ca="1" si="119"/>
        <v>-662794498.70749426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-662794498.70749426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-2761643.7446145592</v>
      </c>
      <c r="L1915" s="444">
        <f t="shared" ca="1" si="119"/>
        <v>-665556142.45210886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-665556142.45210886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-2773150.5935504534</v>
      </c>
      <c r="L1916" s="444">
        <f t="shared" ca="1" si="119"/>
        <v>-668329293.0456593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-668329293.0456593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-2784705.387690247</v>
      </c>
      <c r="L1917" s="444">
        <f t="shared" ca="1" si="119"/>
        <v>-671113998.43334961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-671113998.43334961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-2796308.3268056232</v>
      </c>
      <c r="L1918" s="444">
        <f t="shared" ca="1" si="119"/>
        <v>-673910306.7601552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-673910306.7601552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-2807959.6115006465</v>
      </c>
      <c r="L1919" s="444">
        <f t="shared" ca="1" si="119"/>
        <v>-676718266.37165582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-676718266.37165582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-2819659.4432152323</v>
      </c>
      <c r="L1920" s="444">
        <f t="shared" ca="1" si="119"/>
        <v>-679537925.81487107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-679537925.81487107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-2831408.0242286297</v>
      </c>
      <c r="L1921" s="444">
        <f t="shared" ca="1" si="119"/>
        <v>-682369333.83909965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-682369333.83909965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-2843205.557662915</v>
      </c>
      <c r="L1922" s="444">
        <f t="shared" ca="1" si="119"/>
        <v>-685212539.39676261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-685212539.39676261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-2855052.2474865108</v>
      </c>
      <c r="L1923" s="444">
        <f t="shared" ca="1" si="119"/>
        <v>-688067591.64424908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-688067591.64424908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-2866948.2985177045</v>
      </c>
      <c r="L1924" s="444">
        <f t="shared" ca="1" si="119"/>
        <v>-690934539.94276679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-690934539.94276679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-2878893.9164281948</v>
      </c>
      <c r="L1925" s="444">
        <f t="shared" ca="1" si="119"/>
        <v>-693813433.85919499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-693813433.85919499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-2890889.307746646</v>
      </c>
      <c r="L1926" s="444">
        <f t="shared" ca="1" si="119"/>
        <v>-696704323.16694164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-696704323.16694164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-2902934.6798622566</v>
      </c>
      <c r="L1927" s="444">
        <f t="shared" ca="1" si="119"/>
        <v>-699607257.8468039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-699607257.8468039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-2915030.2410283494</v>
      </c>
      <c r="L1928" s="444">
        <f t="shared" ca="1" si="119"/>
        <v>-702522288.08783221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-702522288.08783221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-2927176.2003659676</v>
      </c>
      <c r="L1929" s="444">
        <f t="shared" ca="1" si="119"/>
        <v>-705449464.28819823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-705449464.28819823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-2939372.7678674925</v>
      </c>
      <c r="L1930" s="444">
        <f t="shared" ca="1" si="119"/>
        <v>-708388837.05606568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-708388837.05606568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-2951620.1544002737</v>
      </c>
      <c r="L1931" s="444">
        <f t="shared" ca="1" si="119"/>
        <v>-711340457.21046591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-711340457.21046591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-2963918.5717102746</v>
      </c>
      <c r="L1932" s="444">
        <f t="shared" ca="1" si="119"/>
        <v>-714304375.78217614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-714304375.78217614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-2976268.2324257339</v>
      </c>
      <c r="L1933" s="444">
        <f t="shared" ca="1" si="119"/>
        <v>-717280644.01460183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-717280644.01460183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-2988669.3500608411</v>
      </c>
      <c r="L1934" s="444">
        <f t="shared" ca="1" si="119"/>
        <v>-720269313.36466265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-720269313.36466265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-3001122.1390194278</v>
      </c>
      <c r="L1935" s="444">
        <f t="shared" ca="1" si="119"/>
        <v>-723270435.50368202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-723270435.50368202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-3013626.8145986749</v>
      </c>
      <c r="L1936" s="444">
        <f t="shared" ca="1" si="119"/>
        <v>-726284062.3182807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-726284062.3182807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-3026183.5929928361</v>
      </c>
      <c r="L1937" s="444">
        <f t="shared" ca="1" si="119"/>
        <v>-729310245.91127348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-729310245.91127348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-3038792.6912969728</v>
      </c>
      <c r="L1938" s="444">
        <f t="shared" ca="1" si="119"/>
        <v>-732349038.60257041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-732349038.60257041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-3051454.3275107099</v>
      </c>
      <c r="L1939" s="444">
        <f t="shared" ca="1" si="119"/>
        <v>-735400492.93008113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-735400492.93008113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-3064168.7205420048</v>
      </c>
      <c r="L1940" s="444">
        <f t="shared" ca="1" si="119"/>
        <v>-738464661.65062308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-738464661.65062308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-3076936.0902109295</v>
      </c>
      <c r="L1941" s="444">
        <f t="shared" ca="1" si="119"/>
        <v>-741541597.740834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-741541597.740834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-3089756.6572534749</v>
      </c>
      <c r="L1942" s="444">
        <f t="shared" ca="1" si="119"/>
        <v>-744631354.3980875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-744631354.3980875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-3102630.6433253647</v>
      </c>
      <c r="L1943" s="444">
        <f t="shared" ca="1" si="119"/>
        <v>-747733985.04141283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-747733985.04141283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-3115558.2710058866</v>
      </c>
      <c r="L1944" s="444">
        <f t="shared" ca="1" si="119"/>
        <v>-750849543.3124187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-750849543.3124187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-3128539.7638017447</v>
      </c>
      <c r="L1945" s="444">
        <f t="shared" ca="1" si="119"/>
        <v>-753978083.07622039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-753978083.07622039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-3141575.3461509184</v>
      </c>
      <c r="L1946" s="444">
        <f t="shared" ca="1" si="119"/>
        <v>-757119658.42237127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-757119658.42237127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-3154665.2434265469</v>
      </c>
      <c r="L1947" s="444">
        <f t="shared" ca="1" si="119"/>
        <v>-760274323.66579783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-760274323.66579783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-3167809.6819408243</v>
      </c>
      <c r="L1948" s="444">
        <f t="shared" ca="1" si="119"/>
        <v>-763442133.34773862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-763442133.34773862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-3181008.8889489109</v>
      </c>
      <c r="L1949" s="444">
        <f t="shared" ca="1" si="119"/>
        <v>-766623142.23668754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-766623142.23668754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-3194263.0926528648</v>
      </c>
      <c r="L1950" s="444">
        <f t="shared" ca="1" si="119"/>
        <v>-769817405.32934046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-769817405.32934046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-3207572.5222055851</v>
      </c>
      <c r="L1951" s="444">
        <f t="shared" ca="1" si="119"/>
        <v>-773024977.85154605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-773024977.85154605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-3220937.4077147753</v>
      </c>
      <c r="L1952" s="444">
        <f t="shared" ca="1" si="119"/>
        <v>-776245915.25926077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-776245915.25926077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-3234357.9802469197</v>
      </c>
      <c r="L1953" s="444">
        <f t="shared" ca="1" si="119"/>
        <v>-779480273.23950768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-779480273.23950768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-3247834.4718312821</v>
      </c>
      <c r="L1954" s="444">
        <f t="shared" ca="1" si="119"/>
        <v>-782728107.711339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-782728107.711339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-3261367.1154639125</v>
      </c>
      <c r="L1955" s="444">
        <f t="shared" ca="1" si="119"/>
        <v>-785989474.82680297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-785989474.82680297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-3274956.1451116791</v>
      </c>
      <c r="L1956" s="444">
        <f t="shared" ca="1" si="119"/>
        <v>-789264430.97191465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-789264430.97191465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-3288601.7957163109</v>
      </c>
      <c r="L1957" s="444">
        <f t="shared" ca="1" si="119"/>
        <v>-792553032.76763093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-792553032.76763093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-3302304.3031984624</v>
      </c>
      <c r="L1958" s="444">
        <f t="shared" ca="1" si="119"/>
        <v>-795855337.07082939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-795855337.07082939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-3316063.9044617889</v>
      </c>
      <c r="L1959" s="444">
        <f t="shared" ca="1" si="119"/>
        <v>-799171400.97529113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-799171400.97529113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-3329880.8373970464</v>
      </c>
      <c r="L1960" s="444">
        <f t="shared" ca="1" si="119"/>
        <v>-802501281.81268823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-802501281.81268823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-3343755.3408862008</v>
      </c>
      <c r="L1961" s="444">
        <f t="shared" ca="1" si="119"/>
        <v>-805845037.15357447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-805845037.15357447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-3357687.6548065604</v>
      </c>
      <c r="L1962" s="444">
        <f t="shared" ca="1" si="119"/>
        <v>-809202724.80838108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-809202724.80838108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-3371678.0200349209</v>
      </c>
      <c r="L1963" s="444">
        <f t="shared" ca="1" si="119"/>
        <v>-812574402.82841599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-812574402.82841599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-3385726.6784517332</v>
      </c>
      <c r="L1964" s="444">
        <f t="shared" ca="1" si="119"/>
        <v>-815960129.50686777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-815960129.50686777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-3399833.8729452821</v>
      </c>
      <c r="L1965" s="444">
        <f t="shared" ca="1" si="119"/>
        <v>-819359963.37981308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-819359963.37981308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-3413999.8474158878</v>
      </c>
      <c r="L1966" s="444">
        <f t="shared" ca="1" si="119"/>
        <v>-822773963.227229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-822773963.227229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-3428224.8467801209</v>
      </c>
      <c r="L1967" s="444">
        <f t="shared" ca="1" si="119"/>
        <v>-826202188.07400906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-826202188.07400906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-3442509.1169750378</v>
      </c>
      <c r="L1968" s="444">
        <f t="shared" ca="1" si="119"/>
        <v>-829644697.19098413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-829644697.19098413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-3456852.904962434</v>
      </c>
      <c r="L1969" s="444">
        <f t="shared" ca="1" si="119"/>
        <v>-833101550.09594655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-833101550.09594655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-3471256.4587331107</v>
      </c>
      <c r="L1970" s="444">
        <f t="shared" ca="1" si="119"/>
        <v>-836572806.55467963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-836572806.55467963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-3485720.0273111644</v>
      </c>
      <c r="L1971" s="444">
        <f t="shared" ca="1" si="119"/>
        <v>-840058526.58199084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-840058526.58199084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-3500243.8607582948</v>
      </c>
      <c r="L1972" s="444">
        <f t="shared" ca="1" si="119"/>
        <v>-843558770.44274914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-843558770.44274914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-3514828.2101781215</v>
      </c>
      <c r="L1973" s="444">
        <f t="shared" ca="1" si="119"/>
        <v>-847073598.65292728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-847073598.65292728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-3529473.3277205303</v>
      </c>
      <c r="L1974" s="444">
        <f t="shared" ca="1" si="119"/>
        <v>-850603071.9806478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-850603071.9806478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-3544179.4665860329</v>
      </c>
      <c r="L1975" s="444">
        <f t="shared" ca="1" si="119"/>
        <v>-854147251.4472338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-854147251.4472338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-3558946.8810301404</v>
      </c>
      <c r="L1976" s="444">
        <f t="shared" ca="1" si="119"/>
        <v>-857706198.32826388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-857706198.32826388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-3573775.8263677661</v>
      </c>
      <c r="L1977" s="444">
        <f t="shared" ca="1" si="119"/>
        <v>-861279974.15463161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-861279974.15463161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-3588666.5589776319</v>
      </c>
      <c r="L1978" s="444">
        <f t="shared" ca="1" si="119"/>
        <v>-864868640.71360922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-864868640.71360922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-3603619.3363067051</v>
      </c>
      <c r="L1979" s="444">
        <f t="shared" ca="1" si="119"/>
        <v>-868472260.04991591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-868472260.04991591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-3618634.4168746495</v>
      </c>
      <c r="L1980" s="444">
        <f t="shared" ca="1" si="119"/>
        <v>-872090894.46679056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-872090894.46679056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-3633712.0602782941</v>
      </c>
      <c r="L1981" s="444">
        <f t="shared" ca="1" si="119"/>
        <v>-875724606.52706885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-875724606.52706885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-3648852.52719612</v>
      </c>
      <c r="L1982" s="444">
        <f t="shared" ca="1" si="119"/>
        <v>-879373459.05426502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-879373459.05426502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-3664056.0793927703</v>
      </c>
      <c r="L1983" s="444">
        <f t="shared" ca="1" si="119"/>
        <v>-883037515.13365781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-883037515.13365781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-3679322.9797235746</v>
      </c>
      <c r="L1984" s="444">
        <f t="shared" ca="1" si="119"/>
        <v>-886716838.11338139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-886716838.11338139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-3694653.4921390894</v>
      </c>
      <c r="L1985" s="444">
        <f t="shared" ca="1" si="119"/>
        <v>-890411491.60552049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-890411491.60552049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-3710047.8816896686</v>
      </c>
      <c r="L1986" s="444">
        <f t="shared" ca="1" si="119"/>
        <v>-894121539.48721015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-894121539.48721015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-3725506.4145300421</v>
      </c>
      <c r="L1987" s="444">
        <f t="shared" ca="1" si="119"/>
        <v>-897847045.90174019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-897847045.90174019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-3741029.3579239175</v>
      </c>
      <c r="L1988" s="444">
        <f t="shared" ca="1" si="119"/>
        <v>-901588075.25966406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-901588075.25966406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-3756616.9802485998</v>
      </c>
      <c r="L1989" s="444">
        <f t="shared" ca="1" si="119"/>
        <v>-905344692.23991263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-905344692.23991263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-3772269.5509996354</v>
      </c>
      <c r="L1990" s="444">
        <f t="shared" ca="1" si="119"/>
        <v>-909116961.79091227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-909116961.79091227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-3787987.3407954676</v>
      </c>
      <c r="L1991" s="444">
        <f t="shared" ca="1" si="119"/>
        <v>-912904949.13170779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-912904949.13170779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-3803770.6213821159</v>
      </c>
      <c r="L1992" s="444">
        <f t="shared" ca="1" si="119"/>
        <v>-916708719.7530899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-916708719.7530899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-3819619.665637874</v>
      </c>
      <c r="L1993" s="444">
        <f t="shared" ca="1" si="119"/>
        <v>-920528339.41872776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-920528339.41872776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-3835534.7475780323</v>
      </c>
      <c r="L1994" s="444">
        <f t="shared" ca="1" si="119"/>
        <v>-924363874.16630578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-924363874.16630578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-3851516.1423596074</v>
      </c>
      <c r="L1995" s="444">
        <f t="shared" ca="1" si="119"/>
        <v>-928215390.30866539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-928215390.30866539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-3867564.1262861057</v>
      </c>
      <c r="L1996" s="444">
        <f t="shared" ca="1" si="119"/>
        <v>-932082954.43495154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-932082954.43495154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-3883678.9768122975</v>
      </c>
      <c r="L1997" s="444">
        <f t="shared" ca="1" si="119"/>
        <v>-935966633.41176379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-935966633.41176379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-3899860.9725490157</v>
      </c>
      <c r="L1998" s="444">
        <f t="shared" ca="1" si="119"/>
        <v>-939866494.38431275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-939866494.38431275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-3916110.3932679696</v>
      </c>
      <c r="L1999" s="444">
        <f t="shared" ca="1" si="119"/>
        <v>-943782604.77758074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-943782604.77758074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-3932427.519906587</v>
      </c>
      <c r="L2000" s="444">
        <f t="shared" ca="1" si="119"/>
        <v>-947715032.29748738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-947715032.29748738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-3948812.634572864</v>
      </c>
      <c r="L2001" s="444">
        <f t="shared" ca="1" si="119"/>
        <v>-951663844.93206024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-951663844.93206024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-3965266.0205502515</v>
      </c>
      <c r="L2002" s="444">
        <f t="shared" ca="1" si="119"/>
        <v>-955629110.95261049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-955629110.95261049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-3981787.9623025437</v>
      </c>
      <c r="L2003" s="444">
        <f t="shared" ca="1" si="119"/>
        <v>-959610898.91491306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-959610898.91491306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-3998378.7454788042</v>
      </c>
      <c r="L2004" s="444">
        <f t="shared" ca="1" si="119"/>
        <v>-963609277.66039181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-963609277.66039181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-4015038.6569182989</v>
      </c>
      <c r="L2005" s="444">
        <f t="shared" ca="1" si="119"/>
        <v>-967624316.31731009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-967624316.31731009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-4031767.9846554585</v>
      </c>
      <c r="L2006" s="444">
        <f t="shared" ca="1" si="119"/>
        <v>-971656084.30196559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-971656084.30196559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-4048567.0179248564</v>
      </c>
      <c r="L2007" s="444">
        <f t="shared" ca="1" si="119"/>
        <v>-975704651.3198905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-975704651.3198905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-4065436.0471662101</v>
      </c>
      <c r="L2008" s="444">
        <f t="shared" ca="1" si="119"/>
        <v>-979770087.36705673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-979770087.36705673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-4082375.3640294024</v>
      </c>
      <c r="L2009" s="444">
        <f t="shared" ca="1" si="119"/>
        <v>-983852462.73108613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-983852462.73108613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-4099385.261379526</v>
      </c>
      <c r="L2010" s="444">
        <f t="shared" ca="1" si="119"/>
        <v>-987951847.99246562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-987951847.99246562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-4116466.0333019397</v>
      </c>
      <c r="L2011" s="444">
        <f t="shared" ca="1" si="119"/>
        <v>-992068314.02576756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-992068314.02576756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-4133617.9751073648</v>
      </c>
      <c r="L2012" s="444">
        <f t="shared" ca="1" si="119"/>
        <v>-996201932.00087488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-996201932.00087488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-4150841.3833369785</v>
      </c>
      <c r="L2013" s="444">
        <f t="shared" ca="1" si="119"/>
        <v>-1000352773.3842119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-1000352773.3842119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-4168136.5557675501</v>
      </c>
      <c r="L2014" s="444">
        <f t="shared" ca="1" si="119"/>
        <v>-1004520909.9399794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-1004520909.9399794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-4185503.7914165808</v>
      </c>
      <c r="L2015" s="444">
        <f t="shared" ca="1" si="119"/>
        <v>-1008706413.731396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-1008706413.731396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-4202943.3905474832</v>
      </c>
      <c r="L2016" s="444">
        <f t="shared" ca="1" si="119"/>
        <v>-1012909357.1219435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-1012909357.1219435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-4220455.6546747647</v>
      </c>
      <c r="L2017" s="444">
        <f t="shared" ca="1" si="119"/>
        <v>-1017129812.7766182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-1017129812.7766182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-4238040.8865692429</v>
      </c>
      <c r="L2018" s="444">
        <f t="shared" ca="1" si="119"/>
        <v>-1021367853.6631875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-1021367853.6631875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-4255699.3902632818</v>
      </c>
      <c r="L2019" s="444">
        <f t="shared" ca="1" si="119"/>
        <v>-1025623553.0534508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-1025623553.0534508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-4273431.471056045</v>
      </c>
      <c r="L2020" s="444">
        <f t="shared" ca="1" si="119"/>
        <v>-1029896984.5245069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-1029896984.5245069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-4291237.4355187789</v>
      </c>
      <c r="L2021" s="444">
        <f t="shared" ca="1" si="119"/>
        <v>-1034188221.9600257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-1034188221.9600257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-4309117.5915001072</v>
      </c>
      <c r="L2022" s="444">
        <f t="shared" ca="1" si="119"/>
        <v>-1038497339.5515258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-1038497339.5515258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-4327072.2481313571</v>
      </c>
      <c r="L2023" s="444">
        <f t="shared" ca="1" si="119"/>
        <v>-1042824411.7996572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-1042824411.7996572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-4345101.7158319047</v>
      </c>
      <c r="L2024" s="444">
        <f t="shared" ca="1" si="119"/>
        <v>-1047169513.5154891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-1047169513.5154891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-4363206.3063145373</v>
      </c>
      <c r="L2025" s="444">
        <f t="shared" ca="1" si="119"/>
        <v>-1051532719.8218037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-1051532719.8218037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-4381386.3325908482</v>
      </c>
      <c r="L2026" s="444">
        <f t="shared" ca="1" si="119"/>
        <v>-1055914106.1543945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-1055914106.1543945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-4399642.1089766445</v>
      </c>
      <c r="L2027" s="444">
        <f t="shared" ca="1" si="119"/>
        <v>-1060313748.2633711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-1060313748.2633711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-4417973.9510973794</v>
      </c>
      <c r="L2028" s="444">
        <f t="shared" ca="1" si="119"/>
        <v>-1064731722.2144685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-1064731722.2144685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-4436382.1758936187</v>
      </c>
      <c r="L2029" s="444">
        <f t="shared" ca="1" si="119"/>
        <v>-1069168104.3903621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-1069168104.3903621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-4454867.1016265089</v>
      </c>
      <c r="L2030" s="444">
        <f t="shared" ca="1" si="119"/>
        <v>-1073622971.4919887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-1073622971.4919887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-4473429.0478832861</v>
      </c>
      <c r="L2031" s="444">
        <f t="shared" ca="1" si="119"/>
        <v>-1078096400.5398719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-1078096400.5398719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-4492068.3355827993</v>
      </c>
      <c r="L2032" s="444">
        <f t="shared" ca="1" si="119"/>
        <v>-1082588468.8754547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-1082588468.8754547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-4510785.2869810611</v>
      </c>
      <c r="L2033" s="444">
        <f t="shared" ca="1" si="119"/>
        <v>-1087099254.1624358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-1087099254.1624358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-4529580.225676816</v>
      </c>
      <c r="L2034" s="444">
        <f t="shared" ca="1" si="119"/>
        <v>-1091628834.3881125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-1091628834.3881125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-4548453.4766171351</v>
      </c>
      <c r="L2035" s="444">
        <f t="shared" ca="1" si="119"/>
        <v>-1096177287.8647296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-1096177287.8647296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-4567405.3661030401</v>
      </c>
      <c r="L2036" s="444">
        <f t="shared" ca="1" si="119"/>
        <v>-1100744693.2308326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-1100744693.2308326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-4586436.2217951361</v>
      </c>
      <c r="L2037" s="444">
        <f t="shared" ca="1" si="119"/>
        <v>-1105331129.4526277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-1105331129.4526277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-4605546.3727192823</v>
      </c>
      <c r="L2038" s="444">
        <f t="shared" ca="1" si="119"/>
        <v>-1109936675.8253469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-1109936675.8253469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-4624736.1492722789</v>
      </c>
      <c r="L2039" s="444">
        <f t="shared" ca="1" si="119"/>
        <v>-1114561411.9746192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-1114561411.9746192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-4644005.8832275793</v>
      </c>
      <c r="L2040" s="444">
        <f t="shared" ca="1" si="119"/>
        <v>-1119205417.8578467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-1119205417.8578467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-4663355.9077410279</v>
      </c>
      <c r="L2041" s="444">
        <f t="shared" ca="1" si="119"/>
        <v>-1123868773.7655878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-1123868773.7655878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-4682786.5573566156</v>
      </c>
      <c r="L2042" s="444">
        <f t="shared" ca="1" si="119"/>
        <v>-1128551560.3229444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-1128551560.3229444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-4702298.1680122679</v>
      </c>
      <c r="L2043" s="444">
        <f t="shared" ca="1" si="119"/>
        <v>-1133253858.4909568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-1133253858.4909568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-4721891.077045653</v>
      </c>
      <c r="L2044" s="444">
        <f t="shared" ca="1" si="119"/>
        <v>-1137975749.5680025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-1137975749.5680025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-4741565.6232000105</v>
      </c>
      <c r="L2045" s="444">
        <f t="shared" ca="1" si="119"/>
        <v>-1142717315.1912024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-1142717315.1912024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-4761322.1466300096</v>
      </c>
      <c r="L2046" s="444">
        <f t="shared" ca="1" si="119"/>
        <v>-1147478637.3378325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-1147478637.3378325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-4781160.9889076352</v>
      </c>
      <c r="L2047" s="444">
        <f t="shared" ca="1" si="119"/>
        <v>-1152259798.32674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-1152259798.32674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-4801082.4930280838</v>
      </c>
      <c r="L2048" s="444">
        <f t="shared" ref="L2048:L2302" ca="1" si="124">I2048-J2048+K2048</f>
        <v>-1157060880.8197682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-1157060880.8197682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-4821087.003415701</v>
      </c>
      <c r="L2049" s="444">
        <f t="shared" ca="1" si="124"/>
        <v>-1161881967.8231838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-1161881967.8231838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-4841174.8659299323</v>
      </c>
      <c r="L2050" s="444">
        <f t="shared" ca="1" si="124"/>
        <v>-1166723142.6891136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-1166723142.6891136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-4861346.4278713064</v>
      </c>
      <c r="L2051" s="444">
        <f t="shared" ca="1" si="124"/>
        <v>-1171584489.1169848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-1171584489.1169848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-4881602.0379874371</v>
      </c>
      <c r="L2052" s="444">
        <f t="shared" ca="1" si="124"/>
        <v>-1176466091.1549723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-1176466091.1549723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-4901942.046479051</v>
      </c>
      <c r="L2053" s="444">
        <f t="shared" ca="1" si="124"/>
        <v>-1181368033.2014513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-1181368033.2014513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-4922366.8050060468</v>
      </c>
      <c r="L2054" s="444">
        <f t="shared" ca="1" si="124"/>
        <v>-1186290400.0064573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-1186290400.0064573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-4942876.666693572</v>
      </c>
      <c r="L2055" s="444">
        <f t="shared" ca="1" si="124"/>
        <v>-1191233276.673151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-1191233276.673151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-4963471.9861381296</v>
      </c>
      <c r="L2056" s="444">
        <f t="shared" ca="1" si="124"/>
        <v>-1196196748.6592891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-1196196748.6592891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-4984153.1194137046</v>
      </c>
      <c r="L2057" s="444">
        <f t="shared" ca="1" si="124"/>
        <v>-1201180901.7787027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-1201180901.7787027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-5004920.4240779281</v>
      </c>
      <c r="L2058" s="444">
        <f t="shared" ca="1" si="124"/>
        <v>-1206185822.2027807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-1206185822.2027807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-5025774.2591782529</v>
      </c>
      <c r="L2059" s="444">
        <f t="shared" ca="1" si="124"/>
        <v>-1211211596.4619589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-1211211596.4619589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-5046714.985258162</v>
      </c>
      <c r="L2060" s="444">
        <f t="shared" ca="1" si="124"/>
        <v>-1216258311.447217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-1216258311.447217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-5067742.9643634036</v>
      </c>
      <c r="L2061" s="444">
        <f t="shared" ca="1" si="124"/>
        <v>-1221326054.4115803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-1221326054.4115803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-5088858.5600482514</v>
      </c>
      <c r="L2062" s="444">
        <f t="shared" ca="1" si="124"/>
        <v>-1226414912.9716287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-1226414912.9716287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-5110062.1373817865</v>
      </c>
      <c r="L2063" s="444">
        <f t="shared" ca="1" si="124"/>
        <v>-1231524975.1090105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-1231524975.1090105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-5131354.0629542097</v>
      </c>
      <c r="L2064" s="444">
        <f t="shared" ca="1" si="124"/>
        <v>-1236656329.1719646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-1236656329.1719646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-5152734.7048831861</v>
      </c>
      <c r="L2065" s="444">
        <f t="shared" ca="1" si="124"/>
        <v>-1241809063.8768477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-1241809063.8768477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-5174204.4328201991</v>
      </c>
      <c r="L2066" s="444">
        <f t="shared" ca="1" si="124"/>
        <v>-1246983268.3096678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-1246983268.3096678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-5195763.6179569494</v>
      </c>
      <c r="L2067" s="444">
        <f t="shared" ca="1" si="124"/>
        <v>-1252179031.9276247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-1252179031.9276247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-5217412.6330317697</v>
      </c>
      <c r="L2068" s="444">
        <f t="shared" ca="1" si="124"/>
        <v>-1257396444.5606565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-1257396444.5606565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-5239151.8523360686</v>
      </c>
      <c r="L2069" s="444">
        <f t="shared" ca="1" si="124"/>
        <v>-1262635596.4129927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-1262635596.4129927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-5260981.6517208032</v>
      </c>
      <c r="L2070" s="444">
        <f t="shared" ca="1" si="124"/>
        <v>-1267896578.0647135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-1267896578.0647135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-5282902.4086029725</v>
      </c>
      <c r="L2071" s="444">
        <f t="shared" ca="1" si="124"/>
        <v>-1273179480.4733164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-1273179480.4733164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-5304914.5019721519</v>
      </c>
      <c r="L2072" s="444">
        <f t="shared" ca="1" si="124"/>
        <v>-1278484394.9752886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-1278484394.9752886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-5327018.3123970358</v>
      </c>
      <c r="L2073" s="444">
        <f t="shared" ca="1" si="124"/>
        <v>-1283811413.2876856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-1283811413.2876856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-5349214.2220320236</v>
      </c>
      <c r="L2074" s="444">
        <f t="shared" ca="1" si="124"/>
        <v>-1289160627.5097177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-1289160627.5097177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-5371502.6146238241</v>
      </c>
      <c r="L2075" s="444">
        <f t="shared" ca="1" si="124"/>
        <v>-1294532130.1243415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-1294532130.1243415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-5393883.8755180892</v>
      </c>
      <c r="L2076" s="444">
        <f t="shared" ca="1" si="124"/>
        <v>-1299926013.9998596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-1299926013.9998596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-5416358.3916660817</v>
      </c>
      <c r="L2077" s="444">
        <f t="shared" ca="1" si="124"/>
        <v>-1305342372.3915257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-1305342372.3915257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-5438926.5516313575</v>
      </c>
      <c r="L2078" s="444">
        <f t="shared" ca="1" si="124"/>
        <v>-1310781298.9431572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-1310781298.9431572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-5461588.745596488</v>
      </c>
      <c r="L2079" s="444">
        <f t="shared" ca="1" si="124"/>
        <v>-1316242887.6887536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-1316242887.6887536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-5484345.365369807</v>
      </c>
      <c r="L2080" s="444">
        <f t="shared" ca="1" si="124"/>
        <v>-1321727233.0541234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-1321727233.0541234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-5507196.8043921804</v>
      </c>
      <c r="L2081" s="444">
        <f t="shared" ca="1" si="124"/>
        <v>-1327234429.8585155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-1327234429.8585155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-5530143.4577438142</v>
      </c>
      <c r="L2082" s="444">
        <f t="shared" ca="1" si="124"/>
        <v>-1332764573.3162594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-1332764573.3162594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-5553185.7221510811</v>
      </c>
      <c r="L2083" s="444">
        <f t="shared" ca="1" si="124"/>
        <v>-1338317759.0384104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-1338317759.0384104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-5576323.9959933767</v>
      </c>
      <c r="L2084" s="444">
        <f t="shared" ca="1" si="124"/>
        <v>-1343894083.0344038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-1343894083.0344038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-5599558.6793100154</v>
      </c>
      <c r="L2085" s="444">
        <f t="shared" ca="1" si="124"/>
        <v>-1349493641.7137139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-1349493641.7137139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-5622890.1738071414</v>
      </c>
      <c r="L2086" s="444">
        <f t="shared" ca="1" si="124"/>
        <v>-1355116531.887521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-1355116531.887521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-5646318.8828646708</v>
      </c>
      <c r="L2087" s="444">
        <f t="shared" ca="1" si="124"/>
        <v>-1360762850.7703857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-1360762850.7703857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-5669845.2115432741</v>
      </c>
      <c r="L2088" s="444">
        <f t="shared" ca="1" si="124"/>
        <v>-1366432695.9819291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-1366432695.9819291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-5693469.5665913709</v>
      </c>
      <c r="L2089" s="444">
        <f t="shared" ca="1" si="124"/>
        <v>-1372126165.5485203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-1372126165.5485203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-5717192.356452168</v>
      </c>
      <c r="L2090" s="444">
        <f t="shared" ca="1" si="124"/>
        <v>-1377843357.9049726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-1377843357.9049726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-5741013.9912707191</v>
      </c>
      <c r="L2091" s="444">
        <f t="shared" ca="1" si="124"/>
        <v>-1383584371.8962433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-1383584371.8962433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-5764934.8829010138</v>
      </c>
      <c r="L2092" s="444">
        <f t="shared" ca="1" si="124"/>
        <v>-1389349306.7791443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-1389349306.7791443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-5788955.4449131014</v>
      </c>
      <c r="L2093" s="444">
        <f t="shared" ca="1" si="124"/>
        <v>-1395138262.2240574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-1395138262.2240574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-5813076.0926002394</v>
      </c>
      <c r="L2094" s="444">
        <f t="shared" ca="1" si="124"/>
        <v>-1400951338.3166578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-1400951338.3166578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-5837297.2429860737</v>
      </c>
      <c r="L2095" s="444">
        <f t="shared" ca="1" si="124"/>
        <v>-1406788635.5596437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-1406788635.5596437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-5861619.3148318492</v>
      </c>
      <c r="L2096" s="444">
        <f t="shared" ca="1" si="124"/>
        <v>-1412650254.8744755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-1412650254.8744755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-5886042.7286436474</v>
      </c>
      <c r="L2097" s="444">
        <f t="shared" ca="1" si="124"/>
        <v>-1418536297.6031191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-1418536297.6031191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-5910567.9066796629</v>
      </c>
      <c r="L2098" s="444">
        <f t="shared" ca="1" si="124"/>
        <v>-1424446865.5097988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-1424446865.5097988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-5935195.2729574945</v>
      </c>
      <c r="L2099" s="444">
        <f t="shared" ca="1" si="124"/>
        <v>-1430382060.7827563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-1430382060.7827563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-5959925.2532614842</v>
      </c>
      <c r="L2100" s="444">
        <f t="shared" ca="1" si="124"/>
        <v>-1436341986.0360179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-1436341986.0360179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-5984758.2751500746</v>
      </c>
      <c r="L2101" s="444">
        <f t="shared" ca="1" si="124"/>
        <v>-1442326744.311168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-1442326744.311168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-6009694.7679631999</v>
      </c>
      <c r="L2102" s="444">
        <f t="shared" ca="1" si="124"/>
        <v>-1448336439.0791311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-1448336439.0791311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-6034735.162829713</v>
      </c>
      <c r="L2103" s="444">
        <f t="shared" ca="1" si="124"/>
        <v>-1454371174.2419608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-1454371174.2419608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-6059879.8926748363</v>
      </c>
      <c r="L2104" s="444">
        <f t="shared" ca="1" si="124"/>
        <v>-1460431054.1346357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-1460431054.1346357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-6085129.3922276488</v>
      </c>
      <c r="L2105" s="444">
        <f t="shared" ca="1" si="124"/>
        <v>-1466516183.5268633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-1466516183.5268633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-6110484.0980285974</v>
      </c>
      <c r="L2106" s="444">
        <f t="shared" ca="1" si="124"/>
        <v>-1472626667.624892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-1472626667.624892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-6135944.44843705</v>
      </c>
      <c r="L2107" s="444">
        <f t="shared" ca="1" si="124"/>
        <v>-1478762612.073329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-1478762612.073329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-6161510.8836388709</v>
      </c>
      <c r="L2108" s="444">
        <f t="shared" ca="1" si="124"/>
        <v>-1484924122.9569678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-1484924122.9569678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-6187183.8456540322</v>
      </c>
      <c r="L2109" s="444">
        <f t="shared" ca="1" si="124"/>
        <v>-1491111306.8026218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-1491111306.8026218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-6212963.7783442577</v>
      </c>
      <c r="L2110" s="444">
        <f t="shared" ca="1" si="124"/>
        <v>-1497324270.580966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-1497324270.580966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-6238851.1274206918</v>
      </c>
      <c r="L2111" s="444">
        <f t="shared" ca="1" si="124"/>
        <v>-1503563121.7083867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-1503563121.7083867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-6264846.3404516112</v>
      </c>
      <c r="L2112" s="444">
        <f t="shared" ca="1" si="124"/>
        <v>-1509827968.0488384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-1509827968.0488384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-6290949.8668701602</v>
      </c>
      <c r="L2113" s="444">
        <f t="shared" ca="1" si="124"/>
        <v>-1516118917.9157085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-1516118917.9157085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-6317162.1579821184</v>
      </c>
      <c r="L2114" s="444">
        <f t="shared" ca="1" si="124"/>
        <v>-1522436080.0736907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-1522436080.0736907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-6343483.666973711</v>
      </c>
      <c r="L2115" s="444">
        <f t="shared" ca="1" si="124"/>
        <v>-1528779563.7406645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-1528779563.7406645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-6369914.8489194354</v>
      </c>
      <c r="L2116" s="444">
        <f t="shared" ca="1" si="124"/>
        <v>-1535149478.5895839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-1535149478.5895839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-6396456.1607899331</v>
      </c>
      <c r="L2117" s="444">
        <f t="shared" ca="1" si="124"/>
        <v>-1541545934.7503738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-1541545934.7503738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-6423108.0614598906</v>
      </c>
      <c r="L2118" s="444">
        <f t="shared" ca="1" si="124"/>
        <v>-1547969042.8118336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-1547969042.8118336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-6449871.0117159737</v>
      </c>
      <c r="L2119" s="444">
        <f t="shared" ca="1" si="124"/>
        <v>-1554418913.8235495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-1554418913.8235495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-6476745.4742647894</v>
      </c>
      <c r="L2120" s="444">
        <f t="shared" ca="1" si="124"/>
        <v>-1560895659.2978144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-1560895659.2978144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-6503731.9137408929</v>
      </c>
      <c r="L2121" s="444">
        <f t="shared" ca="1" si="124"/>
        <v>-1567399391.2115552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-1567399391.2115552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-6530830.7967148134</v>
      </c>
      <c r="L2122" s="444">
        <f t="shared" ca="1" si="124"/>
        <v>-1573930222.00827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-1573930222.00827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-6558042.5917011248</v>
      </c>
      <c r="L2123" s="444">
        <f t="shared" ca="1" si="124"/>
        <v>-1580488264.5999711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-1580488264.5999711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-6585367.7691665459</v>
      </c>
      <c r="L2124" s="444">
        <f t="shared" ca="1" si="124"/>
        <v>-1587073632.3691375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-1587073632.3691375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-6612806.8015380725</v>
      </c>
      <c r="L2125" s="444">
        <f t="shared" ca="1" si="124"/>
        <v>-1593686439.1706755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-1593686439.1706755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-6640360.1632111482</v>
      </c>
      <c r="L2126" s="444">
        <f t="shared" ca="1" si="124"/>
        <v>-1600326799.3338866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-1600326799.3338866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-6668028.3305578604</v>
      </c>
      <c r="L2127" s="444">
        <f t="shared" ca="1" si="124"/>
        <v>-1606994827.6644444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-1606994827.6644444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-6695811.7819351852</v>
      </c>
      <c r="L2128" s="444">
        <f t="shared" ca="1" si="124"/>
        <v>-1613690639.4463797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-1613690639.4463797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-6723710.9976932481</v>
      </c>
      <c r="L2129" s="444">
        <f t="shared" ca="1" si="124"/>
        <v>-1620414350.444073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-1620414350.444073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-6751726.4601836372</v>
      </c>
      <c r="L2130" s="444">
        <f t="shared" ca="1" si="124"/>
        <v>-1627166076.9042566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-1627166076.9042566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-6779858.6537677357</v>
      </c>
      <c r="L2131" s="444">
        <f t="shared" ca="1" si="124"/>
        <v>-1633945935.5580244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-1633945935.5580244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-6808108.0648251018</v>
      </c>
      <c r="L2132" s="444">
        <f t="shared" ca="1" si="124"/>
        <v>-1640754043.6228495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-1640754043.6228495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-6836475.181761873</v>
      </c>
      <c r="L2133" s="444">
        <f t="shared" ca="1" si="124"/>
        <v>-1647590518.8046114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-1647590518.8046114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-6864960.4950192142</v>
      </c>
      <c r="L2134" s="444">
        <f t="shared" ca="1" si="124"/>
        <v>-1654455479.2996306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-1654455479.2996306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-6893564.4970817938</v>
      </c>
      <c r="L2135" s="444">
        <f t="shared" ca="1" si="124"/>
        <v>-1661349043.7967124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-1661349043.7967124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-6922287.6824863013</v>
      </c>
      <c r="L2136" s="444">
        <f t="shared" ca="1" si="124"/>
        <v>-1668271331.4791987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-1668271331.4791987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-6951130.547829994</v>
      </c>
      <c r="L2137" s="444">
        <f t="shared" ca="1" si="124"/>
        <v>-1675222462.0270288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-1675222462.0270288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-6980093.5917792851</v>
      </c>
      <c r="L2138" s="444">
        <f t="shared" ca="1" si="124"/>
        <v>-1682202555.618808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-1682202555.618808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-7009177.3150783675</v>
      </c>
      <c r="L2139" s="444">
        <f t="shared" ca="1" si="124"/>
        <v>-1689211732.9338863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-1689211732.9338863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-7038382.2205578592</v>
      </c>
      <c r="L2140" s="444">
        <f t="shared" ca="1" si="124"/>
        <v>-1696250115.1544442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-1696250115.1544442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-7067708.8131435178</v>
      </c>
      <c r="L2141" s="444">
        <f t="shared" ca="1" si="124"/>
        <v>-1703317823.9675877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-1703317823.9675877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-7097157.5998649495</v>
      </c>
      <c r="L2142" s="444">
        <f t="shared" ca="1" si="124"/>
        <v>-1710414981.5674527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-1710414981.5674527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-7126729.0898643862</v>
      </c>
      <c r="L2143" s="444">
        <f t="shared" ca="1" si="124"/>
        <v>-1717541710.6573172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-1717541710.6573172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-7156423.7944054874</v>
      </c>
      <c r="L2144" s="444">
        <f t="shared" ca="1" si="124"/>
        <v>-1724698134.4517226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-1724698134.4517226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-7186242.2268821774</v>
      </c>
      <c r="L2145" s="444">
        <f t="shared" ca="1" si="124"/>
        <v>-1731884376.6786048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-1731884376.6786048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-7216184.9028275209</v>
      </c>
      <c r="L2146" s="444">
        <f t="shared" ca="1" si="124"/>
        <v>-1739100561.5814323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-1739100561.5814323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-7246252.3399226358</v>
      </c>
      <c r="L2147" s="444">
        <f t="shared" ca="1" si="124"/>
        <v>-1746346813.921355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-1746346813.921355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-7276445.0580056459</v>
      </c>
      <c r="L2148" s="444">
        <f t="shared" ca="1" si="124"/>
        <v>-1753623258.9793606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-1753623258.9793606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-7306763.5790806683</v>
      </c>
      <c r="L2149" s="444">
        <f t="shared" ca="1" si="124"/>
        <v>-1760930022.5584412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-1760930022.5584412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-7337208.4273268385</v>
      </c>
      <c r="L2150" s="444">
        <f t="shared" ca="1" si="124"/>
        <v>-1768267230.9857681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-1768267230.9857681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-7367780.1291073672</v>
      </c>
      <c r="L2151" s="444">
        <f t="shared" ca="1" si="124"/>
        <v>-1775635011.1148756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-1775635011.1148756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-7398479.212978649</v>
      </c>
      <c r="L2152" s="444">
        <f t="shared" ca="1" si="124"/>
        <v>-1783033490.3278542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-1783033490.3278542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-7429306.2096993923</v>
      </c>
      <c r="L2153" s="444">
        <f t="shared" ca="1" si="124"/>
        <v>-1790462796.5375535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-1790462796.5375535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-7460261.652239806</v>
      </c>
      <c r="L2154" s="444">
        <f t="shared" ca="1" si="124"/>
        <v>-1797923058.1897933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-1797923058.1897933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-7491346.0757908067</v>
      </c>
      <c r="L2155" s="444">
        <f t="shared" ca="1" si="124"/>
        <v>-1805414404.2655842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-1805414404.2655842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-7522560.0177732669</v>
      </c>
      <c r="L2156" s="444">
        <f t="shared" ca="1" si="124"/>
        <v>-1812936964.2833574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-1812936964.2833574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-7553904.0178473219</v>
      </c>
      <c r="L2157" s="444">
        <f t="shared" ca="1" si="124"/>
        <v>-1820490868.3012047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-1820490868.3012047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-7585378.6179216858</v>
      </c>
      <c r="L2158" s="444">
        <f t="shared" ca="1" si="124"/>
        <v>-1828076246.9191263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-1828076246.9191263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-7616984.3621630259</v>
      </c>
      <c r="L2159" s="444">
        <f t="shared" ca="1" si="124"/>
        <v>-1835693231.2812893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-1835693231.2812893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-7648721.7970053721</v>
      </c>
      <c r="L2160" s="444">
        <f t="shared" ca="1" si="124"/>
        <v>-1843341953.0782948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-1843341953.0782948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-7680591.4711595615</v>
      </c>
      <c r="L2161" s="444">
        <f t="shared" ca="1" si="124"/>
        <v>-1851022544.5494542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-1851022544.5494542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-7712593.9356227256</v>
      </c>
      <c r="L2162" s="444">
        <f t="shared" ca="1" si="124"/>
        <v>-1858735138.4850769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-1858735138.4850769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-7744729.7436878206</v>
      </c>
      <c r="L2163" s="444">
        <f t="shared" ca="1" si="124"/>
        <v>-1866479868.2287648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-1866479868.2287648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-7776999.4509531874</v>
      </c>
      <c r="L2164" s="444">
        <f t="shared" ca="1" si="124"/>
        <v>-1874256867.679718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-1874256867.679718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-7809403.6153321583</v>
      </c>
      <c r="L2165" s="444">
        <f t="shared" ca="1" si="124"/>
        <v>-1882066271.2950501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-1882066271.2950501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-7841942.7970627099</v>
      </c>
      <c r="L2166" s="444">
        <f t="shared" ca="1" si="124"/>
        <v>-1889908214.0921128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-1889908214.0921128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-7874617.5587171372</v>
      </c>
      <c r="L2167" s="444">
        <f t="shared" ca="1" si="124"/>
        <v>-1897782831.65083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-1897782831.65083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-7907428.4652117928</v>
      </c>
      <c r="L2168" s="444">
        <f t="shared" ca="1" si="124"/>
        <v>-1905690260.1160419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-1905690260.1160419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-7940376.0838168412</v>
      </c>
      <c r="L2169" s="444">
        <f t="shared" ca="1" si="124"/>
        <v>-1913630636.1998587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-1913630636.1998587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-7973460.9841660773</v>
      </c>
      <c r="L2170" s="444">
        <f t="shared" ca="1" si="124"/>
        <v>-1921604097.1840248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-1921604097.1840248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-8006683.7382667698</v>
      </c>
      <c r="L2171" s="444">
        <f t="shared" ca="1" si="124"/>
        <v>-1929610780.9222915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-1929610780.9222915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-8040044.9205095489</v>
      </c>
      <c r="L2172" s="444">
        <f t="shared" ca="1" si="124"/>
        <v>-1937650825.8428011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-1937650825.8428011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-8073545.107678337</v>
      </c>
      <c r="L2173" s="444">
        <f t="shared" ca="1" si="124"/>
        <v>-1945724370.9504795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-1945724370.9504795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-8107184.878960331</v>
      </c>
      <c r="L2174" s="444">
        <f t="shared" ca="1" si="124"/>
        <v>-1953831555.8294399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-1953831555.8294399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-8140964.8159559993</v>
      </c>
      <c r="L2175" s="444">
        <f t="shared" ca="1" si="124"/>
        <v>-1961972520.645396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-1961972520.645396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-8174885.5026891502</v>
      </c>
      <c r="L2176" s="444">
        <f t="shared" ca="1" si="124"/>
        <v>-1970147406.1480851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-1970147406.1480851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-8208947.5256170202</v>
      </c>
      <c r="L2177" s="444">
        <f t="shared" ca="1" si="124"/>
        <v>-1978356353.6737022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-1978356353.6737022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-8243151.4736404261</v>
      </c>
      <c r="L2178" s="444">
        <f t="shared" ca="1" si="124"/>
        <v>-1986599505.1473427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-1986599505.1473427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-8277497.9381139269</v>
      </c>
      <c r="L2179" s="444">
        <f t="shared" ca="1" si="124"/>
        <v>-1994877003.0854566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-1994877003.0854566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-8311987.5128560681</v>
      </c>
      <c r="L2180" s="444">
        <f t="shared" ca="1" si="124"/>
        <v>-2003188990.5983126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-2003188990.5983126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-8346620.7941596368</v>
      </c>
      <c r="L2181" s="444">
        <f t="shared" ca="1" si="124"/>
        <v>-2011535611.3924723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-2011535611.3924723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-8381398.3808019673</v>
      </c>
      <c r="L2182" s="444">
        <f t="shared" ca="1" si="124"/>
        <v>-2019917009.7732742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-2019917009.7732742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-8416320.8740553092</v>
      </c>
      <c r="L2183" s="444">
        <f t="shared" ca="1" si="124"/>
        <v>-2028333330.6473296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-2028333330.6473296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-8451388.877697207</v>
      </c>
      <c r="L2184" s="444">
        <f t="shared" ca="1" si="124"/>
        <v>-2036784719.5250268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-2036784719.5250268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-8486602.9980209451</v>
      </c>
      <c r="L2185" s="444">
        <f t="shared" ca="1" si="124"/>
        <v>-2045271322.5230477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-2045271322.5230477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-8521963.8438460305</v>
      </c>
      <c r="L2186" s="444">
        <f t="shared" ca="1" si="124"/>
        <v>-2053793286.3668938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-2053793286.3668938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-8557472.0265287235</v>
      </c>
      <c r="L2187" s="444">
        <f t="shared" ca="1" si="124"/>
        <v>-2062350758.3934226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-2062350758.3934226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-8593128.1599725932</v>
      </c>
      <c r="L2188" s="444">
        <f t="shared" ca="1" si="124"/>
        <v>-2070943886.5533953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-2070943886.5533953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-8628932.8606391475</v>
      </c>
      <c r="L2189" s="444">
        <f t="shared" ca="1" si="124"/>
        <v>-2079572819.4140344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-2079572819.4140344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-8664886.7475584764</v>
      </c>
      <c r="L2190" s="444">
        <f t="shared" ca="1" si="124"/>
        <v>-2088237706.161593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-2088237706.161593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-8700990.4423399698</v>
      </c>
      <c r="L2191" s="444">
        <f t="shared" ca="1" si="124"/>
        <v>-2096938696.6039329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-2096938696.6039329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-8737244.5691830553</v>
      </c>
      <c r="L2192" s="444">
        <f t="shared" ca="1" si="124"/>
        <v>-2105675941.173116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-2105675941.173116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-8773649.7548879832</v>
      </c>
      <c r="L2193" s="444">
        <f t="shared" ca="1" si="124"/>
        <v>-2114449590.928004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-2114449590.928004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-8810206.6288666837</v>
      </c>
      <c r="L2194" s="444">
        <f t="shared" ca="1" si="124"/>
        <v>-2123259797.5568707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-2123259797.5568707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-8846915.823153628</v>
      </c>
      <c r="L2195" s="444">
        <f t="shared" ca="1" si="124"/>
        <v>-2132106713.3800244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-2132106713.3800244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-8883777.9724167679</v>
      </c>
      <c r="L2196" s="444">
        <f t="shared" ca="1" si="124"/>
        <v>-2140990491.3524413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-2140990491.3524413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-8920793.7139685061</v>
      </c>
      <c r="L2197" s="444">
        <f t="shared" ca="1" si="124"/>
        <v>-2149911285.0664096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-2149911285.0664096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-8957963.6877767071</v>
      </c>
      <c r="L2198" s="444">
        <f t="shared" ca="1" si="124"/>
        <v>-2158869248.7541862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-2158869248.7541862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-8995288.5364757758</v>
      </c>
      <c r="L2199" s="444">
        <f t="shared" ca="1" si="124"/>
        <v>-2167864537.2906618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-2167864537.2906618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-9032768.9053777568</v>
      </c>
      <c r="L2200" s="444">
        <f t="shared" ca="1" si="124"/>
        <v>-2176897306.1960397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-2176897306.1960397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-9070405.4424834978</v>
      </c>
      <c r="L2201" s="444">
        <f t="shared" ca="1" si="124"/>
        <v>-2185967711.6385231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-2185967711.6385231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-9108198.7984938454</v>
      </c>
      <c r="L2202" s="444">
        <f t="shared" ca="1" si="124"/>
        <v>-2195075910.437017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-2195075910.437017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-9146149.6268209033</v>
      </c>
      <c r="L2203" s="444">
        <f t="shared" ca="1" si="124"/>
        <v>-2204222060.063838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-2204222060.063838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-9184258.5835993253</v>
      </c>
      <c r="L2204" s="444">
        <f t="shared" ca="1" si="124"/>
        <v>-2213406318.6474371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-2213406318.6474371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-9222526.3276976552</v>
      </c>
      <c r="L2205" s="444">
        <f t="shared" ca="1" si="124"/>
        <v>-2222628844.9751348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-2222628844.9751348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-9260953.520729728</v>
      </c>
      <c r="L2206" s="444">
        <f t="shared" ca="1" si="124"/>
        <v>-2231889798.4958644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-2231889798.4958644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-9299540.8270661011</v>
      </c>
      <c r="L2207" s="444">
        <f t="shared" ca="1" si="124"/>
        <v>-2241189339.3229303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-2241189339.3229303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-9338288.9138455428</v>
      </c>
      <c r="L2208" s="444">
        <f t="shared" ca="1" si="124"/>
        <v>-2250527628.2367759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-2250527628.2367759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-9377198.450986566</v>
      </c>
      <c r="L2209" s="444">
        <f t="shared" ca="1" si="124"/>
        <v>-2259904826.6877623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-2259904826.6877623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-9416270.1111990102</v>
      </c>
      <c r="L2210" s="444">
        <f t="shared" ca="1" si="124"/>
        <v>-2269321096.7989612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-2269321096.7989612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-9455504.5699956715</v>
      </c>
      <c r="L2211" s="444">
        <f t="shared" ca="1" si="124"/>
        <v>-2278776601.368957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-2278776601.368957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-9494902.5057039876</v>
      </c>
      <c r="L2212" s="444">
        <f t="shared" ca="1" si="124"/>
        <v>-2288271503.874661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-2288271503.874661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-9534464.599477753</v>
      </c>
      <c r="L2213" s="444">
        <f t="shared" ca="1" si="124"/>
        <v>-2297805968.4741387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-2297805968.4741387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-9574191.5353089105</v>
      </c>
      <c r="L2214" s="444">
        <f t="shared" ca="1" si="124"/>
        <v>-2307380160.0094476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-2307380160.0094476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-9614084.0000393651</v>
      </c>
      <c r="L2215" s="444">
        <f t="shared" ca="1" si="124"/>
        <v>-2316994244.0094872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-2316994244.0094872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-9654142.6833728626</v>
      </c>
      <c r="L2216" s="444">
        <f t="shared" ca="1" si="124"/>
        <v>-2326648386.6928601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-2326648386.6928601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-9694368.2778869178</v>
      </c>
      <c r="L2217" s="444">
        <f t="shared" ca="1" si="124"/>
        <v>-2336342754.970747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-2336342754.970747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-9734761.4790447783</v>
      </c>
      <c r="L2218" s="444">
        <f t="shared" ca="1" si="124"/>
        <v>-2346077516.4497919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-2346077516.4497919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-9775322.9852074664</v>
      </c>
      <c r="L2219" s="444">
        <f t="shared" ca="1" si="124"/>
        <v>-2355852839.4349995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-2355852839.4349995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-9816053.4976458307</v>
      </c>
      <c r="L2220" s="444">
        <f t="shared" ca="1" si="124"/>
        <v>-2365668892.9326453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-2365668892.9326453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-9856953.7205526885</v>
      </c>
      <c r="L2221" s="444">
        <f t="shared" ca="1" si="124"/>
        <v>-2375525846.6531982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-2375525846.6531982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-9898024.3610549923</v>
      </c>
      <c r="L2222" s="444">
        <f t="shared" ca="1" si="124"/>
        <v>-2385423871.0142531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-2385423871.0142531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-9939266.129226055</v>
      </c>
      <c r="L2223" s="444">
        <f t="shared" ca="1" si="124"/>
        <v>-2395363137.1434793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-2395363137.1434793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-9980679.7380978297</v>
      </c>
      <c r="L2224" s="444">
        <f t="shared" ca="1" si="124"/>
        <v>-2405343816.881577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-2405343816.881577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-10022265.903673237</v>
      </c>
      <c r="L2225" s="444">
        <f t="shared" ca="1" si="124"/>
        <v>-2415366082.7852502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-2415366082.7852502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-10064025.344938543</v>
      </c>
      <c r="L2226" s="444">
        <f t="shared" ca="1" si="124"/>
        <v>-2425430108.1301889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-2425430108.1301889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-10105958.783875788</v>
      </c>
      <c r="L2227" s="444">
        <f t="shared" ca="1" si="124"/>
        <v>-2435536066.9140649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-2435536066.9140649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-10148066.945475271</v>
      </c>
      <c r="L2228" s="444">
        <f t="shared" ca="1" si="124"/>
        <v>-2445684133.85954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-2445684133.85954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-10190350.557748083</v>
      </c>
      <c r="L2229" s="444">
        <f t="shared" ca="1" si="124"/>
        <v>-2455874484.4172883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-2455874484.4172883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-10232810.351738701</v>
      </c>
      <c r="L2230" s="444">
        <f t="shared" ca="1" si="124"/>
        <v>-2466107294.7690272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-2466107294.7690272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-10275447.061537614</v>
      </c>
      <c r="L2231" s="444">
        <f t="shared" ca="1" si="124"/>
        <v>-2476382741.830565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-2476382741.830565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-10318261.424294021</v>
      </c>
      <c r="L2232" s="444">
        <f t="shared" ca="1" si="124"/>
        <v>-2486701003.254859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-2486701003.254859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-10361254.18022858</v>
      </c>
      <c r="L2233" s="444">
        <f t="shared" ca="1" si="124"/>
        <v>-2497062257.4350877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-2497062257.4350877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-10404426.072646199</v>
      </c>
      <c r="L2234" s="444">
        <f t="shared" ca="1" si="124"/>
        <v>-2507466683.5077338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-2507466683.5077338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-10447777.84794889</v>
      </c>
      <c r="L2235" s="444">
        <f t="shared" ca="1" si="124"/>
        <v>-2517914461.3556828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-2517914461.3556828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-10491310.255648678</v>
      </c>
      <c r="L2236" s="444">
        <f t="shared" ca="1" si="124"/>
        <v>-2528405771.6113315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-2528405771.6113315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-10535024.048380548</v>
      </c>
      <c r="L2237" s="444">
        <f t="shared" ca="1" si="124"/>
        <v>-2538940795.6597118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-2538940795.6597118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-10578919.981915466</v>
      </c>
      <c r="L2238" s="444">
        <f t="shared" ca="1" si="124"/>
        <v>-2549519715.6416273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-2549519715.6416273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-10622998.815173447</v>
      </c>
      <c r="L2239" s="444">
        <f t="shared" ca="1" si="124"/>
        <v>-2560142714.4568009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-2560142714.4568009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-10667261.31023667</v>
      </c>
      <c r="L2240" s="444">
        <f t="shared" ca="1" si="124"/>
        <v>-2570809975.7670374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-2570809975.7670374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-10711708.232362656</v>
      </c>
      <c r="L2241" s="444">
        <f t="shared" ca="1" si="124"/>
        <v>-2581521683.9994001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-2581521683.9994001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-10756340.3499975</v>
      </c>
      <c r="L2242" s="444">
        <f t="shared" ca="1" si="124"/>
        <v>-2592278024.3493977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-2592278024.3493977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-10801158.434789157</v>
      </c>
      <c r="L2243" s="444">
        <f t="shared" ca="1" si="124"/>
        <v>-2603079182.7841868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-2603079182.7841868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-10846163.261600778</v>
      </c>
      <c r="L2244" s="444">
        <f t="shared" ca="1" si="124"/>
        <v>-2613925346.0457878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-2613925346.0457878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-10891355.608524116</v>
      </c>
      <c r="L2245" s="444">
        <f t="shared" ca="1" si="124"/>
        <v>-2624816701.6543121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-2624816701.6543121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-10936736.256892968</v>
      </c>
      <c r="L2246" s="444">
        <f t="shared" ca="1" si="124"/>
        <v>-2635753437.9112053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-2635753437.9112053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-10982305.991296688</v>
      </c>
      <c r="L2247" s="444">
        <f t="shared" ca="1" si="124"/>
        <v>-2646735743.9025021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-2646735743.9025021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-11028065.599593759</v>
      </c>
      <c r="L2248" s="444">
        <f t="shared" ca="1" si="124"/>
        <v>-2657763809.5020957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-2657763809.5020957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-11074015.872925399</v>
      </c>
      <c r="L2249" s="444">
        <f t="shared" ca="1" si="124"/>
        <v>-2668837825.375021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-2668837825.375021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-11120157.605729254</v>
      </c>
      <c r="L2250" s="444">
        <f t="shared" ca="1" si="124"/>
        <v>-2679957982.9807501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-2679957982.9807501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-11166491.595753126</v>
      </c>
      <c r="L2251" s="444">
        <f t="shared" ca="1" si="124"/>
        <v>-2691124474.5765033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-2691124474.5765033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-11213018.644068763</v>
      </c>
      <c r="L2252" s="444">
        <f t="shared" ca="1" si="124"/>
        <v>-2702337493.220572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-2702337493.220572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-11259739.555085717</v>
      </c>
      <c r="L2253" s="444">
        <f t="shared" ca="1" si="124"/>
        <v>-2713597232.7756577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-2713597232.7756577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-11306655.13656524</v>
      </c>
      <c r="L2254" s="444">
        <f t="shared" ca="1" si="124"/>
        <v>-2724903887.9122229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-2724903887.9122229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-11353766.199634261</v>
      </c>
      <c r="L2255" s="444">
        <f t="shared" ca="1" si="124"/>
        <v>-2736257654.1118569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-2736257654.1118569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-11401073.558799405</v>
      </c>
      <c r="L2256" s="444">
        <f t="shared" ca="1" si="124"/>
        <v>-2747658727.6706562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-2747658727.6706562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-11448578.031961067</v>
      </c>
      <c r="L2257" s="444">
        <f t="shared" ca="1" si="124"/>
        <v>-2759107305.7026172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-2759107305.7026172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-11496280.440427572</v>
      </c>
      <c r="L2258" s="444">
        <f t="shared" ca="1" si="124"/>
        <v>-2770603586.1430449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-2770603586.1430449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-11544181.608929355</v>
      </c>
      <c r="L2259" s="444">
        <f t="shared" ca="1" si="124"/>
        <v>-2782147767.7519741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-2782147767.7519741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-11592282.365633225</v>
      </c>
      <c r="L2260" s="444">
        <f t="shared" ca="1" si="124"/>
        <v>-2793740050.1176071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-2793740050.1176071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-11640583.542156696</v>
      </c>
      <c r="L2261" s="444">
        <f t="shared" ca="1" si="124"/>
        <v>-2805380633.6597638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-2805380633.6597638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-11689085.97358235</v>
      </c>
      <c r="L2262" s="444">
        <f t="shared" ca="1" si="124"/>
        <v>-2817069719.6333461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-2817069719.6333461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-11737790.498472275</v>
      </c>
      <c r="L2263" s="444">
        <f t="shared" ca="1" si="124"/>
        <v>-2828807510.1318183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-2828807510.1318183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-11786697.958882576</v>
      </c>
      <c r="L2264" s="444">
        <f t="shared" ca="1" si="124"/>
        <v>-2840594208.0907011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-2840594208.0907011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-11835809.200377921</v>
      </c>
      <c r="L2265" s="444">
        <f t="shared" ca="1" si="124"/>
        <v>-2852430017.291079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-2852430017.291079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-11885125.072046163</v>
      </c>
      <c r="L2266" s="444">
        <f t="shared" ca="1" si="124"/>
        <v>-2864315142.3631253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-2864315142.3631253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-11934646.426513022</v>
      </c>
      <c r="L2267" s="444">
        <f t="shared" ca="1" si="124"/>
        <v>-2876249788.7896385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-2876249788.7896385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-11984374.119956827</v>
      </c>
      <c r="L2268" s="444">
        <f t="shared" ca="1" si="124"/>
        <v>-2888234162.9095955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-2888234162.9095955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-12034309.012123315</v>
      </c>
      <c r="L2269" s="444">
        <f t="shared" ca="1" si="124"/>
        <v>-2900268471.9217186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-2900268471.9217186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-12084451.966340493</v>
      </c>
      <c r="L2270" s="444">
        <f t="shared" ca="1" si="124"/>
        <v>-2912352923.8880591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-2912352923.8880591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-12134803.84953358</v>
      </c>
      <c r="L2271" s="444">
        <f t="shared" ca="1" si="124"/>
        <v>-2924487727.7375927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-2924487727.7375927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-12185365.53223997</v>
      </c>
      <c r="L2272" s="444">
        <f t="shared" ca="1" si="124"/>
        <v>-2936673093.2698326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-2936673093.2698326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-12236137.888624303</v>
      </c>
      <c r="L2273" s="444">
        <f t="shared" ca="1" si="124"/>
        <v>-2948909231.1584568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-2948909231.1584568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-12287121.796493569</v>
      </c>
      <c r="L2274" s="444">
        <f t="shared" ca="1" si="124"/>
        <v>-2961196352.9549503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-2961196352.9549503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-12338318.137312293</v>
      </c>
      <c r="L2275" s="444">
        <f t="shared" ca="1" si="124"/>
        <v>-2973534671.0922627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-2973534671.0922627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-12389727.796217762</v>
      </c>
      <c r="L2276" s="444">
        <f t="shared" ca="1" si="124"/>
        <v>-2985924398.8884807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-2985924398.8884807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-12441351.662035337</v>
      </c>
      <c r="L2277" s="444">
        <f t="shared" ca="1" si="124"/>
        <v>-2998365750.5505161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-2998365750.5505161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-12493190.627293818</v>
      </c>
      <c r="L2278" s="444">
        <f t="shared" ca="1" si="124"/>
        <v>-3010858941.1778097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-3010858941.1778097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-12545245.588240873</v>
      </c>
      <c r="L2279" s="444">
        <f t="shared" ca="1" si="124"/>
        <v>-3023404186.7660508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-3023404186.7660508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-12597517.444858545</v>
      </c>
      <c r="L2280" s="444">
        <f t="shared" ca="1" si="124"/>
        <v>-3036001704.2109094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-3036001704.2109094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-12650007.100878788</v>
      </c>
      <c r="L2281" s="444">
        <f t="shared" ca="1" si="124"/>
        <v>-3048651711.3117881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-3048651711.3117881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-12702715.463799117</v>
      </c>
      <c r="L2282" s="444">
        <f t="shared" ca="1" si="124"/>
        <v>-3061354426.7755871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-3061354426.7755871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-12755643.444898279</v>
      </c>
      <c r="L2283" s="444">
        <f t="shared" ca="1" si="124"/>
        <v>-3074110070.2204852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-3074110070.2204852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-12808791.959252022</v>
      </c>
      <c r="L2284" s="444">
        <f t="shared" ca="1" si="124"/>
        <v>-3086918862.1797371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-3086918862.1797371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-12862161.925748905</v>
      </c>
      <c r="L2285" s="444">
        <f t="shared" ca="1" si="124"/>
        <v>-3099781024.1054859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-3099781024.1054859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-12915754.26710619</v>
      </c>
      <c r="L2286" s="444">
        <f t="shared" ca="1" si="124"/>
        <v>-3112696778.372592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-3112696778.372592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-12969569.9098858</v>
      </c>
      <c r="L2287" s="444">
        <f t="shared" ca="1" si="124"/>
        <v>-3125666348.2824779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-3125666348.2824779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-13023609.784510324</v>
      </c>
      <c r="L2288" s="444">
        <f t="shared" ca="1" si="124"/>
        <v>-3138689958.066988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-3138689958.066988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-13077874.825279117</v>
      </c>
      <c r="L2289" s="444">
        <f t="shared" ca="1" si="124"/>
        <v>-3151767832.8922672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-3151767832.8922672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-13132365.970384447</v>
      </c>
      <c r="L2290" s="444">
        <f t="shared" ca="1" si="124"/>
        <v>-3164900198.8626518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-3164900198.8626518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-13187084.161927715</v>
      </c>
      <c r="L2291" s="444">
        <f t="shared" ca="1" si="124"/>
        <v>-3178087283.0245795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-3178087283.0245795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-13242030.345935747</v>
      </c>
      <c r="L2292" s="444">
        <f t="shared" ca="1" si="124"/>
        <v>-3191329313.3705153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-3191329313.3705153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-13297205.472377148</v>
      </c>
      <c r="L2293" s="444">
        <f t="shared" ca="1" si="124"/>
        <v>-3204626518.8428926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-3204626518.8428926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-13352610.49517872</v>
      </c>
      <c r="L2294" s="444">
        <f t="shared" ca="1" si="124"/>
        <v>-3217979129.3380713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-3217979129.3380713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-13408246.372241965</v>
      </c>
      <c r="L2295" s="444">
        <f t="shared" ca="1" si="124"/>
        <v>-3231387375.7103133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-3231387375.7103133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-13464114.065459639</v>
      </c>
      <c r="L2296" s="444">
        <f t="shared" ca="1" si="124"/>
        <v>-3244851489.775773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-3244851489.775773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-13520214.540732387</v>
      </c>
      <c r="L2297" s="444">
        <f t="shared" ca="1" si="124"/>
        <v>-3258371704.3165054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-3258371704.3165054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-13576548.767985439</v>
      </c>
      <c r="L2298" s="444">
        <f t="shared" ca="1" si="124"/>
        <v>-3271948253.0844908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-3271948253.0844908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-13633117.721185379</v>
      </c>
      <c r="L2299" s="444">
        <f t="shared" ca="1" si="124"/>
        <v>-3285581370.805676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-3285581370.805676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-13689922.378356984</v>
      </c>
      <c r="L2300" s="444">
        <f t="shared" ca="1" si="124"/>
        <v>-3299271293.1840329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-3299271293.1840329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-13746963.721600138</v>
      </c>
      <c r="L2301" s="444">
        <f t="shared" ca="1" si="124"/>
        <v>-3313018256.905633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-3313018256.905633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-13804242.737106804</v>
      </c>
      <c r="L2302" s="444">
        <f t="shared" ca="1" si="124"/>
        <v>-3326822499.6427398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-3326822499.6427398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-13861760.415178083</v>
      </c>
      <c r="L2303" s="444">
        <f t="shared" ref="L2303:L2557" ca="1" si="129">I2303-J2303+K2303</f>
        <v>-3340684260.0579181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-3340684260.0579181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-13919517.750241324</v>
      </c>
      <c r="L2304" s="444">
        <f t="shared" ca="1" si="129"/>
        <v>-3354603777.8081594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-3354603777.8081594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-13977515.74086733</v>
      </c>
      <c r="L2305" s="444">
        <f t="shared" ca="1" si="129"/>
        <v>-3368581293.5490265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-3368581293.5490265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-14035755.389787612</v>
      </c>
      <c r="L2306" s="444">
        <f t="shared" ca="1" si="129"/>
        <v>-3382617048.9388142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-3382617048.9388142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-14094237.703911725</v>
      </c>
      <c r="L2307" s="444">
        <f t="shared" ca="1" si="129"/>
        <v>-3396711286.6427259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-3396711286.6427259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-14152963.69434469</v>
      </c>
      <c r="L2308" s="444">
        <f t="shared" ca="1" si="129"/>
        <v>-3410864250.3370705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-3410864250.3370705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-14211934.376404461</v>
      </c>
      <c r="L2309" s="444">
        <f t="shared" ca="1" si="129"/>
        <v>-3425076184.7134748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-3425076184.7134748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-14271150.769639479</v>
      </c>
      <c r="L2310" s="444">
        <f t="shared" ca="1" si="129"/>
        <v>-3439347335.4831142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-3439347335.4831142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-14330613.897846309</v>
      </c>
      <c r="L2311" s="444">
        <f t="shared" ca="1" si="129"/>
        <v>-3453677949.3809605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-3453677949.3809605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-14390324.789087335</v>
      </c>
      <c r="L2312" s="444">
        <f t="shared" ca="1" si="129"/>
        <v>-3468068274.1700478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-3468068274.1700478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-14450284.475708531</v>
      </c>
      <c r="L2313" s="444">
        <f t="shared" ca="1" si="129"/>
        <v>-3482518558.6457562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-3482518558.6457562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-14510493.99435732</v>
      </c>
      <c r="L2314" s="444">
        <f t="shared" ca="1" si="129"/>
        <v>-3497029052.6401134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-3497029052.6401134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-14570954.386000469</v>
      </c>
      <c r="L2315" s="444">
        <f t="shared" ca="1" si="129"/>
        <v>-3511600007.026114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-3511600007.026114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-14631666.695942141</v>
      </c>
      <c r="L2316" s="444">
        <f t="shared" ca="1" si="129"/>
        <v>-3526231673.7220559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-3526231673.7220559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-14692631.973841902</v>
      </c>
      <c r="L2317" s="444">
        <f t="shared" ca="1" si="129"/>
        <v>-3540924305.6958976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-3540924305.6958976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-14753851.273732906</v>
      </c>
      <c r="L2318" s="444">
        <f t="shared" ca="1" si="129"/>
        <v>-3555678156.9696307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-3555678156.9696307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-14815325.654040128</v>
      </c>
      <c r="L2319" s="444">
        <f t="shared" ca="1" si="129"/>
        <v>-3570493482.6236711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-3570493482.6236711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-14877056.177598631</v>
      </c>
      <c r="L2320" s="444">
        <f t="shared" ca="1" si="129"/>
        <v>-3585370538.8012695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-3585370538.8012695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-14939043.911671957</v>
      </c>
      <c r="L2321" s="444">
        <f t="shared" ca="1" si="129"/>
        <v>-3600309582.7129416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-3600309582.7129416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-15001289.927970592</v>
      </c>
      <c r="L2322" s="444">
        <f t="shared" ca="1" si="129"/>
        <v>-3615310872.6409121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-3615310872.6409121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-15063795.302670464</v>
      </c>
      <c r="L2323" s="444">
        <f t="shared" ca="1" si="129"/>
        <v>-3630374667.9435825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-3630374667.9435825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-15126561.116431592</v>
      </c>
      <c r="L2324" s="444">
        <f t="shared" ca="1" si="129"/>
        <v>-3645501229.0600142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-3645501229.0600142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-15189588.454416726</v>
      </c>
      <c r="L2325" s="444">
        <f t="shared" ca="1" si="129"/>
        <v>-3660690817.514431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-3660690817.514431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-15252878.406310126</v>
      </c>
      <c r="L2326" s="444">
        <f t="shared" ca="1" si="129"/>
        <v>-3675943695.9207411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-3675943695.9207411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-15316432.066336421</v>
      </c>
      <c r="L2327" s="444">
        <f t="shared" ca="1" si="129"/>
        <v>-3691260127.9870777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-3691260127.9870777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-15380250.533279488</v>
      </c>
      <c r="L2328" s="444">
        <f t="shared" ca="1" si="129"/>
        <v>-3706640378.5203571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-3706640378.5203571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-15444334.910501488</v>
      </c>
      <c r="L2329" s="444">
        <f t="shared" ca="1" si="129"/>
        <v>-3722084713.4308586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-3722084713.4308586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-15508686.305961911</v>
      </c>
      <c r="L2330" s="444">
        <f t="shared" ca="1" si="129"/>
        <v>-3737593399.7368207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-3737593399.7368207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-15573305.832236752</v>
      </c>
      <c r="L2331" s="444">
        <f t="shared" ca="1" si="129"/>
        <v>-3753166705.5690575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-3753166705.5690575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-15638194.606537739</v>
      </c>
      <c r="L2332" s="444">
        <f t="shared" ca="1" si="129"/>
        <v>-3768804900.1755953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-3768804900.1755953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-15703353.750731649</v>
      </c>
      <c r="L2333" s="444">
        <f t="shared" ca="1" si="129"/>
        <v>-3784508253.9263268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-3784508253.9263268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-15768784.391359696</v>
      </c>
      <c r="L2334" s="444">
        <f t="shared" ca="1" si="129"/>
        <v>-3800277038.3176866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-3800277038.3176866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-15834487.659657028</v>
      </c>
      <c r="L2335" s="444">
        <f t="shared" ca="1" si="129"/>
        <v>-3816111525.9773436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-3816111525.9773436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-15900464.691572264</v>
      </c>
      <c r="L2336" s="444">
        <f t="shared" ca="1" si="129"/>
        <v>-3832011990.6689157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-3832011990.6689157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-15966716.627787149</v>
      </c>
      <c r="L2337" s="444">
        <f t="shared" ca="1" si="129"/>
        <v>-3847978707.2967029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-3847978707.2967029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-16033244.613736263</v>
      </c>
      <c r="L2338" s="444">
        <f t="shared" ca="1" si="129"/>
        <v>-3864011951.910439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-3864011951.910439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-16100049.799626829</v>
      </c>
      <c r="L2339" s="444">
        <f t="shared" ca="1" si="129"/>
        <v>-3880112001.7100658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-3880112001.7100658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-16167133.340458607</v>
      </c>
      <c r="L2340" s="444">
        <f t="shared" ca="1" si="129"/>
        <v>-3896279135.0505242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-3896279135.0505242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-16234496.39604385</v>
      </c>
      <c r="L2341" s="444">
        <f t="shared" ca="1" si="129"/>
        <v>-3912513631.446568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-3912513631.446568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-16302140.131027367</v>
      </c>
      <c r="L2342" s="444">
        <f t="shared" ca="1" si="129"/>
        <v>-3928815771.5775952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-3928815771.5775952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-16370065.714906646</v>
      </c>
      <c r="L2343" s="444">
        <f t="shared" ca="1" si="129"/>
        <v>-3945185837.2925019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-3945185837.2925019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-16438274.322052089</v>
      </c>
      <c r="L2344" s="444">
        <f t="shared" ca="1" si="129"/>
        <v>-3961624111.6145539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-3961624111.6145539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-16506767.131727308</v>
      </c>
      <c r="L2345" s="444">
        <f t="shared" ca="1" si="129"/>
        <v>-3978130878.7462811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-3978130878.7462811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-16575545.328109505</v>
      </c>
      <c r="L2346" s="444">
        <f t="shared" ca="1" si="129"/>
        <v>-3994706424.0743909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-3994706424.0743909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-16644610.100309961</v>
      </c>
      <c r="L2347" s="444">
        <f t="shared" ca="1" si="129"/>
        <v>-4011351034.1747007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-4011351034.1747007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-16713962.642394584</v>
      </c>
      <c r="L2348" s="444">
        <f t="shared" ca="1" si="129"/>
        <v>-4028064996.8170953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-4028064996.8170953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-16783604.153404564</v>
      </c>
      <c r="L2349" s="444">
        <f t="shared" ca="1" si="129"/>
        <v>-4044848600.9705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-4044848600.9705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-16853535.837377083</v>
      </c>
      <c r="L2350" s="444">
        <f t="shared" ca="1" si="129"/>
        <v>-4061702136.8078771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-4061702136.8078771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-16923758.903366156</v>
      </c>
      <c r="L2351" s="444">
        <f t="shared" ca="1" si="129"/>
        <v>-4078625895.7112432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-4078625895.7112432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-16994274.565463513</v>
      </c>
      <c r="L2352" s="444">
        <f t="shared" ca="1" si="129"/>
        <v>-4095620170.2767067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-4095620170.2767067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-17065084.042819612</v>
      </c>
      <c r="L2353" s="444">
        <f t="shared" ca="1" si="129"/>
        <v>-4112685254.3195262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-4112685254.3195262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-17136188.559664689</v>
      </c>
      <c r="L2354" s="444">
        <f t="shared" ca="1" si="129"/>
        <v>-4129821442.8791909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-4129821442.8791909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-17207589.345329963</v>
      </c>
      <c r="L2355" s="444">
        <f t="shared" ca="1" si="129"/>
        <v>-4147029032.2245207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-4147029032.2245207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-17279287.634268835</v>
      </c>
      <c r="L2356" s="444">
        <f t="shared" ca="1" si="129"/>
        <v>-4164308319.8587894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-4164308319.8587894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-17351284.666078288</v>
      </c>
      <c r="L2357" s="444">
        <f t="shared" ca="1" si="129"/>
        <v>-4181659604.5248675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-4181659604.5248675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-17423581.68552028</v>
      </c>
      <c r="L2358" s="444">
        <f t="shared" ca="1" si="129"/>
        <v>-4199083186.2103877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-4199083186.2103877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-17496179.942543283</v>
      </c>
      <c r="L2359" s="444">
        <f t="shared" ca="1" si="129"/>
        <v>-4216579366.1529312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-4216579366.1529312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-17569080.692303881</v>
      </c>
      <c r="L2360" s="444">
        <f t="shared" ca="1" si="129"/>
        <v>-4234148446.8452349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-4234148446.8452349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-17642285.195188478</v>
      </c>
      <c r="L2361" s="444">
        <f t="shared" ca="1" si="129"/>
        <v>-4251790732.0404234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-4251790732.0404234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-17715794.716835096</v>
      </c>
      <c r="L2362" s="444">
        <f t="shared" ca="1" si="129"/>
        <v>-4269506526.7572584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-4269506526.7572584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-17789610.528155241</v>
      </c>
      <c r="L2363" s="444">
        <f t="shared" ca="1" si="129"/>
        <v>-4287296137.2854137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-4287296137.2854137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-17863733.905355889</v>
      </c>
      <c r="L2364" s="444">
        <f t="shared" ca="1" si="129"/>
        <v>-4305159871.1907692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-4305159871.1907692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-17938166.129961539</v>
      </c>
      <c r="L2365" s="444">
        <f t="shared" ca="1" si="129"/>
        <v>-4323098037.3207312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-4323098037.3207312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-18012908.488836378</v>
      </c>
      <c r="L2366" s="444">
        <f t="shared" ca="1" si="129"/>
        <v>-4341110945.8095675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-4341110945.8095675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-18087962.27420653</v>
      </c>
      <c r="L2367" s="444">
        <f t="shared" ca="1" si="129"/>
        <v>-4359198908.0837736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-4359198908.0837736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-18163328.783682391</v>
      </c>
      <c r="L2368" s="444">
        <f t="shared" ca="1" si="129"/>
        <v>-4377362236.8674564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-4377362236.8674564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-18239009.32028107</v>
      </c>
      <c r="L2369" s="444">
        <f t="shared" ca="1" si="129"/>
        <v>-4395601246.1877375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-4395601246.1877375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-18315005.192448907</v>
      </c>
      <c r="L2370" s="444">
        <f t="shared" ca="1" si="129"/>
        <v>-4413916251.3801861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-4413916251.3801861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-18391317.714084107</v>
      </c>
      <c r="L2371" s="444">
        <f t="shared" ca="1" si="129"/>
        <v>-4432307569.0942698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-4432307569.0942698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-18467948.204559457</v>
      </c>
      <c r="L2372" s="444">
        <f t="shared" ca="1" si="129"/>
        <v>-4450775517.2988291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-4450775517.2988291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-18544897.988745119</v>
      </c>
      <c r="L2373" s="444">
        <f t="shared" ca="1" si="129"/>
        <v>-4469320415.2875738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-4469320415.2875738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-18622168.397031557</v>
      </c>
      <c r="L2374" s="444">
        <f t="shared" ca="1" si="129"/>
        <v>-4487942583.6846056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-4487942583.6846056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-18699760.765352525</v>
      </c>
      <c r="L2375" s="444">
        <f t="shared" ca="1" si="129"/>
        <v>-4506642344.4499578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-4506642344.4499578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-18777676.435208157</v>
      </c>
      <c r="L2376" s="444">
        <f t="shared" ca="1" si="129"/>
        <v>-4525420020.8851662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-4525420020.8851662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-18855916.753688194</v>
      </c>
      <c r="L2377" s="444">
        <f t="shared" ca="1" si="129"/>
        <v>-4544275937.638854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-4544275937.638854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-18934483.073495224</v>
      </c>
      <c r="L2378" s="444">
        <f t="shared" ca="1" si="129"/>
        <v>-4563210420.7123489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-4563210420.7123489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-19013376.752968121</v>
      </c>
      <c r="L2379" s="444">
        <f t="shared" ca="1" si="129"/>
        <v>-4582223797.4653168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-4582223797.4653168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-19092599.156105485</v>
      </c>
      <c r="L2380" s="444">
        <f t="shared" ca="1" si="129"/>
        <v>-4601316396.6214218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-4601316396.6214218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-19172151.652589258</v>
      </c>
      <c r="L2381" s="444">
        <f t="shared" ca="1" si="129"/>
        <v>-4620488548.2740107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-4620488548.2740107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-19252035.617808379</v>
      </c>
      <c r="L2382" s="444">
        <f t="shared" ca="1" si="129"/>
        <v>-4639740583.891819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-4639740583.891819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-19332252.432882577</v>
      </c>
      <c r="L2383" s="444">
        <f t="shared" ca="1" si="129"/>
        <v>-4659072836.3247013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-4659072836.3247013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-19412803.484686255</v>
      </c>
      <c r="L2384" s="444">
        <f t="shared" ca="1" si="129"/>
        <v>-4678485639.8093872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-4678485639.8093872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-19493690.165872447</v>
      </c>
      <c r="L2385" s="444">
        <f t="shared" ca="1" si="129"/>
        <v>-4697979329.9752598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-4697979329.9752598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-19574913.874896914</v>
      </c>
      <c r="L2386" s="444">
        <f t="shared" ca="1" si="129"/>
        <v>-4717554243.8501568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-4717554243.8501568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-19656476.016042318</v>
      </c>
      <c r="L2387" s="444">
        <f t="shared" ca="1" si="129"/>
        <v>-4737210719.8661995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-4737210719.8661995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-19738377.999442499</v>
      </c>
      <c r="L2388" s="444">
        <f t="shared" ca="1" si="129"/>
        <v>-4756949097.8656416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-4756949097.8656416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-19820621.241106838</v>
      </c>
      <c r="L2389" s="444">
        <f t="shared" ca="1" si="129"/>
        <v>-4776769719.1067486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-4776769719.1067486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-19903207.162944786</v>
      </c>
      <c r="L2390" s="444">
        <f t="shared" ca="1" si="129"/>
        <v>-4796672926.2696934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-4796672926.2696934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-19986137.192790389</v>
      </c>
      <c r="L2391" s="444">
        <f t="shared" ca="1" si="129"/>
        <v>-4816659063.4624834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-4816659063.4624834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-20069412.764427014</v>
      </c>
      <c r="L2392" s="444">
        <f t="shared" ca="1" si="129"/>
        <v>-4836728476.2269106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-4836728476.2269106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-20153035.317612126</v>
      </c>
      <c r="L2393" s="444">
        <f t="shared" ca="1" si="129"/>
        <v>-4856881511.5445223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-4856881511.5445223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-20237006.298102178</v>
      </c>
      <c r="L2394" s="444">
        <f t="shared" ca="1" si="129"/>
        <v>-4877118517.8426247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-4877118517.8426247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-20321327.157677602</v>
      </c>
      <c r="L2395" s="444">
        <f t="shared" ca="1" si="129"/>
        <v>-4897439845.0003023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-4897439845.0003023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-20405999.354167927</v>
      </c>
      <c r="L2396" s="444">
        <f t="shared" ca="1" si="129"/>
        <v>-4917845844.3544703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-4917845844.3544703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-20491024.35147696</v>
      </c>
      <c r="L2397" s="444">
        <f t="shared" ca="1" si="129"/>
        <v>-4938336868.7059469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-4938336868.7059469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-20576403.619608112</v>
      </c>
      <c r="L2398" s="444">
        <f t="shared" ca="1" si="129"/>
        <v>-4958913272.3255548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-4958913272.3255548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-20662138.634689812</v>
      </c>
      <c r="L2399" s="444">
        <f t="shared" ca="1" si="129"/>
        <v>-4979575410.9602451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-4979575410.9602451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-20748230.879001021</v>
      </c>
      <c r="L2400" s="444">
        <f t="shared" ca="1" si="129"/>
        <v>-5000323641.8392458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-5000323641.8392458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-20834681.840996858</v>
      </c>
      <c r="L2401" s="444">
        <f t="shared" ca="1" si="129"/>
        <v>-5021158323.6802425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-5021158323.6802425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-20921493.015334345</v>
      </c>
      <c r="L2402" s="444">
        <f t="shared" ca="1" si="129"/>
        <v>-5042079816.6955767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-5042079816.6955767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-21008665.902898237</v>
      </c>
      <c r="L2403" s="444">
        <f t="shared" ca="1" si="129"/>
        <v>-5063088482.5984745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-5063088482.5984745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-21096202.010826975</v>
      </c>
      <c r="L2404" s="444">
        <f t="shared" ca="1" si="129"/>
        <v>-5084184684.6093016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-5084184684.6093016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-21184102.852538757</v>
      </c>
      <c r="L2405" s="444">
        <f t="shared" ca="1" si="129"/>
        <v>-5105368787.4618406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-5105368787.4618406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-21272369.947757669</v>
      </c>
      <c r="L2406" s="444">
        <f t="shared" ca="1" si="129"/>
        <v>-5126641157.4095984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-5126641157.4095984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-21361004.822539993</v>
      </c>
      <c r="L2407" s="444">
        <f t="shared" ca="1" si="129"/>
        <v>-5148002162.2321386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-5148002162.2321386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-21450009.009300578</v>
      </c>
      <c r="L2408" s="444">
        <f t="shared" ca="1" si="129"/>
        <v>-5169452171.2414389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-5169452171.2414389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-21539384.046839327</v>
      </c>
      <c r="L2409" s="444">
        <f t="shared" ca="1" si="129"/>
        <v>-5190991555.2882786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-5190991555.2882786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-21629131.480367828</v>
      </c>
      <c r="L2410" s="444">
        <f t="shared" ca="1" si="129"/>
        <v>-5212620686.7686462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-5212620686.7686462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-21719252.861536026</v>
      </c>
      <c r="L2411" s="444">
        <f t="shared" ca="1" si="129"/>
        <v>-5234339939.6301823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-5234339939.6301823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-21809749.748459093</v>
      </c>
      <c r="L2412" s="444">
        <f t="shared" ca="1" si="129"/>
        <v>-5256149689.3786411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-5256149689.3786411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-21900623.705744337</v>
      </c>
      <c r="L2413" s="444">
        <f t="shared" ca="1" si="129"/>
        <v>-5278050313.0843859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-5278050313.0843859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-21991876.304518275</v>
      </c>
      <c r="L2414" s="444">
        <f t="shared" ca="1" si="129"/>
        <v>-5300042189.3889046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-5300042189.3889046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-22083509.122453768</v>
      </c>
      <c r="L2415" s="444">
        <f t="shared" ca="1" si="129"/>
        <v>-5322125698.5113583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-5322125698.5113583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-22175523.743797325</v>
      </c>
      <c r="L2416" s="444">
        <f t="shared" ca="1" si="129"/>
        <v>-5344301222.2551556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-5344301222.2551556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-22267921.759396482</v>
      </c>
      <c r="L2417" s="444">
        <f t="shared" ca="1" si="129"/>
        <v>-5366569144.0145521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-5366569144.0145521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-22360704.766727298</v>
      </c>
      <c r="L2418" s="444">
        <f t="shared" ca="1" si="129"/>
        <v>-5388929848.7812796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-5388929848.7812796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-22453874.369921997</v>
      </c>
      <c r="L2419" s="444">
        <f t="shared" ca="1" si="129"/>
        <v>-5411383723.1512012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-5411383723.1512012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-22547432.179796673</v>
      </c>
      <c r="L2420" s="444">
        <f t="shared" ca="1" si="129"/>
        <v>-5433931155.3309975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-5433931155.3309975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-22641379.813879155</v>
      </c>
      <c r="L2421" s="444">
        <f t="shared" ca="1" si="129"/>
        <v>-5456572535.1448765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-5456572535.1448765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-22735718.896436986</v>
      </c>
      <c r="L2422" s="444">
        <f t="shared" ca="1" si="129"/>
        <v>-5479308254.0413132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-5479308254.0413132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-22830451.058505472</v>
      </c>
      <c r="L2423" s="444">
        <f t="shared" ca="1" si="129"/>
        <v>-5502138705.0998182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-5502138705.0998182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-22925577.93791591</v>
      </c>
      <c r="L2424" s="444">
        <f t="shared" ca="1" si="129"/>
        <v>-5525064283.037734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-5525064283.037734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-23021101.179323893</v>
      </c>
      <c r="L2425" s="444">
        <f t="shared" ca="1" si="129"/>
        <v>-5548085384.2170582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-5548085384.2170582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-23117022.434237741</v>
      </c>
      <c r="L2426" s="444">
        <f t="shared" ca="1" si="129"/>
        <v>-5571202406.6512957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-5571202406.6512957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-23213343.361047067</v>
      </c>
      <c r="L2427" s="444">
        <f t="shared" ca="1" si="129"/>
        <v>-5594415750.0123425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-5594415750.0123425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-23310065.625051428</v>
      </c>
      <c r="L2428" s="444">
        <f t="shared" ca="1" si="129"/>
        <v>-5617725815.637394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-5617725815.637394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-23407190.89848914</v>
      </c>
      <c r="L2429" s="444">
        <f t="shared" ca="1" si="129"/>
        <v>-5641133006.5358829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-5641133006.5358829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-23504720.86056618</v>
      </c>
      <c r="L2430" s="444">
        <f t="shared" ca="1" si="129"/>
        <v>-5664637727.3964491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-5664637727.3964491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-23602657.197485205</v>
      </c>
      <c r="L2431" s="444">
        <f t="shared" ca="1" si="129"/>
        <v>-5688240384.5939341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-5688240384.5939341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-23701001.602474727</v>
      </c>
      <c r="L2432" s="444">
        <f t="shared" ca="1" si="129"/>
        <v>-5711941386.1964092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-5711941386.1964092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-23799755.77581837</v>
      </c>
      <c r="L2433" s="444">
        <f t="shared" ca="1" si="129"/>
        <v>-5735741141.9722281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-5735741141.9722281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-23898921.424884282</v>
      </c>
      <c r="L2434" s="444">
        <f t="shared" ca="1" si="129"/>
        <v>-5759640063.3971119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-5759640063.3971119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-23998500.264154632</v>
      </c>
      <c r="L2435" s="444">
        <f t="shared" ca="1" si="129"/>
        <v>-5783638563.6612663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-5783638563.6612663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-24098494.015255276</v>
      </c>
      <c r="L2436" s="444">
        <f t="shared" ca="1" si="129"/>
        <v>-5807737057.6765213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-5807737057.6765213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-24198904.406985506</v>
      </c>
      <c r="L2437" s="444">
        <f t="shared" ca="1" si="129"/>
        <v>-5831935962.0835066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-5831935962.0835066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-24299733.175347943</v>
      </c>
      <c r="L2438" s="444">
        <f t="shared" ca="1" si="129"/>
        <v>-5856235695.2588549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-5856235695.2588549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-24400982.063578561</v>
      </c>
      <c r="L2439" s="444">
        <f t="shared" ca="1" si="129"/>
        <v>-5880636677.3224335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-5880636677.3224335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-24502652.822176807</v>
      </c>
      <c r="L2440" s="444">
        <f t="shared" ca="1" si="129"/>
        <v>-5905139330.1446104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-5905139330.1446104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-24604747.208935875</v>
      </c>
      <c r="L2441" s="444">
        <f t="shared" ca="1" si="129"/>
        <v>-5929744077.3535461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-5929744077.3535461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-24707266.988973107</v>
      </c>
      <c r="L2442" s="444">
        <f t="shared" ca="1" si="129"/>
        <v>-5954451344.3425188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-5954451344.3425188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-24810213.934760496</v>
      </c>
      <c r="L2443" s="444">
        <f t="shared" ca="1" si="129"/>
        <v>-5979261558.2772789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-5979261558.2772789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-24913589.826155327</v>
      </c>
      <c r="L2444" s="444">
        <f t="shared" ca="1" si="129"/>
        <v>-6004175148.1034346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-6004175148.1034346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-25017396.450430978</v>
      </c>
      <c r="L2445" s="444">
        <f t="shared" ca="1" si="129"/>
        <v>-6029192544.5538654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-6029192544.5538654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-25121635.602307774</v>
      </c>
      <c r="L2446" s="444">
        <f t="shared" ca="1" si="129"/>
        <v>-6054314180.1561728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-6054314180.1561728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-25226309.083984055</v>
      </c>
      <c r="L2447" s="444">
        <f t="shared" ca="1" si="129"/>
        <v>-6079540489.2401571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-6079540489.2401571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-25331418.70516732</v>
      </c>
      <c r="L2448" s="444">
        <f t="shared" ca="1" si="129"/>
        <v>-6104871907.9453249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-6104871907.9453249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-25436966.283105519</v>
      </c>
      <c r="L2449" s="444">
        <f t="shared" ca="1" si="129"/>
        <v>-6130308874.2284307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-6130308874.2284307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-25542953.642618462</v>
      </c>
      <c r="L2450" s="444">
        <f t="shared" ca="1" si="129"/>
        <v>-6155851827.8710489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-6155851827.8710489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-25649382.616129369</v>
      </c>
      <c r="L2451" s="444">
        <f t="shared" ca="1" si="129"/>
        <v>-6181501210.4871778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-6181501210.4871778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-25756255.043696575</v>
      </c>
      <c r="L2452" s="444">
        <f t="shared" ca="1" si="129"/>
        <v>-6207257465.5308743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-6207257465.5308743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-25863572.773045309</v>
      </c>
      <c r="L2453" s="444">
        <f t="shared" ca="1" si="129"/>
        <v>-6233121038.3039198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-6233121038.3039198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-25971337.659599666</v>
      </c>
      <c r="L2454" s="444">
        <f t="shared" ca="1" si="129"/>
        <v>-6259092375.9635191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-6259092375.9635191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-26079551.566514663</v>
      </c>
      <c r="L2455" s="444">
        <f t="shared" ca="1" si="129"/>
        <v>-6285171927.5300341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-6285171927.5300341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-26188216.364708476</v>
      </c>
      <c r="L2456" s="444">
        <f t="shared" ca="1" si="129"/>
        <v>-6311360143.894743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-6311360143.894743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-26297333.932894763</v>
      </c>
      <c r="L2457" s="444">
        <f t="shared" ca="1" si="129"/>
        <v>-6337657477.8276377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-6337657477.8276377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-26406906.157615155</v>
      </c>
      <c r="L2458" s="444">
        <f t="shared" ca="1" si="129"/>
        <v>-6364064383.9852524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-6364064383.9852524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-26516934.933271885</v>
      </c>
      <c r="L2459" s="444">
        <f t="shared" ca="1" si="129"/>
        <v>-6390581318.9185238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-6390581318.9185238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-26627422.162160516</v>
      </c>
      <c r="L2460" s="444">
        <f t="shared" ca="1" si="129"/>
        <v>-6417208741.0806847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-6417208741.0806847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-26738369.754502852</v>
      </c>
      <c r="L2461" s="444">
        <f t="shared" ca="1" si="129"/>
        <v>-6443947110.8351879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-6443947110.8351879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-26849779.62847995</v>
      </c>
      <c r="L2462" s="444">
        <f t="shared" ca="1" si="129"/>
        <v>-6470796890.4636679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-6470796890.4636679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-26961653.710265283</v>
      </c>
      <c r="L2463" s="444">
        <f t="shared" ca="1" si="129"/>
        <v>-6497758544.173933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-6497758544.173933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-27073993.934058055</v>
      </c>
      <c r="L2464" s="444">
        <f t="shared" ca="1" si="129"/>
        <v>-6524832538.1079912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-6524832538.1079912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-27186802.24211663</v>
      </c>
      <c r="L2465" s="444">
        <f t="shared" ca="1" si="129"/>
        <v>-6552019340.3501081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-6552019340.3501081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-27300080.584792119</v>
      </c>
      <c r="L2466" s="444">
        <f t="shared" ca="1" si="129"/>
        <v>-6579319420.9349003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-6579319420.9349003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-27413830.920562085</v>
      </c>
      <c r="L2467" s="444">
        <f t="shared" ca="1" si="129"/>
        <v>-6606733251.8554621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-6606733251.8554621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-27528055.216064423</v>
      </c>
      <c r="L2468" s="444">
        <f t="shared" ca="1" si="129"/>
        <v>-6634261307.0715265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-6634261307.0715265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-27642755.44613136</v>
      </c>
      <c r="L2469" s="444">
        <f t="shared" ca="1" si="129"/>
        <v>-6661904062.5176582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-6661904062.5176582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-27757933.593823574</v>
      </c>
      <c r="L2470" s="444">
        <f t="shared" ca="1" si="129"/>
        <v>-6689661996.1114817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-6689661996.1114817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-27873591.650464505</v>
      </c>
      <c r="L2471" s="444">
        <f t="shared" ca="1" si="129"/>
        <v>-6717535587.7619457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-6717535587.7619457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-27989731.615674775</v>
      </c>
      <c r="L2472" s="444">
        <f t="shared" ca="1" si="129"/>
        <v>-6745525319.3776207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-6745525319.3776207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-28106355.497406751</v>
      </c>
      <c r="L2473" s="444">
        <f t="shared" ca="1" si="129"/>
        <v>-6773631674.8750277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-6773631674.8750277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-28223465.311979286</v>
      </c>
      <c r="L2474" s="444">
        <f t="shared" ca="1" si="129"/>
        <v>-6801855140.187007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-6801855140.187007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-28341063.084112525</v>
      </c>
      <c r="L2475" s="444">
        <f t="shared" ca="1" si="129"/>
        <v>-6830196203.2711191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-6830196203.2711191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-28459150.846962996</v>
      </c>
      <c r="L2476" s="444">
        <f t="shared" ca="1" si="129"/>
        <v>-6858655354.118082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-6858655354.118082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-28577730.642158676</v>
      </c>
      <c r="L2477" s="444">
        <f t="shared" ca="1" si="129"/>
        <v>-6887233084.7602406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-6887233084.7602406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-28696804.51983434</v>
      </c>
      <c r="L2478" s="444">
        <f t="shared" ca="1" si="129"/>
        <v>-6915929889.2800751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-6915929889.2800751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-28816374.538666978</v>
      </c>
      <c r="L2479" s="444">
        <f t="shared" ca="1" si="129"/>
        <v>-6944746263.8187418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-6944746263.8187418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-28936442.765911426</v>
      </c>
      <c r="L2480" s="444">
        <f t="shared" ca="1" si="129"/>
        <v>-6973682706.5846529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-6973682706.5846529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-29057011.277436052</v>
      </c>
      <c r="L2481" s="444">
        <f t="shared" ca="1" si="129"/>
        <v>-7002739717.8620892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-7002739717.8620892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-29178082.157758709</v>
      </c>
      <c r="L2482" s="444">
        <f t="shared" ca="1" si="129"/>
        <v>-7031917800.0198479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-7031917800.0198479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-29299657.500082698</v>
      </c>
      <c r="L2483" s="444">
        <f t="shared" ca="1" si="129"/>
        <v>-7061217457.5199308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-7061217457.5199308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-29421739.406333044</v>
      </c>
      <c r="L2484" s="444">
        <f t="shared" ca="1" si="129"/>
        <v>-7090639196.9262638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-7090639196.9262638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-29544329.987192765</v>
      </c>
      <c r="L2485" s="444">
        <f t="shared" ca="1" si="129"/>
        <v>-7120183526.9134569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-7120183526.9134569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-29667431.362139404</v>
      </c>
      <c r="L2486" s="444">
        <f t="shared" ca="1" si="129"/>
        <v>-7149850958.2755966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-7149850958.2755966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-29791045.659481652</v>
      </c>
      <c r="L2487" s="444">
        <f t="shared" ca="1" si="129"/>
        <v>-7179642003.9350786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-7179642003.9350786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-29915175.016396161</v>
      </c>
      <c r="L2488" s="444">
        <f t="shared" ca="1" si="129"/>
        <v>-7209557178.9514751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-7209557178.9514751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-30039821.578964479</v>
      </c>
      <c r="L2489" s="444">
        <f t="shared" ca="1" si="129"/>
        <v>-7239597000.5304394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-7239597000.5304394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-30164987.502210163</v>
      </c>
      <c r="L2490" s="444">
        <f t="shared" ca="1" si="129"/>
        <v>-7269761988.03265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-7269761988.03265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-30290674.950136039</v>
      </c>
      <c r="L2491" s="444">
        <f t="shared" ca="1" si="129"/>
        <v>-7300052662.9827862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-7300052662.9827862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-30416886.095761608</v>
      </c>
      <c r="L2492" s="444">
        <f t="shared" ca="1" si="129"/>
        <v>-7330469549.0785475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-7330469549.0785475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-30543623.121160612</v>
      </c>
      <c r="L2493" s="444">
        <f t="shared" ca="1" si="129"/>
        <v>-7361013172.199708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-7361013172.199708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-30670888.217498787</v>
      </c>
      <c r="L2494" s="444">
        <f t="shared" ca="1" si="129"/>
        <v>-7391684060.4172068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-7391684060.4172068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-30798683.585071694</v>
      </c>
      <c r="L2495" s="444">
        <f t="shared" ca="1" si="129"/>
        <v>-7422482744.0022783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-7422482744.0022783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-30927011.433342822</v>
      </c>
      <c r="L2496" s="444">
        <f t="shared" ca="1" si="129"/>
        <v>-7453409755.4356213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-7453409755.4356213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-31055873.980981756</v>
      </c>
      <c r="L2497" s="444">
        <f t="shared" ca="1" si="129"/>
        <v>-7484465629.4166031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-7484465629.4166031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-31185273.455902517</v>
      </c>
      <c r="L2498" s="444">
        <f t="shared" ca="1" si="129"/>
        <v>-7515650902.8725052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-7515650902.8725052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-31315212.095302105</v>
      </c>
      <c r="L2499" s="444">
        <f t="shared" ca="1" si="129"/>
        <v>-7546966114.9678078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-7546966114.9678078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-31445692.145699199</v>
      </c>
      <c r="L2500" s="444">
        <f t="shared" ca="1" si="129"/>
        <v>-7578411807.1135073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-7578411807.1135073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-31576715.862972941</v>
      </c>
      <c r="L2501" s="444">
        <f t="shared" ca="1" si="129"/>
        <v>-7609988522.9764805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-7609988522.9764805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-31708285.512402002</v>
      </c>
      <c r="L2502" s="444">
        <f t="shared" ca="1" si="129"/>
        <v>-7641696808.4888821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-7641696808.4888821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-31840403.368703675</v>
      </c>
      <c r="L2503" s="444">
        <f t="shared" ca="1" si="129"/>
        <v>-7673537211.8575859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-7673537211.8575859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-31973071.716073275</v>
      </c>
      <c r="L2504" s="444">
        <f t="shared" ca="1" si="129"/>
        <v>-7705510283.5736589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-7705510283.5736589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-32106292.848223578</v>
      </c>
      <c r="L2505" s="444">
        <f t="shared" ca="1" si="129"/>
        <v>-7737616576.4218826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-7737616576.4218826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-32240069.068424512</v>
      </c>
      <c r="L2506" s="444">
        <f t="shared" ca="1" si="129"/>
        <v>-7769856645.4903069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-7769856645.4903069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-32374402.689542942</v>
      </c>
      <c r="L2507" s="444">
        <f t="shared" ca="1" si="129"/>
        <v>-7802231048.1798496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-7802231048.1798496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-32509296.034082707</v>
      </c>
      <c r="L2508" s="444">
        <f t="shared" ca="1" si="129"/>
        <v>-7834740344.213932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-7834740344.213932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-32644751.434224717</v>
      </c>
      <c r="L2509" s="444">
        <f t="shared" ca="1" si="129"/>
        <v>-7867385095.6481571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-7867385095.6481571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-32780771.231867317</v>
      </c>
      <c r="L2510" s="444">
        <f t="shared" ca="1" si="129"/>
        <v>-7900165866.8800249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-7900165866.8800249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-32917357.778666768</v>
      </c>
      <c r="L2511" s="444">
        <f t="shared" ca="1" si="129"/>
        <v>-7933083224.6586914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-7933083224.6586914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-33054513.436077882</v>
      </c>
      <c r="L2512" s="444">
        <f t="shared" ca="1" si="129"/>
        <v>-7966137738.0947695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-7966137738.0947695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-33192240.575394873</v>
      </c>
      <c r="L2513" s="444">
        <f t="shared" ca="1" si="129"/>
        <v>-7999329978.6701641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-7999329978.6701641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-33330541.57779235</v>
      </c>
      <c r="L2514" s="444">
        <f t="shared" ca="1" si="129"/>
        <v>-8032660520.2479563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-8032660520.2479563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-33469418.834366489</v>
      </c>
      <c r="L2515" s="444">
        <f t="shared" ca="1" si="129"/>
        <v>-8066129939.0823231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-8066129939.0823231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-33608874.746176347</v>
      </c>
      <c r="L2516" s="444">
        <f t="shared" ca="1" si="129"/>
        <v>-8099738813.8284998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-8099738813.8284998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-33748911.724285416</v>
      </c>
      <c r="L2517" s="444">
        <f t="shared" ca="1" si="129"/>
        <v>-8133487725.5527849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-8133487725.5527849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-33889532.189803272</v>
      </c>
      <c r="L2518" s="444">
        <f t="shared" ca="1" si="129"/>
        <v>-8167377257.742588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-8167377257.742588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-34030738.573927447</v>
      </c>
      <c r="L2519" s="444">
        <f t="shared" ca="1" si="129"/>
        <v>-8201407996.3165159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-8201407996.3165159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-34172533.317985483</v>
      </c>
      <c r="L2520" s="444">
        <f t="shared" ca="1" si="129"/>
        <v>-8235580529.6345015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-8235580529.6345015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-34314918.873477086</v>
      </c>
      <c r="L2521" s="444">
        <f t="shared" ca="1" si="129"/>
        <v>-8269895448.5079784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-8269895448.5079784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-34457897.702116579</v>
      </c>
      <c r="L2522" s="444">
        <f t="shared" ca="1" si="129"/>
        <v>-8304353346.2100954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-8304353346.2100954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-34601472.275875404</v>
      </c>
      <c r="L2523" s="444">
        <f t="shared" ca="1" si="129"/>
        <v>-8338954818.4859705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-8338954818.4859705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-34745645.07702487</v>
      </c>
      <c r="L2524" s="444">
        <f t="shared" ca="1" si="129"/>
        <v>-8373700463.562995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-8373700463.562995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-34890418.598179147</v>
      </c>
      <c r="L2525" s="444">
        <f t="shared" ca="1" si="129"/>
        <v>-8408590882.1611738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-8408590882.1611738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-35035795.342338227</v>
      </c>
      <c r="L2526" s="444">
        <f t="shared" ca="1" si="129"/>
        <v>-8443626677.5035124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-8443626677.5035124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-35181777.822931305</v>
      </c>
      <c r="L2527" s="444">
        <f t="shared" ca="1" si="129"/>
        <v>-8478808455.3264437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-8478808455.3264437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-35328368.563860185</v>
      </c>
      <c r="L2528" s="444">
        <f t="shared" ca="1" si="129"/>
        <v>-8514136823.8903036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-8514136823.8903036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-35475570.099542931</v>
      </c>
      <c r="L2529" s="444">
        <f t="shared" ca="1" si="129"/>
        <v>-8549612393.9898462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-8549612393.9898462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-35623384.97495769</v>
      </c>
      <c r="L2530" s="444">
        <f t="shared" ca="1" si="129"/>
        <v>-8585235778.9648037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-8585235778.9648037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-35771815.74568668</v>
      </c>
      <c r="L2531" s="444">
        <f t="shared" ca="1" si="129"/>
        <v>-8621007594.7104912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-8621007594.7104912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-35920864.977960378</v>
      </c>
      <c r="L2532" s="444">
        <f t="shared" ca="1" si="129"/>
        <v>-8656928459.6884518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-8656928459.6884518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-36070535.248701885</v>
      </c>
      <c r="L2533" s="444">
        <f t="shared" ca="1" si="129"/>
        <v>-8692998994.9371529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-8692998994.9371529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-36220829.14557147</v>
      </c>
      <c r="L2534" s="444">
        <f t="shared" ca="1" si="129"/>
        <v>-8729219824.0827236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-8729219824.0827236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-36371749.267011344</v>
      </c>
      <c r="L2535" s="444">
        <f t="shared" ca="1" si="129"/>
        <v>-8765591573.3497353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-8765591573.3497353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-36523298.222290561</v>
      </c>
      <c r="L2536" s="444">
        <f t="shared" ca="1" si="129"/>
        <v>-8802114871.5720253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-8802114871.5720253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-36675478.631550103</v>
      </c>
      <c r="L2537" s="444">
        <f t="shared" ca="1" si="129"/>
        <v>-8838790350.2035751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-8838790350.2035751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-36828293.125848226</v>
      </c>
      <c r="L2538" s="444">
        <f t="shared" ca="1" si="129"/>
        <v>-8875618643.3294239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-8875618643.3294239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-36981744.347205929</v>
      </c>
      <c r="L2539" s="444">
        <f t="shared" ca="1" si="129"/>
        <v>-8912600387.67663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-8912600387.67663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-37135834.948652625</v>
      </c>
      <c r="L2540" s="444">
        <f t="shared" ca="1" si="129"/>
        <v>-8949736222.6252823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-8949736222.6252823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-37290567.59427201</v>
      </c>
      <c r="L2541" s="444">
        <f t="shared" ca="1" si="129"/>
        <v>-8987026790.2195549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-8987026790.2195549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-37445944.959248148</v>
      </c>
      <c r="L2542" s="444">
        <f t="shared" ca="1" si="129"/>
        <v>-9024472735.1788025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-9024472735.1788025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-37601969.729911678</v>
      </c>
      <c r="L2543" s="444">
        <f t="shared" ca="1" si="129"/>
        <v>-9062074704.9087143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-9062074704.9087143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-37758644.603786312</v>
      </c>
      <c r="L2544" s="444">
        <f t="shared" ca="1" si="129"/>
        <v>-9099833349.5125008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-9099833349.5125008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-37915972.28963542</v>
      </c>
      <c r="L2545" s="444">
        <f t="shared" ca="1" si="129"/>
        <v>-9137749321.8021355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-9137749321.8021355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-38073955.507508896</v>
      </c>
      <c r="L2546" s="444">
        <f t="shared" ca="1" si="129"/>
        <v>-9175823277.3096447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-9175823277.3096447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-38232596.988790184</v>
      </c>
      <c r="L2547" s="444">
        <f t="shared" ca="1" si="129"/>
        <v>-9214055874.2984352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-9214055874.2984352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-38391899.476243481</v>
      </c>
      <c r="L2548" s="444">
        <f t="shared" ca="1" si="129"/>
        <v>-9252447773.7746792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-9252447773.7746792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-38551865.724061161</v>
      </c>
      <c r="L2549" s="444">
        <f t="shared" ca="1" si="129"/>
        <v>-9290999639.4987411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-9290999639.4987411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-38712498.497911423</v>
      </c>
      <c r="L2550" s="444">
        <f t="shared" ca="1" si="129"/>
        <v>-9329712137.9966526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-9329712137.9966526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-38873800.574986055</v>
      </c>
      <c r="L2551" s="444">
        <f t="shared" ca="1" si="129"/>
        <v>-9368585938.5716381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-9368585938.5716381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-39035774.744048491</v>
      </c>
      <c r="L2552" s="444">
        <f t="shared" ca="1" si="129"/>
        <v>-9407621713.3156872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-9407621713.3156872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-39198423.80548203</v>
      </c>
      <c r="L2553" s="444">
        <f t="shared" ca="1" si="129"/>
        <v>-9446820137.12117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-9446820137.12117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-39361750.571338207</v>
      </c>
      <c r="L2554" s="444">
        <f t="shared" ca="1" si="129"/>
        <v>-9486181887.6925087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-9486181887.6925087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-39525757.86538545</v>
      </c>
      <c r="L2555" s="444">
        <f t="shared" ca="1" si="129"/>
        <v>-9525707645.5578938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-9525707645.5578938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-39690448.523157887</v>
      </c>
      <c r="L2556" s="444">
        <f t="shared" ca="1" si="129"/>
        <v>-9565398094.0810509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-9565398094.0810509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-39855825.392004378</v>
      </c>
      <c r="L2557" s="444">
        <f t="shared" ca="1" si="129"/>
        <v>-9605253919.4730549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-9605253919.4730549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-40021891.331137732</v>
      </c>
      <c r="L2558" s="444">
        <f t="shared" ref="L2558:L2812" ca="1" si="134">I2558-J2558+K2558</f>
        <v>-9645275810.8041935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-9645275810.8041935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-40188649.211684138</v>
      </c>
      <c r="L2559" s="444">
        <f t="shared" ca="1" si="134"/>
        <v>-9685464460.0158768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-9685464460.0158768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-40356101.916732818</v>
      </c>
      <c r="L2560" s="444">
        <f t="shared" ca="1" si="134"/>
        <v>-9725820561.9326096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-9725820561.9326096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-40524252.341385871</v>
      </c>
      <c r="L2561" s="444">
        <f t="shared" ca="1" si="134"/>
        <v>-9766344814.2739964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-9766344814.2739964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-40693103.392808318</v>
      </c>
      <c r="L2562" s="444">
        <f t="shared" ca="1" si="134"/>
        <v>-9807037917.6668053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-9807037917.6668053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-40862657.990278356</v>
      </c>
      <c r="L2563" s="444">
        <f t="shared" ca="1" si="134"/>
        <v>-9847900575.6570835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-9847900575.6570835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-41032919.06523785</v>
      </c>
      <c r="L2564" s="444">
        <f t="shared" ca="1" si="134"/>
        <v>-9888933494.7223206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-9888933494.7223206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-41203889.561342999</v>
      </c>
      <c r="L2565" s="444">
        <f t="shared" ca="1" si="134"/>
        <v>-9930137384.2836628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-9930137384.2836628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-41375572.43451526</v>
      </c>
      <c r="L2566" s="444">
        <f t="shared" ca="1" si="134"/>
        <v>-9971512956.7181778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-9971512956.7181778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-41547970.652992405</v>
      </c>
      <c r="L2567" s="444">
        <f t="shared" ca="1" si="134"/>
        <v>-10013060927.37117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-10013060927.37117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-41721087.197379872</v>
      </c>
      <c r="L2568" s="444">
        <f t="shared" ca="1" si="134"/>
        <v>-10054782014.56855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-10054782014.56855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-41894925.060702294</v>
      </c>
      <c r="L2569" s="444">
        <f t="shared" ca="1" si="134"/>
        <v>-10096676939.629251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-10096676939.629251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-42069487.248455212</v>
      </c>
      <c r="L2570" s="444">
        <f t="shared" ca="1" si="134"/>
        <v>-10138746426.877707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-10138746426.877707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-42244776.778657109</v>
      </c>
      <c r="L2571" s="444">
        <f t="shared" ca="1" si="134"/>
        <v>-10180991203.656364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-10180991203.656364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-42420796.681901515</v>
      </c>
      <c r="L2572" s="444">
        <f t="shared" ca="1" si="134"/>
        <v>-10223412000.338266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-10223412000.338266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-42597550.001409441</v>
      </c>
      <c r="L2573" s="444">
        <f t="shared" ca="1" si="134"/>
        <v>-10266009550.339676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-10266009550.339676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-42775039.793081984</v>
      </c>
      <c r="L2574" s="444">
        <f t="shared" ca="1" si="134"/>
        <v>-10308784590.132757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-10308784590.132757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-42953269.125553153</v>
      </c>
      <c r="L2575" s="444">
        <f t="shared" ca="1" si="134"/>
        <v>-10351737859.25831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-10351737859.25831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-43132241.080242962</v>
      </c>
      <c r="L2576" s="444">
        <f t="shared" ca="1" si="134"/>
        <v>-10394870100.338552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-10394870100.338552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-43311958.751410633</v>
      </c>
      <c r="L2577" s="444">
        <f t="shared" ca="1" si="134"/>
        <v>-10438182059.089964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-10438182059.089964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-43492425.246208183</v>
      </c>
      <c r="L2578" s="444">
        <f t="shared" ca="1" si="134"/>
        <v>-10481674484.336172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-10481674484.336172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-43673643.684734046</v>
      </c>
      <c r="L2579" s="444">
        <f t="shared" ca="1" si="134"/>
        <v>-10525348128.020906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-10525348128.020906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-43855617.200087108</v>
      </c>
      <c r="L2580" s="444">
        <f t="shared" ca="1" si="134"/>
        <v>-10569203745.220993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-10569203745.220993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-44038348.938420802</v>
      </c>
      <c r="L2581" s="444">
        <f t="shared" ca="1" si="134"/>
        <v>-10613242094.159414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-10613242094.159414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-44221842.058997557</v>
      </c>
      <c r="L2582" s="444">
        <f t="shared" ca="1" si="134"/>
        <v>-10657463936.218412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-10657463936.218412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-44406099.734243385</v>
      </c>
      <c r="L2583" s="444">
        <f t="shared" ca="1" si="134"/>
        <v>-10701870035.952656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-10701870035.952656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-44591125.149802729</v>
      </c>
      <c r="L2584" s="444">
        <f t="shared" ca="1" si="134"/>
        <v>-10746461161.102459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-10746461161.102459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-44776921.504593581</v>
      </c>
      <c r="L2585" s="444">
        <f t="shared" ca="1" si="134"/>
        <v>-10791238082.607052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-10791238082.607052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-44963492.010862716</v>
      </c>
      <c r="L2586" s="444">
        <f t="shared" ca="1" si="134"/>
        <v>-10836201574.617914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-10836201574.617914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-45150839.894241311</v>
      </c>
      <c r="L2587" s="444">
        <f t="shared" ca="1" si="134"/>
        <v>-10881352414.512156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-10881352414.512156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-45338968.393800646</v>
      </c>
      <c r="L2588" s="444">
        <f t="shared" ca="1" si="134"/>
        <v>-10926691382.905956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-10926691382.905956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-45527880.762108147</v>
      </c>
      <c r="L2589" s="444">
        <f t="shared" ca="1" si="134"/>
        <v>-10972219263.668064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-10972219263.668064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-45717580.265283599</v>
      </c>
      <c r="L2590" s="444">
        <f t="shared" ca="1" si="134"/>
        <v>-11017936843.933348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-11017936843.933348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-45908070.183055617</v>
      </c>
      <c r="L2591" s="444">
        <f t="shared" ca="1" si="134"/>
        <v>-11063844914.116404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-11063844914.116404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-46099353.808818348</v>
      </c>
      <c r="L2592" s="444">
        <f t="shared" ca="1" si="134"/>
        <v>-11109944267.925222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-11109944267.925222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-46291434.449688427</v>
      </c>
      <c r="L2593" s="444">
        <f t="shared" ca="1" si="134"/>
        <v>-11156235702.37491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-11156235702.37491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-46484315.426562123</v>
      </c>
      <c r="L2594" s="444">
        <f t="shared" ca="1" si="134"/>
        <v>-11202720017.801472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-11202720017.801472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-46678000.074172795</v>
      </c>
      <c r="L2595" s="444">
        <f t="shared" ca="1" si="134"/>
        <v>-11249398017.875645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-11249398017.875645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-46872491.741148517</v>
      </c>
      <c r="L2596" s="444">
        <f t="shared" ca="1" si="134"/>
        <v>-11296270509.616793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-11296270509.616793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-47067793.790069968</v>
      </c>
      <c r="L2597" s="444">
        <f t="shared" ca="1" si="134"/>
        <v>-11343338303.406862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-11343338303.406862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-47263909.597528592</v>
      </c>
      <c r="L2598" s="444">
        <f t="shared" ca="1" si="134"/>
        <v>-11390602213.004391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-11390602213.004391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-47460842.554184958</v>
      </c>
      <c r="L2599" s="444">
        <f t="shared" ca="1" si="134"/>
        <v>-11438063055.558577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-11438063055.558577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-47658596.064827405</v>
      </c>
      <c r="L2600" s="444">
        <f t="shared" ca="1" si="134"/>
        <v>-11485721651.623404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-11485721651.623404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-47857173.548430845</v>
      </c>
      <c r="L2601" s="444">
        <f t="shared" ca="1" si="134"/>
        <v>-11533578825.171835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-11533578825.171835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-48056578.438215978</v>
      </c>
      <c r="L2602" s="444">
        <f t="shared" ca="1" si="134"/>
        <v>-11581635403.61005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-11581635403.61005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-48256814.181708544</v>
      </c>
      <c r="L2603" s="444">
        <f t="shared" ca="1" si="134"/>
        <v>-11629892217.791759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-11629892217.791759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-48457884.240798995</v>
      </c>
      <c r="L2604" s="444">
        <f t="shared" ca="1" si="134"/>
        <v>-11678350102.032558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-11678350102.032558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-48659792.091802329</v>
      </c>
      <c r="L2605" s="444">
        <f t="shared" ca="1" si="134"/>
        <v>-11727009894.124361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-11727009894.124361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-48862541.225518167</v>
      </c>
      <c r="L2606" s="444">
        <f t="shared" ca="1" si="134"/>
        <v>-11775872435.349878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-11775872435.349878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-49066135.147291161</v>
      </c>
      <c r="L2607" s="444">
        <f t="shared" ca="1" si="134"/>
        <v>-11824938570.497169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-11824938570.497169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-49270577.377071537</v>
      </c>
      <c r="L2608" s="444">
        <f t="shared" ca="1" si="134"/>
        <v>-11874209147.874241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-11874209147.874241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-49475871.449476004</v>
      </c>
      <c r="L2609" s="444">
        <f t="shared" ca="1" si="134"/>
        <v>-11923685019.323717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-11923685019.323717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-49682020.913848817</v>
      </c>
      <c r="L2610" s="444">
        <f t="shared" ca="1" si="134"/>
        <v>-11973367040.237566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-11973367040.237566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-49889029.33432319</v>
      </c>
      <c r="L2611" s="444">
        <f t="shared" ca="1" si="134"/>
        <v>-12023256069.57189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-12023256069.57189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-50096900.289882876</v>
      </c>
      <c r="L2612" s="444">
        <f t="shared" ca="1" si="134"/>
        <v>-12073352969.861773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-12073352969.861773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-50305637.374424055</v>
      </c>
      <c r="L2613" s="444">
        <f t="shared" ca="1" si="134"/>
        <v>-12123658607.236197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-12123658607.236197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-50515244.196817487</v>
      </c>
      <c r="L2614" s="444">
        <f t="shared" ca="1" si="134"/>
        <v>-12174173851.433014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-12174173851.433014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-50725724.380970888</v>
      </c>
      <c r="L2615" s="444">
        <f t="shared" ca="1" si="134"/>
        <v>-12224899575.813984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-12224899575.813984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-50937081.565891601</v>
      </c>
      <c r="L2616" s="444">
        <f t="shared" ca="1" si="134"/>
        <v>-12275836657.379875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-12275836657.379875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-51149319.405749477</v>
      </c>
      <c r="L2617" s="444">
        <f t="shared" ca="1" si="134"/>
        <v>-12326985976.785625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-12326985976.785625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-51362441.569940105</v>
      </c>
      <c r="L2618" s="444">
        <f t="shared" ca="1" si="134"/>
        <v>-12378348418.355566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-12378348418.355566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-51576451.743148193</v>
      </c>
      <c r="L2619" s="444">
        <f t="shared" ca="1" si="134"/>
        <v>-12429924870.098715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-12429924870.098715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-51791353.625411309</v>
      </c>
      <c r="L2620" s="444">
        <f t="shared" ca="1" si="134"/>
        <v>-12481716223.724127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-12481716223.724127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-52007150.932183862</v>
      </c>
      <c r="L2621" s="444">
        <f t="shared" ca="1" si="134"/>
        <v>-12533723374.656311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-12533723374.656311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-52223847.394401297</v>
      </c>
      <c r="L2622" s="444">
        <f t="shared" ca="1" si="134"/>
        <v>-12585947222.050713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-12585947222.050713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-52441446.758544639</v>
      </c>
      <c r="L2623" s="444">
        <f t="shared" ca="1" si="134"/>
        <v>-12638388668.809258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-12638388668.809258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-52659952.786705241</v>
      </c>
      <c r="L2624" s="444">
        <f t="shared" ca="1" si="134"/>
        <v>-12691048621.595963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-12691048621.595963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-52879369.256649844</v>
      </c>
      <c r="L2625" s="444">
        <f t="shared" ca="1" si="134"/>
        <v>-12743927990.852612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-12743927990.852612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-53099699.961885884</v>
      </c>
      <c r="L2626" s="444">
        <f t="shared" ca="1" si="134"/>
        <v>-12797027690.814497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-12797027690.814497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-53320948.711727068</v>
      </c>
      <c r="L2627" s="444">
        <f t="shared" ca="1" si="134"/>
        <v>-12850348639.526224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-12850348639.526224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-53543119.331359267</v>
      </c>
      <c r="L2628" s="444">
        <f t="shared" ca="1" si="134"/>
        <v>-12903891758.857584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-12903891758.857584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-53766215.6619066</v>
      </c>
      <c r="L2629" s="444">
        <f t="shared" ca="1" si="134"/>
        <v>-12957657974.519491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-12957657974.519491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-53990241.56049788</v>
      </c>
      <c r="L2630" s="444">
        <f t="shared" ca="1" si="134"/>
        <v>-13011648216.079988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-13011648216.079988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-54215200.900333285</v>
      </c>
      <c r="L2631" s="444">
        <f t="shared" ca="1" si="134"/>
        <v>-13065863416.980322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-13065863416.980322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-54441097.570751339</v>
      </c>
      <c r="L2632" s="444">
        <f t="shared" ca="1" si="134"/>
        <v>-13120304514.551073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-13120304514.551073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-54667935.477296136</v>
      </c>
      <c r="L2633" s="444">
        <f t="shared" ca="1" si="134"/>
        <v>-13174972450.02837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-13174972450.02837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-54895718.541784875</v>
      </c>
      <c r="L2634" s="444">
        <f t="shared" ca="1" si="134"/>
        <v>-13229868168.570154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-13229868168.570154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-55124450.702375643</v>
      </c>
      <c r="L2635" s="444">
        <f t="shared" ca="1" si="134"/>
        <v>-13284992619.27253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-13284992619.27253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-55354135.913635537</v>
      </c>
      <c r="L2636" s="444">
        <f t="shared" ca="1" si="134"/>
        <v>-13340346755.186165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-13340346755.186165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-55584778.146609016</v>
      </c>
      <c r="L2637" s="444">
        <f t="shared" ca="1" si="134"/>
        <v>-13395931533.332773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-13395931533.332773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-55816381.388886549</v>
      </c>
      <c r="L2638" s="444">
        <f t="shared" ca="1" si="134"/>
        <v>-13451747914.721661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-13451747914.721661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-56048949.644673578</v>
      </c>
      <c r="L2639" s="444">
        <f t="shared" ca="1" si="134"/>
        <v>-13507796864.366335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-13507796864.366335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-56282486.93485973</v>
      </c>
      <c r="L2640" s="444">
        <f t="shared" ca="1" si="134"/>
        <v>-13564079351.301195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-13564079351.301195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-56516997.29708831</v>
      </c>
      <c r="L2641" s="444">
        <f t="shared" ca="1" si="134"/>
        <v>-13620596348.598284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-13620596348.598284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-56752484.785826191</v>
      </c>
      <c r="L2642" s="444">
        <f t="shared" ca="1" si="134"/>
        <v>-13677348833.384109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-13677348833.384109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-56988953.472433791</v>
      </c>
      <c r="L2643" s="444">
        <f t="shared" ca="1" si="134"/>
        <v>-13734337786.856543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-13734337786.856543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-57226407.445235603</v>
      </c>
      <c r="L2644" s="444">
        <f t="shared" ca="1" si="134"/>
        <v>-13791564194.301779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-13791564194.301779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-57464850.809590742</v>
      </c>
      <c r="L2645" s="444">
        <f t="shared" ca="1" si="134"/>
        <v>-13849029045.11137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-13849029045.11137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-57704287.68796403</v>
      </c>
      <c r="L2646" s="444">
        <f t="shared" ca="1" si="134"/>
        <v>-13906733332.799334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-13906733332.799334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-57944722.21999722</v>
      </c>
      <c r="L2647" s="444">
        <f t="shared" ca="1" si="134"/>
        <v>-13964678055.019331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-13964678055.019331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-58186158.562580556</v>
      </c>
      <c r="L2648" s="444">
        <f t="shared" ca="1" si="134"/>
        <v>-14022864213.581911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-14022864213.581911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-58428600.889924631</v>
      </c>
      <c r="L2649" s="444">
        <f t="shared" ca="1" si="134"/>
        <v>-14081292814.471836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-14081292814.471836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-58672053.39363265</v>
      </c>
      <c r="L2650" s="444">
        <f t="shared" ca="1" si="134"/>
        <v>-14139964867.865469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-14139964867.865469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-58916520.282772787</v>
      </c>
      <c r="L2651" s="444">
        <f t="shared" ca="1" si="134"/>
        <v>-14198881388.148241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-14198881388.148241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-59162005.783951007</v>
      </c>
      <c r="L2652" s="444">
        <f t="shared" ca="1" si="134"/>
        <v>-14258043393.932192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-14258043393.932192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-59408514.141384132</v>
      </c>
      <c r="L2653" s="444">
        <f t="shared" ca="1" si="134"/>
        <v>-14317451908.073576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-14317451908.073576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-59656049.616973229</v>
      </c>
      <c r="L2654" s="444">
        <f t="shared" ca="1" si="134"/>
        <v>-14377107957.69055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-14377107957.69055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-59904616.490377292</v>
      </c>
      <c r="L2655" s="444">
        <f t="shared" ca="1" si="134"/>
        <v>-14437012574.180927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-14437012574.180927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-60154219.059087195</v>
      </c>
      <c r="L2656" s="444">
        <f t="shared" ca="1" si="134"/>
        <v>-14497166793.240015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-14497166793.240015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-60404861.638500072</v>
      </c>
      <c r="L2657" s="444">
        <f t="shared" ca="1" si="134"/>
        <v>-14557571654.878515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-14557571654.878515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-60656548.561993815</v>
      </c>
      <c r="L2658" s="444">
        <f t="shared" ca="1" si="134"/>
        <v>-14618228203.44051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-14618228203.44051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-60909284.181002125</v>
      </c>
      <c r="L2659" s="444">
        <f t="shared" ca="1" si="134"/>
        <v>-14679137487.621511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-14679137487.621511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-61163072.865089633</v>
      </c>
      <c r="L2660" s="444">
        <f t="shared" ca="1" si="134"/>
        <v>-14740300560.486601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-14740300560.486601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-61417919.002027504</v>
      </c>
      <c r="L2661" s="444">
        <f t="shared" ca="1" si="134"/>
        <v>-14801718479.488628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-14801718479.488628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-61673826.997869283</v>
      </c>
      <c r="L2662" s="444">
        <f t="shared" ca="1" si="134"/>
        <v>-14863392306.486498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-14863392306.486498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-61930801.277027071</v>
      </c>
      <c r="L2663" s="444">
        <f t="shared" ca="1" si="134"/>
        <v>-14925323107.763525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-14925323107.763525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-62188846.282348022</v>
      </c>
      <c r="L2664" s="444">
        <f t="shared" ca="1" si="134"/>
        <v>-14987511954.045874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-14987511954.045874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-62447966.475191146</v>
      </c>
      <c r="L2665" s="444">
        <f t="shared" ca="1" si="134"/>
        <v>-15049959920.521065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-15049959920.521065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-62708166.335504435</v>
      </c>
      <c r="L2666" s="444">
        <f t="shared" ca="1" si="134"/>
        <v>-15112668086.856569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-15112668086.856569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-62969450.361902371</v>
      </c>
      <c r="L2667" s="444">
        <f t="shared" ca="1" si="134"/>
        <v>-15175637537.218472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-15175637537.218472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-63231823.07174363</v>
      </c>
      <c r="L2668" s="444">
        <f t="shared" ca="1" si="134"/>
        <v>-15238869360.290215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-15238869360.290215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-63495289.001209229</v>
      </c>
      <c r="L2669" s="444">
        <f t="shared" ca="1" si="134"/>
        <v>-15302364649.291424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-15302364649.291424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-63759852.705380931</v>
      </c>
      <c r="L2670" s="444">
        <f t="shared" ca="1" si="134"/>
        <v>-15366124501.996805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-15366124501.996805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-64025518.758320019</v>
      </c>
      <c r="L2671" s="444">
        <f t="shared" ca="1" si="134"/>
        <v>-15430150020.755125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-15430150020.755125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-64292291.75314635</v>
      </c>
      <c r="L2672" s="444">
        <f t="shared" ca="1" si="134"/>
        <v>-15494442312.508272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-15494442312.508272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-64560176.302117802</v>
      </c>
      <c r="L2673" s="444">
        <f t="shared" ca="1" si="134"/>
        <v>-15559002488.81039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-15559002488.81039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-64829177.036709957</v>
      </c>
      <c r="L2674" s="444">
        <f t="shared" ca="1" si="134"/>
        <v>-15623831665.847101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-15623831665.847101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-65099298.607696265</v>
      </c>
      <c r="L2675" s="444">
        <f t="shared" ca="1" si="134"/>
        <v>-15688930964.454798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-15688930964.454798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-65370545.685228325</v>
      </c>
      <c r="L2676" s="444">
        <f t="shared" ca="1" si="134"/>
        <v>-15754301510.140026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-15754301510.140026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-65642922.958916768</v>
      </c>
      <c r="L2677" s="444">
        <f t="shared" ca="1" si="134"/>
        <v>-15819944433.098944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-15819944433.098944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-65916435.137912266</v>
      </c>
      <c r="L2678" s="444">
        <f t="shared" ca="1" si="134"/>
        <v>-15885860868.236856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-15885860868.236856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-66191086.950986892</v>
      </c>
      <c r="L2679" s="444">
        <f t="shared" ca="1" si="134"/>
        <v>-15952051955.187843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-15952051955.187843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-66466883.146616012</v>
      </c>
      <c r="L2680" s="444">
        <f t="shared" ca="1" si="134"/>
        <v>-16018518838.334459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-16018518838.334459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-66743828.493060246</v>
      </c>
      <c r="L2681" s="444">
        <f t="shared" ca="1" si="134"/>
        <v>-16085262666.82752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-16085262666.82752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-67021927.778448001</v>
      </c>
      <c r="L2682" s="444">
        <f t="shared" ca="1" si="134"/>
        <v>-16152284594.605968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-16152284594.605968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-67301185.81085819</v>
      </c>
      <c r="L2683" s="444">
        <f t="shared" ca="1" si="134"/>
        <v>-16219585780.416826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-16219585780.416826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-67581607.418403447</v>
      </c>
      <c r="L2684" s="444">
        <f t="shared" ca="1" si="134"/>
        <v>-16287167387.83523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-16287167387.83523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-67863197.449313447</v>
      </c>
      <c r="L2685" s="444">
        <f t="shared" ca="1" si="134"/>
        <v>-16355030585.284544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-16355030585.284544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-68145960.772018939</v>
      </c>
      <c r="L2686" s="444">
        <f t="shared" ca="1" si="134"/>
        <v>-16423176546.056562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-16423176546.056562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-68429902.275235683</v>
      </c>
      <c r="L2687" s="444">
        <f t="shared" ca="1" si="134"/>
        <v>-16491606448.331799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-16491606448.331799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-68715026.86804916</v>
      </c>
      <c r="L2688" s="444">
        <f t="shared" ca="1" si="134"/>
        <v>-16560321475.199848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-16560321475.199848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-69001339.479999363</v>
      </c>
      <c r="L2689" s="444">
        <f t="shared" ca="1" si="134"/>
        <v>-16629322814.679848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-16629322814.679848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-69288845.061166033</v>
      </c>
      <c r="L2690" s="444">
        <f t="shared" ca="1" si="134"/>
        <v>-16698611659.741014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-16698611659.741014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-69577548.582254231</v>
      </c>
      <c r="L2691" s="444">
        <f t="shared" ca="1" si="134"/>
        <v>-16768189208.323269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-16768189208.323269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-69867455.034680277</v>
      </c>
      <c r="L2692" s="444">
        <f t="shared" ca="1" si="134"/>
        <v>-16838056663.357948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-16838056663.357948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-70158569.430658117</v>
      </c>
      <c r="L2693" s="444">
        <f t="shared" ca="1" si="134"/>
        <v>-16908215232.788607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-16908215232.788607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-70450896.803285867</v>
      </c>
      <c r="L2694" s="444">
        <f t="shared" ca="1" si="134"/>
        <v>-16978666129.591892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-16978666129.591892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-70744442.206632882</v>
      </c>
      <c r="L2695" s="444">
        <f t="shared" ca="1" si="134"/>
        <v>-17049410571.798525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-17049410571.798525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-71039210.715827182</v>
      </c>
      <c r="L2696" s="444">
        <f t="shared" ca="1" si="134"/>
        <v>-17120449782.514353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-17120449782.514353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-71335207.427143142</v>
      </c>
      <c r="L2697" s="444">
        <f t="shared" ca="1" si="134"/>
        <v>-17191784989.941498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-17191784989.941498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-71632437.458089575</v>
      </c>
      <c r="L2698" s="444">
        <f t="shared" ca="1" si="134"/>
        <v>-17263417427.399586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-17263417427.399586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-71930905.947498277</v>
      </c>
      <c r="L2699" s="444">
        <f t="shared" ca="1" si="134"/>
        <v>-17335348333.347084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-17335348333.347084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-72230618.055612847</v>
      </c>
      <c r="L2700" s="444">
        <f t="shared" ca="1" si="134"/>
        <v>-17407578951.402699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-17407578951.402699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-72531578.964177907</v>
      </c>
      <c r="L2701" s="444">
        <f t="shared" ca="1" si="134"/>
        <v>-17480110530.366875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-17480110530.366875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-72833793.876528651</v>
      </c>
      <c r="L2702" s="444">
        <f t="shared" ca="1" si="134"/>
        <v>-17552944324.243404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-17552944324.243404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-73137268.017680854</v>
      </c>
      <c r="L2703" s="444">
        <f t="shared" ca="1" si="134"/>
        <v>-17626081592.261086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-17626081592.261086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-73442006.634421185</v>
      </c>
      <c r="L2704" s="444">
        <f t="shared" ca="1" si="134"/>
        <v>-17699523598.895508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-17699523598.895508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-73748014.995397955</v>
      </c>
      <c r="L2705" s="444">
        <f t="shared" ca="1" si="134"/>
        <v>-17773271613.890907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-17773271613.890907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-74055298.391212106</v>
      </c>
      <c r="L2706" s="444">
        <f t="shared" ca="1" si="134"/>
        <v>-17847326912.28212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-17847326912.28212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-74363862.134508833</v>
      </c>
      <c r="L2707" s="444">
        <f t="shared" ca="1" si="134"/>
        <v>-17921690774.41663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-17921690774.41663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-74673711.560069293</v>
      </c>
      <c r="L2708" s="444">
        <f t="shared" ca="1" si="134"/>
        <v>-17996364485.9767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-17996364485.9767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-74984852.02490291</v>
      </c>
      <c r="L2709" s="444">
        <f t="shared" ca="1" si="134"/>
        <v>-18071349338.001602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-18071349338.001602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-75297288.908340007</v>
      </c>
      <c r="L2710" s="444">
        <f t="shared" ca="1" si="134"/>
        <v>-18146646626.909943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-18146646626.909943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-75611027.612124756</v>
      </c>
      <c r="L2711" s="444">
        <f t="shared" ca="1" si="134"/>
        <v>-18222257654.522068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-18222257654.522068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-75926073.560508609</v>
      </c>
      <c r="L2712" s="444">
        <f t="shared" ca="1" si="134"/>
        <v>-18298183728.082577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-18298183728.082577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-76242432.200344071</v>
      </c>
      <c r="L2713" s="444">
        <f t="shared" ca="1" si="134"/>
        <v>-18374426160.282921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-18374426160.282921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-76560109.001178831</v>
      </c>
      <c r="L2714" s="444">
        <f t="shared" ca="1" si="134"/>
        <v>-18450986269.2841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-18450986269.2841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-76879109.455350414</v>
      </c>
      <c r="L2715" s="444">
        <f t="shared" ca="1" si="134"/>
        <v>-18527865378.739449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-18527865378.739449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-77199439.078081042</v>
      </c>
      <c r="L2716" s="444">
        <f t="shared" ca="1" si="134"/>
        <v>-18605064817.817528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-18605064817.817528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-77521103.407573029</v>
      </c>
      <c r="L2717" s="444">
        <f t="shared" ca="1" si="134"/>
        <v>-18682585921.225101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-18682585921.225101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-77844108.005104586</v>
      </c>
      <c r="L2718" s="444">
        <f t="shared" ca="1" si="134"/>
        <v>-18760430029.230206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-18760430029.230206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-78168458.455125853</v>
      </c>
      <c r="L2719" s="444">
        <f t="shared" ca="1" si="134"/>
        <v>-18838598487.685333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-18838598487.685333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-78494160.365355551</v>
      </c>
      <c r="L2720" s="444">
        <f t="shared" ca="1" si="134"/>
        <v>-18917092648.05069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-18917092648.05069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-78821219.366877869</v>
      </c>
      <c r="L2721" s="444">
        <f t="shared" ca="1" si="134"/>
        <v>-18995913867.417568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-18995913867.417568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-79149641.114239872</v>
      </c>
      <c r="L2722" s="444">
        <f t="shared" ca="1" si="134"/>
        <v>-19075063508.531807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-19075063508.531807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-79479431.285549194</v>
      </c>
      <c r="L2723" s="444">
        <f t="shared" ca="1" si="134"/>
        <v>-19154542939.817356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-19154542939.817356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-79810595.582572311</v>
      </c>
      <c r="L2724" s="444">
        <f t="shared" ca="1" si="134"/>
        <v>-19234353535.399929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-19234353535.399929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-80143139.730833039</v>
      </c>
      <c r="L2725" s="444">
        <f t="shared" ca="1" si="134"/>
        <v>-19314496675.13076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-19314496675.13076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-80477069.479711503</v>
      </c>
      <c r="L2726" s="444">
        <f t="shared" ca="1" si="134"/>
        <v>-19394973744.61047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-19394973744.61047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-80812390.602543622</v>
      </c>
      <c r="L2727" s="444">
        <f t="shared" ca="1" si="134"/>
        <v>-19475786135.213013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-19475786135.213013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-81149108.896720886</v>
      </c>
      <c r="L2728" s="444">
        <f t="shared" ca="1" si="134"/>
        <v>-19556935244.109734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-19556935244.109734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-81487230.18379055</v>
      </c>
      <c r="L2729" s="444">
        <f t="shared" ca="1" si="134"/>
        <v>-19638422474.293526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-19638422474.293526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-81826760.30955635</v>
      </c>
      <c r="L2730" s="444">
        <f t="shared" ca="1" si="134"/>
        <v>-19720249234.603081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-19720249234.603081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-82167705.144179508</v>
      </c>
      <c r="L2731" s="444">
        <f t="shared" ca="1" si="134"/>
        <v>-19802416939.747261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-19802416939.747261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-82510070.582280248</v>
      </c>
      <c r="L2732" s="444">
        <f t="shared" ca="1" si="134"/>
        <v>-19884927010.32954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-19884927010.32954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-82853862.543039754</v>
      </c>
      <c r="L2733" s="444">
        <f t="shared" ca="1" si="134"/>
        <v>-19967780872.872581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-19967780872.872581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-83199086.970302418</v>
      </c>
      <c r="L2734" s="444">
        <f t="shared" ca="1" si="134"/>
        <v>-20050979959.842884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-20050979959.842884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-83545749.832678676</v>
      </c>
      <c r="L2735" s="444">
        <f t="shared" ca="1" si="134"/>
        <v>-20134525709.675564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-20134525709.675564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-83893857.123648182</v>
      </c>
      <c r="L2736" s="444">
        <f t="shared" ca="1" si="134"/>
        <v>-20218419566.799213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-20218419566.799213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-84243414.861663386</v>
      </c>
      <c r="L2737" s="444">
        <f t="shared" ca="1" si="134"/>
        <v>-20302662981.660877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-20302662981.660877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-84594429.090253651</v>
      </c>
      <c r="L2738" s="444">
        <f t="shared" ca="1" si="134"/>
        <v>-20387257410.751129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-20387257410.751129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-84946905.878129706</v>
      </c>
      <c r="L2739" s="444">
        <f t="shared" ca="1" si="134"/>
        <v>-20472204316.629257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-20472204316.629257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-85300851.319288567</v>
      </c>
      <c r="L2740" s="444">
        <f t="shared" ca="1" si="134"/>
        <v>-20557505167.948547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-20557505167.948547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-85656271.533118948</v>
      </c>
      <c r="L2741" s="444">
        <f t="shared" ca="1" si="134"/>
        <v>-20643161439.481667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-20643161439.481667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-86013172.664506942</v>
      </c>
      <c r="L2742" s="444">
        <f t="shared" ca="1" si="134"/>
        <v>-20729174612.146175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-20729174612.146175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-86371560.883942395</v>
      </c>
      <c r="L2743" s="444">
        <f t="shared" ca="1" si="134"/>
        <v>-20815546173.030117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-20815546173.030117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-86731442.387625486</v>
      </c>
      <c r="L2744" s="444">
        <f t="shared" ca="1" si="134"/>
        <v>-20902277615.417744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-20902277615.417744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-87092823.397573933</v>
      </c>
      <c r="L2745" s="444">
        <f t="shared" ca="1" si="134"/>
        <v>-20989370438.815319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-20989370438.815319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-87455710.161730498</v>
      </c>
      <c r="L2746" s="444">
        <f t="shared" ca="1" si="134"/>
        <v>-21076826148.977051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-21076826148.977051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-87820108.954071045</v>
      </c>
      <c r="L2747" s="444">
        <f t="shared" ca="1" si="134"/>
        <v>-21164646257.931122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-21164646257.931122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-88186026.074713007</v>
      </c>
      <c r="L2748" s="444">
        <f t="shared" ca="1" si="134"/>
        <v>-21252832284.005836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-21252832284.005836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-88553467.850024313</v>
      </c>
      <c r="L2749" s="444">
        <f t="shared" ca="1" si="134"/>
        <v>-21341385751.855862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-21341385751.855862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-88922440.632732749</v>
      </c>
      <c r="L2750" s="444">
        <f t="shared" ca="1" si="134"/>
        <v>-21430308192.488594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-21430308192.488594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-89292950.802035809</v>
      </c>
      <c r="L2751" s="444">
        <f t="shared" ca="1" si="134"/>
        <v>-21519601143.29063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-21519601143.29063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-89665004.763710961</v>
      </c>
      <c r="L2752" s="444">
        <f t="shared" ca="1" si="134"/>
        <v>-21609266148.05434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-21609266148.05434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-90038608.950226411</v>
      </c>
      <c r="L2753" s="444">
        <f t="shared" ca="1" si="134"/>
        <v>-21699304757.004566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-21699304757.004566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-90413769.820852354</v>
      </c>
      <c r="L2754" s="444">
        <f t="shared" ca="1" si="134"/>
        <v>-21789718526.82542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-21789718526.82542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-90790493.861772582</v>
      </c>
      <c r="L2755" s="444">
        <f t="shared" ca="1" si="134"/>
        <v>-21880509020.687195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-21880509020.687195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-91168787.586196646</v>
      </c>
      <c r="L2756" s="444">
        <f t="shared" ca="1" si="134"/>
        <v>-21971677808.273392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-21971677808.273392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-91548657.534472466</v>
      </c>
      <c r="L2757" s="444">
        <f t="shared" ca="1" si="134"/>
        <v>-22063226465.807865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-22063226465.807865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-91930110.274199441</v>
      </c>
      <c r="L2758" s="444">
        <f t="shared" ca="1" si="134"/>
        <v>-22155156576.082066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-22155156576.082066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-92313152.400341943</v>
      </c>
      <c r="L2759" s="444">
        <f t="shared" ca="1" si="134"/>
        <v>-22247469728.482407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-22247469728.482407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-92697790.535343364</v>
      </c>
      <c r="L2760" s="444">
        <f t="shared" ca="1" si="134"/>
        <v>-22340167519.01775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-22340167519.01775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-93084031.32924062</v>
      </c>
      <c r="L2761" s="444">
        <f t="shared" ca="1" si="134"/>
        <v>-22433251550.346989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-22433251550.346989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-93471881.459779114</v>
      </c>
      <c r="L2762" s="444">
        <f t="shared" ca="1" si="134"/>
        <v>-22526723431.806767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-22526723431.806767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-93861347.632528186</v>
      </c>
      <c r="L2763" s="444">
        <f t="shared" ca="1" si="134"/>
        <v>-22620584779.439293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-22620584779.439293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-94252436.58099705</v>
      </c>
      <c r="L2764" s="444">
        <f t="shared" ca="1" si="134"/>
        <v>-22714837216.02029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-22714837216.02029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-94645155.066751212</v>
      </c>
      <c r="L2765" s="444">
        <f t="shared" ca="1" si="134"/>
        <v>-22809482371.08704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-22809482371.08704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-95039509.879529327</v>
      </c>
      <c r="L2766" s="444">
        <f t="shared" ca="1" si="134"/>
        <v>-22904521880.966568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-22904521880.966568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-95435507.837360695</v>
      </c>
      <c r="L2767" s="444">
        <f t="shared" ca="1" si="134"/>
        <v>-22999957388.803928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-22999957388.803928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-95833155.786683038</v>
      </c>
      <c r="L2768" s="444">
        <f t="shared" ca="1" si="134"/>
        <v>-23095790544.590611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-23095790544.590611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-96232460.602460876</v>
      </c>
      <c r="L2769" s="444">
        <f t="shared" ca="1" si="134"/>
        <v>-23192023005.193073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-23192023005.193073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-96633429.188304469</v>
      </c>
      <c r="L2770" s="444">
        <f t="shared" ca="1" si="134"/>
        <v>-23288656434.381378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-23288656434.381378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-97036068.476589069</v>
      </c>
      <c r="L2771" s="444">
        <f t="shared" ca="1" si="134"/>
        <v>-23385692502.857967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-23385692502.857967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-97440385.42857486</v>
      </c>
      <c r="L2772" s="444">
        <f t="shared" ca="1" si="134"/>
        <v>-23483132888.286541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-23483132888.286541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-97846387.034527257</v>
      </c>
      <c r="L2773" s="444">
        <f t="shared" ca="1" si="134"/>
        <v>-23580979275.321068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-23580979275.321068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-98254080.313837782</v>
      </c>
      <c r="L2774" s="444">
        <f t="shared" ca="1" si="134"/>
        <v>-23679233355.634907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-23679233355.634907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-98663472.315145448</v>
      </c>
      <c r="L2775" s="444">
        <f t="shared" ca="1" si="134"/>
        <v>-23777896827.95005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-23777896827.95005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-99074570.116458535</v>
      </c>
      <c r="L2776" s="444">
        <f t="shared" ca="1" si="134"/>
        <v>-23876971398.066509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-23876971398.066509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-99487380.82527712</v>
      </c>
      <c r="L2777" s="444">
        <f t="shared" ca="1" si="134"/>
        <v>-23976458778.891785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-23976458778.891785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-99901911.578715771</v>
      </c>
      <c r="L2778" s="444">
        <f t="shared" ca="1" si="134"/>
        <v>-24076360690.470501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-24076360690.470501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-100318169.54362708</v>
      </c>
      <c r="L2779" s="444">
        <f t="shared" ca="1" si="134"/>
        <v>-24176678860.01413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-24176678860.01413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-100736161.91672555</v>
      </c>
      <c r="L2780" s="444">
        <f t="shared" ca="1" si="134"/>
        <v>-24277415021.930855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-24277415021.930855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-101155895.9247119</v>
      </c>
      <c r="L2781" s="444">
        <f t="shared" ca="1" si="134"/>
        <v>-24378570917.855568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-24378570917.855568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-101577378.8243982</v>
      </c>
      <c r="L2782" s="444">
        <f t="shared" ca="1" si="134"/>
        <v>-24480148296.679966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-24480148296.679966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-102000617.90283319</v>
      </c>
      <c r="L2783" s="444">
        <f t="shared" ca="1" si="134"/>
        <v>-24582148914.582798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-24582148914.582798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-102425620.47742832</v>
      </c>
      <c r="L2784" s="444">
        <f t="shared" ca="1" si="134"/>
        <v>-24684574535.060226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-24684574535.060226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-102852393.89608428</v>
      </c>
      <c r="L2785" s="444">
        <f t="shared" ca="1" si="134"/>
        <v>-24787426928.95631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-24787426928.95631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-103280945.53731796</v>
      </c>
      <c r="L2786" s="444">
        <f t="shared" ca="1" si="134"/>
        <v>-24890707874.493629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-24890707874.493629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-103711282.81039011</v>
      </c>
      <c r="L2787" s="444">
        <f t="shared" ca="1" si="134"/>
        <v>-24994419157.30402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-24994419157.30402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-104143413.15543342</v>
      </c>
      <c r="L2788" s="444">
        <f t="shared" ca="1" si="134"/>
        <v>-25098562570.459454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-25098562570.459454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-104577344.04358105</v>
      </c>
      <c r="L2789" s="444">
        <f t="shared" ca="1" si="134"/>
        <v>-25203139914.503036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-25203139914.503036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-105013082.97709599</v>
      </c>
      <c r="L2790" s="444">
        <f t="shared" ca="1" si="134"/>
        <v>-25308152997.480133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-25308152997.480133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-105450637.48950055</v>
      </c>
      <c r="L2791" s="444">
        <f t="shared" ca="1" si="134"/>
        <v>-25413603634.969635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-25413603634.969635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-105890015.14570682</v>
      </c>
      <c r="L2792" s="444">
        <f t="shared" ca="1" si="134"/>
        <v>-25519493650.115341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-25519493650.115341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-106331223.54214725</v>
      </c>
      <c r="L2793" s="444">
        <f t="shared" ca="1" si="134"/>
        <v>-25625824873.65749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-25625824873.65749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-106774270.30690621</v>
      </c>
      <c r="L2794" s="444">
        <f t="shared" ca="1" si="134"/>
        <v>-25732599143.964397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-25732599143.964397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-107219163.09985165</v>
      </c>
      <c r="L2795" s="444">
        <f t="shared" ca="1" si="134"/>
        <v>-25839818307.064251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-25839818307.064251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-107665909.61276771</v>
      </c>
      <c r="L2796" s="444">
        <f t="shared" ca="1" si="134"/>
        <v>-25947484216.677017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-25947484216.677017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-108114517.56948757</v>
      </c>
      <c r="L2797" s="444">
        <f t="shared" ca="1" si="134"/>
        <v>-26055598734.246506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-26055598734.246506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-108564994.7260271</v>
      </c>
      <c r="L2798" s="444">
        <f t="shared" ca="1" si="134"/>
        <v>-26164163728.972534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-26164163728.972534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-109017348.8707189</v>
      </c>
      <c r="L2799" s="444">
        <f t="shared" ca="1" si="134"/>
        <v>-26273181077.843254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-26273181077.843254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-109471587.82434689</v>
      </c>
      <c r="L2800" s="444">
        <f t="shared" ca="1" si="134"/>
        <v>-26382652665.667603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-26382652665.667603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-109927719.44028167</v>
      </c>
      <c r="L2801" s="444">
        <f t="shared" ca="1" si="134"/>
        <v>-26492580385.107883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-26492580385.107883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-110385751.60461618</v>
      </c>
      <c r="L2802" s="444">
        <f t="shared" ca="1" si="134"/>
        <v>-26602966136.712502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-26602966136.712502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-110845692.23630209</v>
      </c>
      <c r="L2803" s="444">
        <f t="shared" ca="1" si="134"/>
        <v>-26713811828.948803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-26713811828.948803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-111307549.28728668</v>
      </c>
      <c r="L2804" s="444">
        <f t="shared" ca="1" si="134"/>
        <v>-26825119378.236088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-26825119378.236088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-111771330.74265037</v>
      </c>
      <c r="L2805" s="444">
        <f t="shared" ca="1" si="134"/>
        <v>-26936890708.978737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-26936890708.978737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-112237044.62074474</v>
      </c>
      <c r="L2806" s="444">
        <f t="shared" ca="1" si="134"/>
        <v>-27049127753.599483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-27049127753.599483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-112704698.9733312</v>
      </c>
      <c r="L2807" s="444">
        <f t="shared" ca="1" si="134"/>
        <v>-27161832452.572815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-27161832452.572815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-113174301.88572007</v>
      </c>
      <c r="L2808" s="444">
        <f t="shared" ca="1" si="134"/>
        <v>-27275006754.458534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-27275006754.458534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-113645861.47691058</v>
      </c>
      <c r="L2809" s="444">
        <f t="shared" ca="1" si="134"/>
        <v>-27388652615.935444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-27388652615.935444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-114119385.89973101</v>
      </c>
      <c r="L2810" s="444">
        <f t="shared" ca="1" si="134"/>
        <v>-27502772001.835175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-27502772001.835175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-114594883.34097989</v>
      </c>
      <c r="L2811" s="444">
        <f t="shared" ca="1" si="134"/>
        <v>-27617366885.176155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-27617366885.176155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-115072362.02156733</v>
      </c>
      <c r="L2812" s="444">
        <f t="shared" ca="1" si="134"/>
        <v>-27732439247.197723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-27732439247.197723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-115551830.19665718</v>
      </c>
      <c r="L2813" s="444">
        <f t="shared" ref="L2813:L3067" ca="1" si="139">I2813-J2813+K2813</f>
        <v>-27847991077.394379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-27847991077.394379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-116033296.15580991</v>
      </c>
      <c r="L2814" s="444">
        <f t="shared" ca="1" si="139"/>
        <v>-27964024373.55019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-27964024373.55019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-116516768.2231258</v>
      </c>
      <c r="L2815" s="444">
        <f t="shared" ca="1" si="139"/>
        <v>-28080541141.773315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-28080541141.773315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-117002254.75738882</v>
      </c>
      <c r="L2816" s="444">
        <f t="shared" ca="1" si="139"/>
        <v>-28197543396.530704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-28197543396.530704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-117489764.15221126</v>
      </c>
      <c r="L2817" s="444">
        <f t="shared" ca="1" si="139"/>
        <v>-28315033160.682915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-28315033160.682915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-117979304.83617881</v>
      </c>
      <c r="L2818" s="444">
        <f t="shared" ca="1" si="139"/>
        <v>-28433012465.519093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-28433012465.519093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-118470885.27299623</v>
      </c>
      <c r="L2819" s="444">
        <f t="shared" ca="1" si="139"/>
        <v>-28551483350.792088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-28551483350.792088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-118964513.9616337</v>
      </c>
      <c r="L2820" s="444">
        <f t="shared" ca="1" si="139"/>
        <v>-28670447864.753723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-28670447864.753723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-119460199.43647385</v>
      </c>
      <c r="L2821" s="444">
        <f t="shared" ca="1" si="139"/>
        <v>-28789908064.190197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-28789908064.190197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-119957950.26745915</v>
      </c>
      <c r="L2822" s="444">
        <f t="shared" ca="1" si="139"/>
        <v>-28909866014.457657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-28909866014.457657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-120457775.06024022</v>
      </c>
      <c r="L2823" s="444">
        <f t="shared" ca="1" si="139"/>
        <v>-29030323789.517899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-29030323789.517899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-120959682.45632459</v>
      </c>
      <c r="L2824" s="444">
        <f t="shared" ca="1" si="139"/>
        <v>-29151283471.974224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-29151283471.974224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-121463681.13322593</v>
      </c>
      <c r="L2825" s="444">
        <f t="shared" ca="1" si="139"/>
        <v>-29272747153.107449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-29272747153.107449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-121969779.80461437</v>
      </c>
      <c r="L2826" s="444">
        <f t="shared" ca="1" si="139"/>
        <v>-29394716932.912064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-29394716932.912064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-122477987.22046691</v>
      </c>
      <c r="L2827" s="444">
        <f t="shared" ca="1" si="139"/>
        <v>-29517194920.13253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-29517194920.13253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-122988312.16721888</v>
      </c>
      <c r="L2828" s="444">
        <f t="shared" ca="1" si="139"/>
        <v>-29640183232.299747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-29640183232.299747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-123500763.46791559</v>
      </c>
      <c r="L2829" s="444">
        <f t="shared" ca="1" si="139"/>
        <v>-29763683995.767662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-29763683995.767662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-124015349.98236525</v>
      </c>
      <c r="L2830" s="444">
        <f t="shared" ca="1" si="139"/>
        <v>-29887699345.750027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-29887699345.750027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-124532080.60729177</v>
      </c>
      <c r="L2831" s="444">
        <f t="shared" ca="1" si="139"/>
        <v>-30012231426.357319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-30012231426.357319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-125050964.27648883</v>
      </c>
      <c r="L2832" s="444">
        <f t="shared" ca="1" si="139"/>
        <v>-30137282390.633808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-30137282390.633808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-125572009.9609742</v>
      </c>
      <c r="L2833" s="444">
        <f t="shared" ca="1" si="139"/>
        <v>-30262854400.594784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-30262854400.594784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-126095226.66914494</v>
      </c>
      <c r="L2834" s="444">
        <f t="shared" ca="1" si="139"/>
        <v>-30388949627.263927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-30388949627.263927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-126620623.44693302</v>
      </c>
      <c r="L2835" s="444">
        <f t="shared" ca="1" si="139"/>
        <v>-30515570250.710861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-30515570250.710861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-127148209.37796193</v>
      </c>
      <c r="L2836" s="444">
        <f t="shared" ca="1" si="139"/>
        <v>-30642718460.088821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-30642718460.088821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-127677993.58370341</v>
      </c>
      <c r="L2837" s="444">
        <f t="shared" ca="1" si="139"/>
        <v>-30770396453.672523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-30770396453.672523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-128209985.22363549</v>
      </c>
      <c r="L2838" s="444">
        <f t="shared" ca="1" si="139"/>
        <v>-30898606438.89616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-30898606438.89616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-128744193.49540067</v>
      </c>
      <c r="L2839" s="444">
        <f t="shared" ca="1" si="139"/>
        <v>-31027350632.39156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-31027350632.39156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-129280627.63496482</v>
      </c>
      <c r="L2840" s="444">
        <f t="shared" ca="1" si="139"/>
        <v>-31156631260.026524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-31156631260.026524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-129819296.91677718</v>
      </c>
      <c r="L2841" s="444">
        <f t="shared" ca="1" si="139"/>
        <v>-31286450556.943302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-31286450556.943302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-130360210.65393043</v>
      </c>
      <c r="L2842" s="444">
        <f t="shared" ca="1" si="139"/>
        <v>-31416810767.597233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-31416810767.597233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-130903378.1983218</v>
      </c>
      <c r="L2843" s="444">
        <f t="shared" ca="1" si="139"/>
        <v>-31547714145.795555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-31547714145.795555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-131448808.94081479</v>
      </c>
      <c r="L2844" s="444">
        <f t="shared" ca="1" si="139"/>
        <v>-31679162954.73637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-31679162954.73637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-131996512.31140155</v>
      </c>
      <c r="L2845" s="444">
        <f t="shared" ca="1" si="139"/>
        <v>-31811159467.047771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-31811159467.047771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-132546497.77936573</v>
      </c>
      <c r="L2846" s="444">
        <f t="shared" ca="1" si="139"/>
        <v>-31943705964.827137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-31943705964.827137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-133098774.85344641</v>
      </c>
      <c r="L2847" s="444">
        <f t="shared" ca="1" si="139"/>
        <v>-32076804739.680584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-32076804739.680584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-133653353.08200243</v>
      </c>
      <c r="L2848" s="444">
        <f t="shared" ca="1" si="139"/>
        <v>-32210458092.762585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-32210458092.762585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-134210242.05317743</v>
      </c>
      <c r="L2849" s="444">
        <f t="shared" ca="1" si="139"/>
        <v>-32344668334.815762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-32344668334.815762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-134769451.39506567</v>
      </c>
      <c r="L2850" s="444">
        <f t="shared" ca="1" si="139"/>
        <v>-32479437786.210827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-32479437786.210827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-135330990.77587843</v>
      </c>
      <c r="L2851" s="444">
        <f t="shared" ca="1" si="139"/>
        <v>-32614768776.986706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-32614768776.986706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-135894869.90411127</v>
      </c>
      <c r="L2852" s="444">
        <f t="shared" ca="1" si="139"/>
        <v>-32750663646.890816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-32750663646.890816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-136461098.52871174</v>
      </c>
      <c r="L2853" s="444">
        <f t="shared" ca="1" si="139"/>
        <v>-32887124745.419529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-32887124745.419529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-137029686.43924803</v>
      </c>
      <c r="L2854" s="444">
        <f t="shared" ca="1" si="139"/>
        <v>-33024154431.858776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-33024154431.858776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-137600643.46607822</v>
      </c>
      <c r="L2855" s="444">
        <f t="shared" ca="1" si="139"/>
        <v>-33161755075.324856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-33161755075.324856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-138173979.48052022</v>
      </c>
      <c r="L2856" s="444">
        <f t="shared" ca="1" si="139"/>
        <v>-33299929054.805374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-33299929054.805374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-138749704.39502236</v>
      </c>
      <c r="L2857" s="444">
        <f t="shared" ca="1" si="139"/>
        <v>-33438678759.200397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-33438678759.200397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-139327828.163335</v>
      </c>
      <c r="L2858" s="444">
        <f t="shared" ca="1" si="139"/>
        <v>-33578006587.363731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-33578006587.363731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-139908360.78068221</v>
      </c>
      <c r="L2859" s="444">
        <f t="shared" ca="1" si="139"/>
        <v>-33717914948.144413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-33717914948.144413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-140491312.28393504</v>
      </c>
      <c r="L2860" s="444">
        <f t="shared" ca="1" si="139"/>
        <v>-33858406260.428349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-33858406260.428349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-141076692.75178477</v>
      </c>
      <c r="L2861" s="444">
        <f t="shared" ca="1" si="139"/>
        <v>-33999482953.180134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-33999482953.180134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-141664512.30491722</v>
      </c>
      <c r="L2862" s="444">
        <f t="shared" ca="1" si="139"/>
        <v>-34141147465.48505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-34141147465.48505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-142254781.1061877</v>
      </c>
      <c r="L2863" s="444">
        <f t="shared" ca="1" si="139"/>
        <v>-34283402246.591236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-34283402246.591236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-142847509.36079681</v>
      </c>
      <c r="L2864" s="444">
        <f t="shared" ca="1" si="139"/>
        <v>-34426249755.952034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-34426249755.952034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-143442707.31646681</v>
      </c>
      <c r="L2865" s="444">
        <f t="shared" ca="1" si="139"/>
        <v>-34569692463.268501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-34569692463.268501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-144040385.26361877</v>
      </c>
      <c r="L2866" s="444">
        <f t="shared" ca="1" si="139"/>
        <v>-34713732848.53212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-34713732848.53212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-144640553.5355505</v>
      </c>
      <c r="L2867" s="444">
        <f t="shared" ca="1" si="139"/>
        <v>-34858373402.067673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-34858373402.067673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-145243222.50861531</v>
      </c>
      <c r="L2868" s="444">
        <f t="shared" ca="1" si="139"/>
        <v>-35003616624.576286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-35003616624.576286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-145848402.6024012</v>
      </c>
      <c r="L2869" s="444">
        <f t="shared" ca="1" si="139"/>
        <v>-35149465027.178688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-35149465027.178688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-146456104.27991119</v>
      </c>
      <c r="L2870" s="444">
        <f t="shared" ca="1" si="139"/>
        <v>-35295921131.458603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-35295921131.458603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-147066338.04774418</v>
      </c>
      <c r="L2871" s="444">
        <f t="shared" ca="1" si="139"/>
        <v>-35442987469.506348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-35442987469.506348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-147679114.45627645</v>
      </c>
      <c r="L2872" s="444">
        <f t="shared" ca="1" si="139"/>
        <v>-35590666583.962624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-35590666583.962624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-148294444.09984428</v>
      </c>
      <c r="L2873" s="444">
        <f t="shared" ca="1" si="139"/>
        <v>-35738961028.062469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-35738961028.062469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-148912337.61692697</v>
      </c>
      <c r="L2874" s="444">
        <f t="shared" ca="1" si="139"/>
        <v>-35887873365.679398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-35887873365.679398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-149532805.69033083</v>
      </c>
      <c r="L2875" s="444">
        <f t="shared" ca="1" si="139"/>
        <v>-36037406171.369728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-36037406171.369728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-150155859.04737386</v>
      </c>
      <c r="L2876" s="444">
        <f t="shared" ca="1" si="139"/>
        <v>-36187562030.417099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-36187562030.417099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-150781508.46007124</v>
      </c>
      <c r="L2877" s="444">
        <f t="shared" ca="1" si="139"/>
        <v>-36338343538.877167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-36338343538.877167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-151409764.74532151</v>
      </c>
      <c r="L2878" s="444">
        <f t="shared" ca="1" si="139"/>
        <v>-36489753303.62249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-36489753303.62249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-152040638.76509371</v>
      </c>
      <c r="L2879" s="444">
        <f t="shared" ca="1" si="139"/>
        <v>-36641793942.387581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-36641793942.387581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-152674141.42661491</v>
      </c>
      <c r="L2880" s="444">
        <f t="shared" ca="1" si="139"/>
        <v>-36794468083.814194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-36794468083.814194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-153310283.68255913</v>
      </c>
      <c r="L2881" s="444">
        <f t="shared" ca="1" si="139"/>
        <v>-36947778367.49675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-36947778367.49675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-153949076.53123647</v>
      </c>
      <c r="L2882" s="444">
        <f t="shared" ca="1" si="139"/>
        <v>-37101727444.027985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-37101727444.027985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-154590531.01678327</v>
      </c>
      <c r="L2883" s="444">
        <f t="shared" ca="1" si="139"/>
        <v>-37256317975.044769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-37256317975.044769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-155234658.22935319</v>
      </c>
      <c r="L2884" s="444">
        <f t="shared" ca="1" si="139"/>
        <v>-37411552633.274124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-37411552633.274124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-155881469.30530885</v>
      </c>
      <c r="L2885" s="444">
        <f t="shared" ca="1" si="139"/>
        <v>-37567434102.57943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-37567434102.57943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-156530975.4274143</v>
      </c>
      <c r="L2886" s="444">
        <f t="shared" ca="1" si="139"/>
        <v>-37723965078.006844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-37723965078.006844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-157183187.82502851</v>
      </c>
      <c r="L2887" s="444">
        <f t="shared" ca="1" si="139"/>
        <v>-37881148265.831871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-37881148265.831871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-157838117.77429947</v>
      </c>
      <c r="L2888" s="444">
        <f t="shared" ca="1" si="139"/>
        <v>-38038986383.606171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-38038986383.606171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-158495776.59835905</v>
      </c>
      <c r="L2889" s="444">
        <f t="shared" ca="1" si="139"/>
        <v>-38197482160.204529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-38197482160.204529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-159156175.66751885</v>
      </c>
      <c r="L2890" s="444">
        <f t="shared" ca="1" si="139"/>
        <v>-38356638335.872047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-38356638335.872047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-159819326.39946687</v>
      </c>
      <c r="L2891" s="444">
        <f t="shared" ca="1" si="139"/>
        <v>-38516457662.271515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-38516457662.271515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-160485240.25946465</v>
      </c>
      <c r="L2892" s="444">
        <f t="shared" ca="1" si="139"/>
        <v>-38676942902.530983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-38676942902.530983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-161153928.76054576</v>
      </c>
      <c r="L2893" s="444">
        <f t="shared" ca="1" si="139"/>
        <v>-38838096831.291527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-38838096831.291527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-161825403.46371469</v>
      </c>
      <c r="L2894" s="444">
        <f t="shared" ca="1" si="139"/>
        <v>-38999922234.755241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-38999922234.755241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-162499675.97814685</v>
      </c>
      <c r="L2895" s="444">
        <f t="shared" ca="1" si="139"/>
        <v>-39162421910.733391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-39162421910.733391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-163176757.96138912</v>
      </c>
      <c r="L2896" s="444">
        <f t="shared" ca="1" si="139"/>
        <v>-39325598668.694778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-39325598668.694778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-163856661.11956158</v>
      </c>
      <c r="L2897" s="444">
        <f t="shared" ca="1" si="139"/>
        <v>-39489455329.814339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-39489455329.814339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-164539397.20755973</v>
      </c>
      <c r="L2898" s="444">
        <f t="shared" ca="1" si="139"/>
        <v>-39653994727.021896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-39653994727.021896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-165224978.02925789</v>
      </c>
      <c r="L2899" s="444">
        <f t="shared" ca="1" si="139"/>
        <v>-39819219705.051155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-39819219705.051155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-165913415.43771315</v>
      </c>
      <c r="L2900" s="444">
        <f t="shared" ca="1" si="139"/>
        <v>-39985133120.488869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-39985133120.488869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-166604721.33537027</v>
      </c>
      <c r="L2901" s="444">
        <f t="shared" ca="1" si="139"/>
        <v>-40151737841.824242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-40151737841.824242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-167298907.67426768</v>
      </c>
      <c r="L2902" s="444">
        <f t="shared" ca="1" si="139"/>
        <v>-40319036749.498512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-40319036749.498512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-167995986.45624381</v>
      </c>
      <c r="L2903" s="444">
        <f t="shared" ca="1" si="139"/>
        <v>-40487032735.954758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-40487032735.954758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-168695969.73314482</v>
      </c>
      <c r="L2904" s="444">
        <f t="shared" ca="1" si="139"/>
        <v>-40655728705.687904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-40655728705.687904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-169398869.60703292</v>
      </c>
      <c r="L2905" s="444">
        <f t="shared" ca="1" si="139"/>
        <v>-40825127575.294937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-40825127575.294937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-170104698.23039556</v>
      </c>
      <c r="L2906" s="444">
        <f t="shared" ca="1" si="139"/>
        <v>-40995232273.52533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-40995232273.52533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-170813467.80635554</v>
      </c>
      <c r="L2907" s="444">
        <f t="shared" ca="1" si="139"/>
        <v>-41166045741.331688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-41166045741.331688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-171525190.58888203</v>
      </c>
      <c r="L2908" s="444">
        <f t="shared" ca="1" si="139"/>
        <v>-41337570931.92057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-41337570931.92057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-172239878.88300237</v>
      </c>
      <c r="L2909" s="444">
        <f t="shared" ca="1" si="139"/>
        <v>-41509810810.803574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-41509810810.803574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-172957545.04501489</v>
      </c>
      <c r="L2910" s="444">
        <f t="shared" ca="1" si="139"/>
        <v>-41682768355.848587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-41682768355.848587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-173678201.48270243</v>
      </c>
      <c r="L2911" s="444">
        <f t="shared" ca="1" si="139"/>
        <v>-41856446557.331291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-41856446557.331291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-174401860.65554705</v>
      </c>
      <c r="L2912" s="444">
        <f t="shared" ca="1" si="139"/>
        <v>-42030848417.986839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-42030848417.986839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-175128535.07494515</v>
      </c>
      <c r="L2913" s="444">
        <f t="shared" ca="1" si="139"/>
        <v>-42205976953.061783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-42205976953.061783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-175858237.30442411</v>
      </c>
      <c r="L2914" s="444">
        <f t="shared" ca="1" si="139"/>
        <v>-42381835190.366203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-42381835190.366203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-176590979.95985919</v>
      </c>
      <c r="L2915" s="444">
        <f t="shared" ca="1" si="139"/>
        <v>-42558426170.326065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-42558426170.326065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-177326775.70969194</v>
      </c>
      <c r="L2916" s="444">
        <f t="shared" ca="1" si="139"/>
        <v>-42735752946.035759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-42735752946.035759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-178065637.27514899</v>
      </c>
      <c r="L2917" s="444">
        <f t="shared" ca="1" si="139"/>
        <v>-42913818583.310905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-42913818583.310905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-178807577.43046209</v>
      </c>
      <c r="L2918" s="444">
        <f t="shared" ca="1" si="139"/>
        <v>-43092626160.741371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-43092626160.741371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-179552609.00308904</v>
      </c>
      <c r="L2919" s="444">
        <f t="shared" ca="1" si="139"/>
        <v>-43272178769.744461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-43272178769.744461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-180300744.87393525</v>
      </c>
      <c r="L2920" s="444">
        <f t="shared" ca="1" si="139"/>
        <v>-43452479514.618393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-43452479514.618393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-181051997.97757664</v>
      </c>
      <c r="L2921" s="444">
        <f t="shared" ca="1" si="139"/>
        <v>-43633531512.59597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-43633531512.59597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-181806381.3024832</v>
      </c>
      <c r="L2922" s="444">
        <f t="shared" ca="1" si="139"/>
        <v>-43815337893.898453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-43815337893.898453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-182563907.89124355</v>
      </c>
      <c r="L2923" s="444">
        <f t="shared" ca="1" si="139"/>
        <v>-43997901801.789696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-43997901801.789696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-183324590.84079039</v>
      </c>
      <c r="L2924" s="444">
        <f t="shared" ca="1" si="139"/>
        <v>-44181226392.630486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-44181226392.630486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-184088443.30262703</v>
      </c>
      <c r="L2925" s="444">
        <f t="shared" ca="1" si="139"/>
        <v>-44365314835.933113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-44365314835.933113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-184855478.48305464</v>
      </c>
      <c r="L2926" s="444">
        <f t="shared" ca="1" si="139"/>
        <v>-44550170314.416168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-44550170314.416168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-185625709.6434007</v>
      </c>
      <c r="L2927" s="444">
        <f t="shared" ca="1" si="139"/>
        <v>-44735796024.05957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-44735796024.05957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-186399150.10024822</v>
      </c>
      <c r="L2928" s="444">
        <f t="shared" ca="1" si="139"/>
        <v>-44922195174.159821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-44922195174.159821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-187175813.22566593</v>
      </c>
      <c r="L2929" s="444">
        <f t="shared" ca="1" si="139"/>
        <v>-45109370987.385483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-45109370987.385483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-187955712.44743952</v>
      </c>
      <c r="L2930" s="444">
        <f t="shared" ca="1" si="139"/>
        <v>-45297326699.832924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-45297326699.832924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-188738861.24930385</v>
      </c>
      <c r="L2931" s="444">
        <f t="shared" ca="1" si="139"/>
        <v>-45486065561.08223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-45486065561.08223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-189525273.17117596</v>
      </c>
      <c r="L2932" s="444">
        <f t="shared" ca="1" si="139"/>
        <v>-45675590834.253403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-45675590834.253403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-190314961.80938917</v>
      </c>
      <c r="L2933" s="444">
        <f t="shared" ca="1" si="139"/>
        <v>-45865905796.06279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-45865905796.06279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-191107940.8169283</v>
      </c>
      <c r="L2934" s="444">
        <f t="shared" ca="1" si="139"/>
        <v>-46057013736.879715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-46057013736.879715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-191904223.90366548</v>
      </c>
      <c r="L2935" s="444">
        <f t="shared" ca="1" si="139"/>
        <v>-46248917960.783379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-46248917960.783379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-192703824.83659741</v>
      </c>
      <c r="L2936" s="444">
        <f t="shared" ca="1" si="139"/>
        <v>-46441621785.619972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-46441621785.619972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-193506757.44008321</v>
      </c>
      <c r="L2937" s="444">
        <f t="shared" ca="1" si="139"/>
        <v>-46635128543.060059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-46635128543.060059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-194313035.59608358</v>
      </c>
      <c r="L2938" s="444">
        <f t="shared" ca="1" si="139"/>
        <v>-46829441578.656143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-46829441578.656143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-195122673.24440059</v>
      </c>
      <c r="L2939" s="444">
        <f t="shared" ca="1" si="139"/>
        <v>-47024564251.900543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-47024564251.900543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-195935684.38291892</v>
      </c>
      <c r="L2940" s="444">
        <f t="shared" ca="1" si="139"/>
        <v>-47220499936.283463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-47220499936.283463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-196752083.06784776</v>
      </c>
      <c r="L2941" s="444">
        <f t="shared" ca="1" si="139"/>
        <v>-47417252019.351311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-47417252019.351311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-197571883.41396379</v>
      </c>
      <c r="L2942" s="444">
        <f t="shared" ca="1" si="139"/>
        <v>-47614823902.765274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-47614823902.765274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-198395099.59485531</v>
      </c>
      <c r="L2943" s="444">
        <f t="shared" ca="1" si="139"/>
        <v>-47813219002.36013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-47813219002.36013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-199221745.84316722</v>
      </c>
      <c r="L2944" s="444">
        <f t="shared" ca="1" si="139"/>
        <v>-48012440748.2033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-48012440748.2033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-200051836.45084709</v>
      </c>
      <c r="L2945" s="444">
        <f t="shared" ca="1" si="139"/>
        <v>-48212492584.654144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-48212492584.654144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-200885385.76939225</v>
      </c>
      <c r="L2946" s="444">
        <f t="shared" ca="1" si="139"/>
        <v>-48413377970.423538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-48413377970.423538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-201722408.21009809</v>
      </c>
      <c r="L2947" s="444">
        <f t="shared" ca="1" si="139"/>
        <v>-48615100378.633636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-48615100378.633636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-202562918.2443068</v>
      </c>
      <c r="L2948" s="444">
        <f t="shared" ca="1" si="139"/>
        <v>-48817663296.877945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-48817663296.877945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-203406930.40365809</v>
      </c>
      <c r="L2949" s="444">
        <f t="shared" ca="1" si="139"/>
        <v>-49021070227.281601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-49021070227.281601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-204254459.28034002</v>
      </c>
      <c r="L2950" s="444">
        <f t="shared" ca="1" si="139"/>
        <v>-49225324686.561943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-49225324686.561943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-205105519.52734143</v>
      </c>
      <c r="L2951" s="444">
        <f t="shared" ca="1" si="139"/>
        <v>-49430430206.089287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-49430430206.089287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-205960125.85870537</v>
      </c>
      <c r="L2952" s="444">
        <f t="shared" ca="1" si="139"/>
        <v>-49636390331.94799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-49636390331.94799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-206818293.04978329</v>
      </c>
      <c r="L2953" s="444">
        <f t="shared" ca="1" si="139"/>
        <v>-49843208624.997772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-49843208624.997772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-207680035.9374907</v>
      </c>
      <c r="L2954" s="444">
        <f t="shared" ca="1" si="139"/>
        <v>-50050888660.935265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-50050888660.935265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-208545369.42056361</v>
      </c>
      <c r="L2955" s="444">
        <f t="shared" ca="1" si="139"/>
        <v>-50259434030.355827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-50259434030.355827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-209414308.45981595</v>
      </c>
      <c r="L2956" s="444">
        <f t="shared" ca="1" si="139"/>
        <v>-50468848338.815643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-50468848338.815643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-210286868.07839853</v>
      </c>
      <c r="L2957" s="444">
        <f t="shared" ca="1" si="139"/>
        <v>-50679135206.894043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-50679135206.894043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-211163063.36205852</v>
      </c>
      <c r="L2958" s="444">
        <f t="shared" ca="1" si="139"/>
        <v>-50890298270.256104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-50890298270.256104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-212042909.45940042</v>
      </c>
      <c r="L2959" s="444">
        <f t="shared" ca="1" si="139"/>
        <v>-51102341179.715508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-51102341179.715508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-212926421.58214796</v>
      </c>
      <c r="L2960" s="444">
        <f t="shared" ca="1" si="139"/>
        <v>-51315267601.297653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-51315267601.297653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-213813615.00540689</v>
      </c>
      <c r="L2961" s="444">
        <f t="shared" ca="1" si="139"/>
        <v>-51529081216.303062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-51529081216.303062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-214704505.06792942</v>
      </c>
      <c r="L2962" s="444">
        <f t="shared" ca="1" si="139"/>
        <v>-51743785721.370995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-51743785721.370995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-215599107.17237914</v>
      </c>
      <c r="L2963" s="444">
        <f t="shared" ca="1" si="139"/>
        <v>-51959384828.543373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-51959384828.543373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-216497436.78559738</v>
      </c>
      <c r="L2964" s="444">
        <f t="shared" ca="1" si="139"/>
        <v>-52175882265.328972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-52175882265.328972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-217399509.4388707</v>
      </c>
      <c r="L2965" s="444">
        <f t="shared" ca="1" si="139"/>
        <v>-52393281774.767845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-52393281774.767845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-218305340.72819936</v>
      </c>
      <c r="L2966" s="444">
        <f t="shared" ca="1" si="139"/>
        <v>-52611587115.496048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-52611587115.496048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-219214946.31456685</v>
      </c>
      <c r="L2967" s="444">
        <f t="shared" ca="1" si="139"/>
        <v>-52830802061.810616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-52830802061.810616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-220128341.92421091</v>
      </c>
      <c r="L2968" s="444">
        <f t="shared" ca="1" si="139"/>
        <v>-53050930403.734825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-53050930403.734825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-221045543.3488951</v>
      </c>
      <c r="L2969" s="444">
        <f t="shared" ca="1" si="139"/>
        <v>-53271975947.083717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-53271975947.083717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-221966566.44618216</v>
      </c>
      <c r="L2970" s="444">
        <f t="shared" ca="1" si="139"/>
        <v>-53493942513.5299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-53493942513.5299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-222891427.13970792</v>
      </c>
      <c r="L2971" s="444">
        <f t="shared" ca="1" si="139"/>
        <v>-53716833940.669609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-53716833940.669609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-223820141.41945669</v>
      </c>
      <c r="L2972" s="444">
        <f t="shared" ca="1" si="139"/>
        <v>-53940654082.089066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-53940654082.089066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-224752725.34203777</v>
      </c>
      <c r="L2973" s="444">
        <f t="shared" ca="1" si="139"/>
        <v>-54165406807.431107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-54165406807.431107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-225689195.03096294</v>
      </c>
      <c r="L2974" s="444">
        <f t="shared" ca="1" si="139"/>
        <v>-54391096002.462067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-54391096002.462067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-226629566.67692527</v>
      </c>
      <c r="L2975" s="444">
        <f t="shared" ca="1" si="139"/>
        <v>-54617725569.138992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-54617725569.138992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-227573856.53807914</v>
      </c>
      <c r="L2976" s="444">
        <f t="shared" ca="1" si="139"/>
        <v>-54845299425.677071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-54845299425.677071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-228522080.94032112</v>
      </c>
      <c r="L2977" s="444">
        <f t="shared" ca="1" si="139"/>
        <v>-55073821506.617393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-55073821506.617393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-229474256.27757248</v>
      </c>
      <c r="L2978" s="444">
        <f t="shared" ca="1" si="139"/>
        <v>-55303295762.894966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-55303295762.894966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-230430399.0120624</v>
      </c>
      <c r="L2979" s="444">
        <f t="shared" ca="1" si="139"/>
        <v>-55533726161.907028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-55533726161.907028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-231390525.67461264</v>
      </c>
      <c r="L2980" s="444">
        <f t="shared" ca="1" si="139"/>
        <v>-55765116687.581642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-55765116687.581642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-232354652.86492351</v>
      </c>
      <c r="L2981" s="444">
        <f t="shared" ca="1" si="139"/>
        <v>-55997471340.446564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-55997471340.446564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-233322797.25186068</v>
      </c>
      <c r="L2982" s="444">
        <f t="shared" ca="1" si="139"/>
        <v>-56230794137.698425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-56230794137.698425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-234294975.57374343</v>
      </c>
      <c r="L2983" s="444">
        <f t="shared" ca="1" si="139"/>
        <v>-56465089113.272171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-56465089113.272171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-235271204.638634</v>
      </c>
      <c r="L2984" s="444">
        <f t="shared" ca="1" si="139"/>
        <v>-56700360317.910805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-56700360317.910805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-236251501.32462835</v>
      </c>
      <c r="L2985" s="444">
        <f t="shared" ca="1" si="139"/>
        <v>-56936611819.235435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-56936611819.235435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-237235882.58014768</v>
      </c>
      <c r="L2986" s="444">
        <f t="shared" ca="1" si="139"/>
        <v>-57173847701.815582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-57173847701.815582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-238224365.42423159</v>
      </c>
      <c r="L2987" s="444">
        <f t="shared" ca="1" si="139"/>
        <v>-57412072067.239815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-57412072067.239815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-239216966.94683254</v>
      </c>
      <c r="L2988" s="444">
        <f t="shared" ca="1" si="139"/>
        <v>-57651289034.186646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-57651289034.186646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-240213704.30911106</v>
      </c>
      <c r="L2989" s="444">
        <f t="shared" ca="1" si="139"/>
        <v>-57891502738.495758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-57891502738.495758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-241214594.74373233</v>
      </c>
      <c r="L2990" s="444">
        <f t="shared" ca="1" si="139"/>
        <v>-58132717333.239487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-58132717333.239487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-242219655.55516455</v>
      </c>
      <c r="L2991" s="444">
        <f t="shared" ca="1" si="139"/>
        <v>-58374936988.794655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-58374936988.794655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-243228904.11997771</v>
      </c>
      <c r="L2992" s="444">
        <f t="shared" ca="1" si="139"/>
        <v>-58618165892.914635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-58618165892.914635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-244242357.8871443</v>
      </c>
      <c r="L2993" s="444">
        <f t="shared" ca="1" si="139"/>
        <v>-58862408250.801781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-58862408250.801781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-245260034.37834075</v>
      </c>
      <c r="L2994" s="444">
        <f t="shared" ca="1" si="139"/>
        <v>-59107668285.180122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-59107668285.180122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-246281951.18825048</v>
      </c>
      <c r="L2995" s="444">
        <f t="shared" ca="1" si="139"/>
        <v>-59353950236.36837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-59353950236.36837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-247308125.98486823</v>
      </c>
      <c r="L2996" s="444">
        <f t="shared" ca="1" si="139"/>
        <v>-59601258362.353241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-59601258362.353241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-248338576.50980514</v>
      </c>
      <c r="L2997" s="444">
        <f t="shared" ca="1" si="139"/>
        <v>-59849596938.863045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-59849596938.863045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-249373320.57859603</v>
      </c>
      <c r="L2998" s="444">
        <f t="shared" ca="1" si="139"/>
        <v>-60098970259.441643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-60098970259.441643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-250412376.0810068</v>
      </c>
      <c r="L2999" s="444">
        <f t="shared" ca="1" si="139"/>
        <v>-60349382635.522652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-60349382635.522652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-251455760.98134437</v>
      </c>
      <c r="L3000" s="444">
        <f t="shared" ca="1" si="139"/>
        <v>-60600838396.503998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-60600838396.503998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-252503493.31876665</v>
      </c>
      <c r="L3001" s="444">
        <f t="shared" ca="1" si="139"/>
        <v>-60853341889.822762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-60853341889.822762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-253555591.20759484</v>
      </c>
      <c r="L3002" s="444">
        <f t="shared" ca="1" si="139"/>
        <v>-61106897481.030357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-61106897481.030357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-254612072.83762649</v>
      </c>
      <c r="L3003" s="444">
        <f t="shared" ca="1" si="139"/>
        <v>-61361509553.867981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-61361509553.867981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-255672956.47444987</v>
      </c>
      <c r="L3004" s="444">
        <f t="shared" ca="1" si="139"/>
        <v>-61617182510.34243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-61617182510.34243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-256738260.45976013</v>
      </c>
      <c r="L3005" s="444">
        <f t="shared" ca="1" si="139"/>
        <v>-61873920770.802193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-61873920770.802193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-257808003.21167579</v>
      </c>
      <c r="L3006" s="444">
        <f t="shared" ca="1" si="139"/>
        <v>-62131728774.01387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-62131728774.01387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-258882203.22505781</v>
      </c>
      <c r="L3007" s="444">
        <f t="shared" ca="1" si="139"/>
        <v>-62390610977.23893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-62390610977.23893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-259960879.07182887</v>
      </c>
      <c r="L3008" s="444">
        <f t="shared" ca="1" si="139"/>
        <v>-62650571856.31076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-62650571856.31076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-261044049.40129483</v>
      </c>
      <c r="L3009" s="444">
        <f t="shared" ca="1" si="139"/>
        <v>-62911615905.712059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-62911615905.712059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-262131732.94046694</v>
      </c>
      <c r="L3010" s="444">
        <f t="shared" ca="1" si="139"/>
        <v>-63173747638.652527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-63173747638.652527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-263223948.49438551</v>
      </c>
      <c r="L3011" s="444">
        <f t="shared" ca="1" si="139"/>
        <v>-63436971587.146912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-63436971587.146912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-264320714.94644547</v>
      </c>
      <c r="L3012" s="444">
        <f t="shared" ca="1" si="139"/>
        <v>-63701292302.093353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-63701292302.093353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-265422051.25872228</v>
      </c>
      <c r="L3013" s="444">
        <f t="shared" ca="1" si="139"/>
        <v>-63966714353.352074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-63966714353.352074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-266527976.47230029</v>
      </c>
      <c r="L3014" s="444">
        <f t="shared" ca="1" si="139"/>
        <v>-64233242329.824371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-64233242329.824371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-267638509.70760158</v>
      </c>
      <c r="L3015" s="444">
        <f t="shared" ca="1" si="139"/>
        <v>-64500880839.531975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-64500880839.531975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-268753670.16471654</v>
      </c>
      <c r="L3016" s="444">
        <f t="shared" ca="1" si="139"/>
        <v>-64769634509.696693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-64769634509.696693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-269873477.1237362</v>
      </c>
      <c r="L3017" s="444">
        <f t="shared" ca="1" si="139"/>
        <v>-65039507986.820427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-65039507986.820427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-270997949.94508517</v>
      </c>
      <c r="L3018" s="444">
        <f t="shared" ca="1" si="139"/>
        <v>-65310505936.765511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-65310505936.765511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-272127108.06985629</v>
      </c>
      <c r="L3019" s="444">
        <f t="shared" ca="1" si="139"/>
        <v>-65582633044.835365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-65582633044.835365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-273260971.02014732</v>
      </c>
      <c r="L3020" s="444">
        <f t="shared" ca="1" si="139"/>
        <v>-65855894015.855515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-65855894015.855515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-274399558.39939803</v>
      </c>
      <c r="L3021" s="444">
        <f t="shared" ca="1" si="139"/>
        <v>-66130293574.254913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-66130293574.254913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-275542889.89272881</v>
      </c>
      <c r="L3022" s="444">
        <f t="shared" ca="1" si="139"/>
        <v>-66405836464.147644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-66405836464.147644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-276690985.26728183</v>
      </c>
      <c r="L3023" s="444">
        <f t="shared" ca="1" si="139"/>
        <v>-66682527449.414925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-66682527449.414925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-277843864.37256217</v>
      </c>
      <c r="L3024" s="444">
        <f t="shared" ca="1" si="139"/>
        <v>-66960371313.787483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-66960371313.787483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-279001547.14078122</v>
      </c>
      <c r="L3025" s="444">
        <f t="shared" ca="1" si="139"/>
        <v>-67239372860.928261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-67239372860.928261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-280164053.58720106</v>
      </c>
      <c r="L3026" s="444">
        <f t="shared" ca="1" si="139"/>
        <v>-67519536914.515465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-67519536914.515465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-281331403.81048107</v>
      </c>
      <c r="L3027" s="444">
        <f t="shared" ca="1" si="139"/>
        <v>-67800868318.325943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-67800868318.325943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-282503617.99302471</v>
      </c>
      <c r="L3028" s="444">
        <f t="shared" ca="1" si="139"/>
        <v>-68083371936.31897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-68083371936.31897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-283680716.40132904</v>
      </c>
      <c r="L3029" s="444">
        <f t="shared" ca="1" si="139"/>
        <v>-68367052652.720299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-68367052652.720299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-284862719.3863346</v>
      </c>
      <c r="L3030" s="444">
        <f t="shared" ca="1" si="139"/>
        <v>-68651915372.106636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-68651915372.106636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-286049647.38377762</v>
      </c>
      <c r="L3031" s="444">
        <f t="shared" ca="1" si="139"/>
        <v>-68937965019.490417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-68937965019.490417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-287241520.91454339</v>
      </c>
      <c r="L3032" s="444">
        <f t="shared" ca="1" si="139"/>
        <v>-69225206540.404968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-69225206540.404968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-288438360.58502072</v>
      </c>
      <c r="L3033" s="444">
        <f t="shared" ca="1" si="139"/>
        <v>-69513644900.98999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-69513644900.98999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-289640187.08745831</v>
      </c>
      <c r="L3034" s="444">
        <f t="shared" ca="1" si="139"/>
        <v>-69803285088.077454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-69803285088.077454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-290847021.20032275</v>
      </c>
      <c r="L3035" s="444">
        <f t="shared" ca="1" si="139"/>
        <v>-70094132109.277771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-70094132109.277771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-292058883.78865737</v>
      </c>
      <c r="L3036" s="444">
        <f t="shared" ca="1" si="139"/>
        <v>-70386190993.066422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-70386190993.066422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-293275795.80444342</v>
      </c>
      <c r="L3037" s="444">
        <f t="shared" ca="1" si="139"/>
        <v>-70679466788.870865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-70679466788.870865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-294497778.28696191</v>
      </c>
      <c r="L3038" s="444">
        <f t="shared" ca="1" si="139"/>
        <v>-70973964567.157822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-70973964567.157822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-295724852.36315757</v>
      </c>
      <c r="L3039" s="444">
        <f t="shared" ca="1" si="139"/>
        <v>-71269689419.520981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-71269689419.520981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-296957039.24800408</v>
      </c>
      <c r="L3040" s="444">
        <f t="shared" ca="1" si="139"/>
        <v>-71566646458.768982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-71566646458.768982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-298194360.24487078</v>
      </c>
      <c r="L3041" s="444">
        <f t="shared" ca="1" si="139"/>
        <v>-71864840819.013855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-71864840819.013855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-299436836.74589103</v>
      </c>
      <c r="L3042" s="444">
        <f t="shared" ca="1" si="139"/>
        <v>-72164277655.75975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-72164277655.75975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-300684490.23233229</v>
      </c>
      <c r="L3043" s="444">
        <f t="shared" ca="1" si="139"/>
        <v>-72464962145.992081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-72464962145.992081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-301937342.27496701</v>
      </c>
      <c r="L3044" s="444">
        <f t="shared" ca="1" si="139"/>
        <v>-72766899488.267044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-72766899488.267044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-303195414.534446</v>
      </c>
      <c r="L3045" s="444">
        <f t="shared" ca="1" si="139"/>
        <v>-73070094902.801483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-73070094902.801483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-304458728.76167285</v>
      </c>
      <c r="L3046" s="444">
        <f t="shared" ca="1" si="139"/>
        <v>-73374553631.563156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-73374553631.563156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-305727306.79817981</v>
      </c>
      <c r="L3047" s="444">
        <f t="shared" ca="1" si="139"/>
        <v>-73680280938.361343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-73680280938.361343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-307001170.5765056</v>
      </c>
      <c r="L3048" s="444">
        <f t="shared" ca="1" si="139"/>
        <v>-73987282108.937851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-73987282108.937851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-308280342.12057436</v>
      </c>
      <c r="L3049" s="444">
        <f t="shared" ca="1" si="139"/>
        <v>-74295562451.058426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-74295562451.058426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-309564843.54607677</v>
      </c>
      <c r="L3050" s="444">
        <f t="shared" ca="1" si="139"/>
        <v>-74605127294.604507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-74605127294.604507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-310854697.06085211</v>
      </c>
      <c r="L3051" s="444">
        <f t="shared" ca="1" si="139"/>
        <v>-74915981991.665359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-74915981991.665359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-312149924.96527231</v>
      </c>
      <c r="L3052" s="444">
        <f t="shared" ca="1" si="139"/>
        <v>-75228131916.63063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-75228131916.63063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-313450549.65262765</v>
      </c>
      <c r="L3053" s="444">
        <f t="shared" ca="1" si="139"/>
        <v>-75541582466.283264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-75541582466.283264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-314756593.60951358</v>
      </c>
      <c r="L3054" s="444">
        <f t="shared" ca="1" si="139"/>
        <v>-75856339059.892776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-75856339059.892776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-316068079.41621989</v>
      </c>
      <c r="L3055" s="444">
        <f t="shared" ca="1" si="139"/>
        <v>-76172407139.30899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-76172407139.30899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-317385029.7471208</v>
      </c>
      <c r="L3056" s="444">
        <f t="shared" ca="1" si="139"/>
        <v>-76489792169.056107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-76489792169.056107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-318707467.37106711</v>
      </c>
      <c r="L3057" s="444">
        <f t="shared" ca="1" si="139"/>
        <v>-76808499636.42717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-76808499636.42717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-320035415.15177989</v>
      </c>
      <c r="L3058" s="444">
        <f t="shared" ca="1" si="139"/>
        <v>-77128535051.578949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-77128535051.578949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-321368896.04824561</v>
      </c>
      <c r="L3059" s="444">
        <f t="shared" ca="1" si="139"/>
        <v>-77449903947.627197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-77449903947.627197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-322707933.11511332</v>
      </c>
      <c r="L3060" s="444">
        <f t="shared" ca="1" si="139"/>
        <v>-77772611880.74231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-77772611880.74231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-324052549.50309294</v>
      </c>
      <c r="L3061" s="444">
        <f t="shared" ca="1" si="139"/>
        <v>-78096664430.245407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-78096664430.245407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-325402768.45935583</v>
      </c>
      <c r="L3062" s="444">
        <f t="shared" ca="1" si="139"/>
        <v>-78422067198.704758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-78422067198.704758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-326758613.32793647</v>
      </c>
      <c r="L3063" s="444">
        <f t="shared" ca="1" si="139"/>
        <v>-78748825812.0327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-78748825812.0327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-328120107.55013627</v>
      </c>
      <c r="L3064" s="444">
        <f t="shared" ca="1" si="139"/>
        <v>-79076945919.58284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-79076945919.58284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-329487274.6649285</v>
      </c>
      <c r="L3065" s="444">
        <f t="shared" ca="1" si="139"/>
        <v>-79406433194.247772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-79406433194.247772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-330860138.30936569</v>
      </c>
      <c r="L3066" s="444">
        <f t="shared" ca="1" si="139"/>
        <v>-79737293332.557144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-79737293332.557144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-332238722.21898812</v>
      </c>
      <c r="L3067" s="444">
        <f t="shared" ca="1" si="139"/>
        <v>-80069532054.776138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-80069532054.776138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-333623050.22823393</v>
      </c>
      <c r="L3068" s="444">
        <f t="shared" ref="L3068:L3322" ca="1" si="144">I3068-J3068+K3068</f>
        <v>-80403155105.004379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-80403155105.004379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-335013146.27085155</v>
      </c>
      <c r="L3069" s="444">
        <f t="shared" ca="1" si="144"/>
        <v>-80738168251.275238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-80738168251.275238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-336409034.38031352</v>
      </c>
      <c r="L3070" s="444">
        <f t="shared" ca="1" si="144"/>
        <v>-81074577285.655548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-81074577285.655548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-337810738.69023144</v>
      </c>
      <c r="L3071" s="444">
        <f t="shared" ca="1" si="144"/>
        <v>-81412388024.345779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-81412388024.345779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-339218283.4347741</v>
      </c>
      <c r="L3072" s="444">
        <f t="shared" ca="1" si="144"/>
        <v>-81751606307.780548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-81751606307.780548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-340631692.94908559</v>
      </c>
      <c r="L3073" s="444">
        <f t="shared" ca="1" si="144"/>
        <v>-82092238000.72963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-82092238000.72963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-342050991.66970676</v>
      </c>
      <c r="L3074" s="444">
        <f t="shared" ca="1" si="144"/>
        <v>-82434288992.399338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-82434288992.399338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-343476204.13499725</v>
      </c>
      <c r="L3075" s="444">
        <f t="shared" ca="1" si="144"/>
        <v>-82777765196.534332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-82777765196.534332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-344907354.9855597</v>
      </c>
      <c r="L3076" s="444">
        <f t="shared" ca="1" si="144"/>
        <v>-83122672551.519897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-83122672551.519897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-346344468.96466625</v>
      </c>
      <c r="L3077" s="444">
        <f t="shared" ca="1" si="144"/>
        <v>-83469017020.484558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-83469017020.484558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-347787570.91868567</v>
      </c>
      <c r="L3078" s="444">
        <f t="shared" ca="1" si="144"/>
        <v>-83816804591.403244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-83816804591.403244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-349236685.79751348</v>
      </c>
      <c r="L3079" s="444">
        <f t="shared" ca="1" si="144"/>
        <v>-84166041277.20076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-84166041277.20076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-350691838.65500319</v>
      </c>
      <c r="L3080" s="444">
        <f t="shared" ca="1" si="144"/>
        <v>-84516733115.855759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-84516733115.855759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-352153054.64939898</v>
      </c>
      <c r="L3081" s="444">
        <f t="shared" ca="1" si="144"/>
        <v>-84868886170.505157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-84868886170.505157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-353620359.04377151</v>
      </c>
      <c r="L3082" s="444">
        <f t="shared" ca="1" si="144"/>
        <v>-85222506529.548935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-85222506529.548935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-355093777.20645392</v>
      </c>
      <c r="L3083" s="444">
        <f t="shared" ca="1" si="144"/>
        <v>-85577600306.755386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-85577600306.755386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-356573334.61148077</v>
      </c>
      <c r="L3084" s="444">
        <f t="shared" ca="1" si="144"/>
        <v>-85934173641.366867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-85934173641.366867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-358059056.8390286</v>
      </c>
      <c r="L3085" s="444">
        <f t="shared" ca="1" si="144"/>
        <v>-86292232698.205902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-86292232698.205902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-359550969.57585794</v>
      </c>
      <c r="L3086" s="444">
        <f t="shared" ca="1" si="144"/>
        <v>-86651783667.781754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-86651783667.781754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-361049098.61575729</v>
      </c>
      <c r="L3087" s="444">
        <f t="shared" ca="1" si="144"/>
        <v>-87012832766.397507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-87012832766.397507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-362553469.85998958</v>
      </c>
      <c r="L3088" s="444">
        <f t="shared" ca="1" si="144"/>
        <v>-87375386236.257492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-87375386236.257492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-364064109.31773955</v>
      </c>
      <c r="L3089" s="444">
        <f t="shared" ca="1" si="144"/>
        <v>-87739450345.575226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-87739450345.575226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-365581043.10656345</v>
      </c>
      <c r="L3090" s="444">
        <f t="shared" ca="1" si="144"/>
        <v>-88105031388.681793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-88105031388.681793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-367104297.45284081</v>
      </c>
      <c r="L3091" s="444">
        <f t="shared" ca="1" si="144"/>
        <v>-88472135686.134628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-88472135686.134628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-368633898.6922276</v>
      </c>
      <c r="L3092" s="444">
        <f t="shared" ca="1" si="144"/>
        <v>-88840769584.826859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-88840769584.826859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-370169873.27011192</v>
      </c>
      <c r="L3093" s="444">
        <f t="shared" ca="1" si="144"/>
        <v>-89210939458.09697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-89210939458.09697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-371712247.74207067</v>
      </c>
      <c r="L3094" s="444">
        <f t="shared" ca="1" si="144"/>
        <v>-89582651705.839035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-89582651705.839035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-373261048.7743293</v>
      </c>
      <c r="L3095" s="444">
        <f t="shared" ca="1" si="144"/>
        <v>-89955912754.613358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-89955912754.613358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-374816303.14422232</v>
      </c>
      <c r="L3096" s="444">
        <f t="shared" ca="1" si="144"/>
        <v>-90330729057.757584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-90330729057.757584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-376378037.74065661</v>
      </c>
      <c r="L3097" s="444">
        <f t="shared" ca="1" si="144"/>
        <v>-90707107095.498245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-90707107095.498245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-377946279.56457603</v>
      </c>
      <c r="L3098" s="444">
        <f t="shared" ca="1" si="144"/>
        <v>-91085053375.06282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-91085053375.06282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-379521055.72942841</v>
      </c>
      <c r="L3099" s="444">
        <f t="shared" ca="1" si="144"/>
        <v>-91464574430.792252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-91464574430.792252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-381102393.4616344</v>
      </c>
      <c r="L3100" s="444">
        <f t="shared" ca="1" si="144"/>
        <v>-91845676824.253891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-91845676824.253891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-382690320.10105789</v>
      </c>
      <c r="L3101" s="444">
        <f t="shared" ca="1" si="144"/>
        <v>-92228367144.35495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-92228367144.35495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-384284863.10147893</v>
      </c>
      <c r="L3102" s="444">
        <f t="shared" ca="1" si="144"/>
        <v>-92612652007.456436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-92612652007.456436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-385886050.0310685</v>
      </c>
      <c r="L3103" s="444">
        <f t="shared" ca="1" si="144"/>
        <v>-92998538057.487503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-92998538057.487503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-387493908.57286459</v>
      </c>
      <c r="L3104" s="444">
        <f t="shared" ca="1" si="144"/>
        <v>-93386031966.060364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-93386031966.060364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-389108466.52525151</v>
      </c>
      <c r="L3105" s="444">
        <f t="shared" ca="1" si="144"/>
        <v>-93775140432.585617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-93775140432.585617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-390729751.80244005</v>
      </c>
      <c r="L3106" s="444">
        <f t="shared" ca="1" si="144"/>
        <v>-94165870184.388062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-94165870184.388062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-392357792.43495023</v>
      </c>
      <c r="L3107" s="444">
        <f t="shared" ca="1" si="144"/>
        <v>-94558227976.823013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-94558227976.823013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-393992616.5700959</v>
      </c>
      <c r="L3108" s="444">
        <f t="shared" ca="1" si="144"/>
        <v>-94952220593.393112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-94952220593.393112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-395634252.4724713</v>
      </c>
      <c r="L3109" s="444">
        <f t="shared" ca="1" si="144"/>
        <v>-95347854845.865585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-95347854845.865585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-397282728.52443993</v>
      </c>
      <c r="L3110" s="444">
        <f t="shared" ca="1" si="144"/>
        <v>-95745137574.39003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-95745137574.39003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-398938073.22662514</v>
      </c>
      <c r="L3111" s="444">
        <f t="shared" ca="1" si="144"/>
        <v>-96144075647.616653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-96144075647.616653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-400600315.1984027</v>
      </c>
      <c r="L3112" s="444">
        <f t="shared" ca="1" si="144"/>
        <v>-96544675962.815063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-96544675962.815063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-402269483.17839611</v>
      </c>
      <c r="L3113" s="444">
        <f t="shared" ca="1" si="144"/>
        <v>-96946945445.993454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-96946945445.993454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-403945606.02497274</v>
      </c>
      <c r="L3114" s="444">
        <f t="shared" ca="1" si="144"/>
        <v>-97350891052.018433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-97350891052.018433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-405628712.71674347</v>
      </c>
      <c r="L3115" s="444">
        <f t="shared" ca="1" si="144"/>
        <v>-97756519764.735168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-97756519764.735168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-407318832.35306323</v>
      </c>
      <c r="L3116" s="444">
        <f t="shared" ca="1" si="144"/>
        <v>-98163838597.088226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-98163838597.088226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-409015994.15453428</v>
      </c>
      <c r="L3117" s="444">
        <f t="shared" ca="1" si="144"/>
        <v>-98572854591.242767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-98572854591.242767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-410720227.46351153</v>
      </c>
      <c r="L3118" s="444">
        <f t="shared" ca="1" si="144"/>
        <v>-98983574818.706284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-98983574818.706284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-412431561.74460953</v>
      </c>
      <c r="L3119" s="444">
        <f t="shared" ca="1" si="144"/>
        <v>-99396006380.450897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-99396006380.450897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-414150026.58521205</v>
      </c>
      <c r="L3120" s="444">
        <f t="shared" ca="1" si="144"/>
        <v>-99810156407.036102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-99810156407.036102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-415875651.69598377</v>
      </c>
      <c r="L3121" s="444">
        <f t="shared" ca="1" si="144"/>
        <v>-100226032058.73209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-100226032058.73209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-417608466.91138369</v>
      </c>
      <c r="L3122" s="444">
        <f t="shared" ca="1" si="144"/>
        <v>-100643640525.64346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-100643640525.64346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-419348502.19018108</v>
      </c>
      <c r="L3123" s="444">
        <f t="shared" ca="1" si="144"/>
        <v>-101062989027.83365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-101062989027.83365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-421095787.61597353</v>
      </c>
      <c r="L3124" s="444">
        <f t="shared" ca="1" si="144"/>
        <v>-101484084815.44962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-101484084815.44962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-422850353.39770675</v>
      </c>
      <c r="L3125" s="444">
        <f t="shared" ca="1" si="144"/>
        <v>-101906935168.84732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-101906935168.84732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-424612229.87019718</v>
      </c>
      <c r="L3126" s="444">
        <f t="shared" ca="1" si="144"/>
        <v>-102331547398.71751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-102331547398.71751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-426381447.49465632</v>
      </c>
      <c r="L3127" s="444">
        <f t="shared" ca="1" si="144"/>
        <v>-102757928846.21217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-102757928846.21217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-428158036.85921741</v>
      </c>
      <c r="L3128" s="444">
        <f t="shared" ca="1" si="144"/>
        <v>-103186086883.0714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-103186086883.0714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-429942028.67946416</v>
      </c>
      <c r="L3129" s="444">
        <f t="shared" ca="1" si="144"/>
        <v>-103616028911.75085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-103616028911.75085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-431733453.79896188</v>
      </c>
      <c r="L3130" s="444">
        <f t="shared" ca="1" si="144"/>
        <v>-104047762365.54982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-104047762365.54982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-433532343.1897909</v>
      </c>
      <c r="L3131" s="444">
        <f t="shared" ca="1" si="144"/>
        <v>-104481294708.73961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-104481294708.73961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-435338727.95308167</v>
      </c>
      <c r="L3132" s="444">
        <f t="shared" ca="1" si="144"/>
        <v>-104916633436.69269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-104916633436.69269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-437152639.31955284</v>
      </c>
      <c r="L3133" s="444">
        <f t="shared" ca="1" si="144"/>
        <v>-105353786076.01224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-105353786076.01224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-438974108.650051</v>
      </c>
      <c r="L3134" s="444">
        <f t="shared" ca="1" si="144"/>
        <v>-105792760184.66229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-105792760184.66229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-440803167.43609285</v>
      </c>
      <c r="L3135" s="444">
        <f t="shared" ca="1" si="144"/>
        <v>-106233563352.09839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-106233563352.09839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-442639847.30040997</v>
      </c>
      <c r="L3136" s="444">
        <f t="shared" ca="1" si="144"/>
        <v>-106676203199.3988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-106676203199.3988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-444484179.997495</v>
      </c>
      <c r="L3137" s="444">
        <f t="shared" ca="1" si="144"/>
        <v>-107120687379.3963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-107120687379.3963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-446336197.41415125</v>
      </c>
      <c r="L3138" s="444">
        <f t="shared" ca="1" si="144"/>
        <v>-107567023576.81046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-107567023576.81046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-448195931.5700435</v>
      </c>
      <c r="L3139" s="444">
        <f t="shared" ca="1" si="144"/>
        <v>-108015219508.38049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-108015219508.38049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-450063414.61825204</v>
      </c>
      <c r="L3140" s="444">
        <f t="shared" ca="1" si="144"/>
        <v>-108465282922.99875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-108465282922.99875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-451938678.84582812</v>
      </c>
      <c r="L3141" s="444">
        <f t="shared" ca="1" si="144"/>
        <v>-108917221601.84457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-108917221601.84457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-453821756.67435247</v>
      </c>
      <c r="L3142" s="444">
        <f t="shared" ca="1" si="144"/>
        <v>-109371043358.51892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-109371043358.51892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-455712680.66049552</v>
      </c>
      <c r="L3143" s="444">
        <f t="shared" ca="1" si="144"/>
        <v>-109826756039.17941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-109826756039.17941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-457611483.4965809</v>
      </c>
      <c r="L3144" s="444">
        <f t="shared" ca="1" si="144"/>
        <v>-110284367522.67599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-110284367522.67599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-459518198.01115006</v>
      </c>
      <c r="L3145" s="444">
        <f t="shared" ca="1" si="144"/>
        <v>-110743885720.68715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-110743885720.68715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-461432857.1695298</v>
      </c>
      <c r="L3146" s="444">
        <f t="shared" ca="1" si="144"/>
        <v>-111205318577.85667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-111205318577.85667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-463355494.07440281</v>
      </c>
      <c r="L3147" s="444">
        <f t="shared" ca="1" si="144"/>
        <v>-111668674071.93108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-111668674071.93108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-465286141.96637946</v>
      </c>
      <c r="L3148" s="444">
        <f t="shared" ca="1" si="144"/>
        <v>-112133960213.89746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-112133960213.89746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-467224834.22457284</v>
      </c>
      <c r="L3149" s="444">
        <f t="shared" ca="1" si="144"/>
        <v>-112601185048.12204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-112601185048.12204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-469171604.36717516</v>
      </c>
      <c r="L3150" s="444">
        <f t="shared" ca="1" si="144"/>
        <v>-113070356652.48921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-113070356652.48921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-471126486.05203837</v>
      </c>
      <c r="L3151" s="444">
        <f t="shared" ca="1" si="144"/>
        <v>-113541483138.54124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-113541483138.54124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-473089513.07725519</v>
      </c>
      <c r="L3152" s="444">
        <f t="shared" ca="1" si="144"/>
        <v>-114014572651.6185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-114014572651.6185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-475060719.38174367</v>
      </c>
      <c r="L3153" s="444">
        <f t="shared" ca="1" si="144"/>
        <v>-114489633371.00024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-114489633371.00024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-477040139.04583436</v>
      </c>
      <c r="L3154" s="444">
        <f t="shared" ca="1" si="144"/>
        <v>-114966673510.04608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-114966673510.04608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-479027806.29185867</v>
      </c>
      <c r="L3155" s="444">
        <f t="shared" ca="1" si="144"/>
        <v>-115445701316.33794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-115445701316.33794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-481023755.48474133</v>
      </c>
      <c r="L3156" s="444">
        <f t="shared" ca="1" si="144"/>
        <v>-115926725071.82268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-115926725071.82268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-483028021.13259453</v>
      </c>
      <c r="L3157" s="444">
        <f t="shared" ca="1" si="144"/>
        <v>-116409753092.95528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-116409753092.95528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-485040637.88731372</v>
      </c>
      <c r="L3158" s="444">
        <f t="shared" ca="1" si="144"/>
        <v>-116894793730.84259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-116894793730.84259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-487061640.54517746</v>
      </c>
      <c r="L3159" s="444">
        <f t="shared" ca="1" si="144"/>
        <v>-117381855371.38777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-117381855371.38777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-489091064.04744905</v>
      </c>
      <c r="L3160" s="444">
        <f t="shared" ca="1" si="144"/>
        <v>-117870946435.43523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-117870946435.43523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-491128943.48098004</v>
      </c>
      <c r="L3161" s="444">
        <f t="shared" ca="1" si="144"/>
        <v>-118362075378.91621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-118362075378.91621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-493175314.07881755</v>
      </c>
      <c r="L3162" s="444">
        <f t="shared" ca="1" si="144"/>
        <v>-118855250692.99503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-118855250692.99503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-495230211.22081256</v>
      </c>
      <c r="L3163" s="444">
        <f t="shared" ca="1" si="144"/>
        <v>-119350480904.21584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-119350480904.21584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-497293670.43423265</v>
      </c>
      <c r="L3164" s="444">
        <f t="shared" ca="1" si="144"/>
        <v>-119847774574.65007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-119847774574.65007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-499365727.39437521</v>
      </c>
      <c r="L3165" s="444">
        <f t="shared" ca="1" si="144"/>
        <v>-120347140302.04445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-120347140302.04445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-501446417.9251852</v>
      </c>
      <c r="L3166" s="444">
        <f t="shared" ca="1" si="144"/>
        <v>-120848586719.96964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-120848586719.96964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-503535777.99987346</v>
      </c>
      <c r="L3167" s="444">
        <f t="shared" ca="1" si="144"/>
        <v>-121352122497.96951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-121352122497.96951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-505633843.74153966</v>
      </c>
      <c r="L3168" s="444">
        <f t="shared" ca="1" si="144"/>
        <v>-121857756341.71106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-121857756341.71106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-507740651.42379606</v>
      </c>
      <c r="L3169" s="444">
        <f t="shared" ca="1" si="144"/>
        <v>-122365496993.13486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-122365496993.13486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-509856237.47139525</v>
      </c>
      <c r="L3170" s="444">
        <f t="shared" ca="1" si="144"/>
        <v>-122875353230.60625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-122875353230.60625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-511980638.46085936</v>
      </c>
      <c r="L3171" s="444">
        <f t="shared" ca="1" si="144"/>
        <v>-123387333869.06711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-123387333869.06711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-514113891.12111294</v>
      </c>
      <c r="L3172" s="444">
        <f t="shared" ca="1" si="144"/>
        <v>-123901447760.18822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-123901447760.18822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-516256032.33411759</v>
      </c>
      <c r="L3173" s="444">
        <f t="shared" ca="1" si="144"/>
        <v>-124417703792.52234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-124417703792.52234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-518407099.13550973</v>
      </c>
      <c r="L3174" s="444">
        <f t="shared" ca="1" si="144"/>
        <v>-124936110891.65785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-124936110891.65785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-520567128.71524096</v>
      </c>
      <c r="L3175" s="444">
        <f t="shared" ca="1" si="144"/>
        <v>-125456678020.37309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-125456678020.37309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-522736158.41822129</v>
      </c>
      <c r="L3176" s="444">
        <f t="shared" ca="1" si="144"/>
        <v>-125979414178.79132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-125979414178.79132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-524914225.74496382</v>
      </c>
      <c r="L3177" s="444">
        <f t="shared" ca="1" si="144"/>
        <v>-126504328404.53629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-126504328404.53629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-527101368.35223454</v>
      </c>
      <c r="L3178" s="444">
        <f t="shared" ca="1" si="144"/>
        <v>-127031429772.88852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-127031429772.88852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-529297624.05370218</v>
      </c>
      <c r="L3179" s="444">
        <f t="shared" ca="1" si="144"/>
        <v>-127560727396.94221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-127560727396.94221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-531503030.82059258</v>
      </c>
      <c r="L3180" s="444">
        <f t="shared" ca="1" si="144"/>
        <v>-128092230427.7628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-128092230427.7628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-533717626.782345</v>
      </c>
      <c r="L3181" s="444">
        <f t="shared" ca="1" si="144"/>
        <v>-128625948054.54515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-128625948054.54515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-535941450.22727138</v>
      </c>
      <c r="L3182" s="444">
        <f t="shared" ca="1" si="144"/>
        <v>-129161889504.77242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-129161889504.77242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-538174539.60321844</v>
      </c>
      <c r="L3183" s="444">
        <f t="shared" ca="1" si="144"/>
        <v>-129700064044.37564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-129700064044.37564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-540416933.51823187</v>
      </c>
      <c r="L3184" s="444">
        <f t="shared" ca="1" si="144"/>
        <v>-130240480977.89388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-130240480977.89388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-542668670.74122441</v>
      </c>
      <c r="L3185" s="444">
        <f t="shared" ca="1" si="144"/>
        <v>-130783149648.6351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-130783149648.6351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-544929790.20264626</v>
      </c>
      <c r="L3186" s="444">
        <f t="shared" ca="1" si="144"/>
        <v>-131328079438.83775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-131328079438.83775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-547200330.99515736</v>
      </c>
      <c r="L3187" s="444">
        <f t="shared" ca="1" si="144"/>
        <v>-131875279769.83292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-131875279769.83292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-549480332.37430382</v>
      </c>
      <c r="L3188" s="444">
        <f t="shared" ca="1" si="144"/>
        <v>-132424760102.20721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-132424760102.20721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-551769833.75919676</v>
      </c>
      <c r="L3189" s="444">
        <f t="shared" ca="1" si="144"/>
        <v>-132976529935.96642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-132976529935.96642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-554068874.73319328</v>
      </c>
      <c r="L3190" s="444">
        <f t="shared" ca="1" si="144"/>
        <v>-133530598810.69962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-133530598810.69962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-556377495.04458177</v>
      </c>
      <c r="L3191" s="444">
        <f t="shared" ca="1" si="144"/>
        <v>-134086976305.7442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-134086976305.7442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-558695734.6072675</v>
      </c>
      <c r="L3192" s="444">
        <f t="shared" ca="1" si="144"/>
        <v>-134645672040.35147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-134645672040.35147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-561023633.50146437</v>
      </c>
      <c r="L3193" s="444">
        <f t="shared" ca="1" si="144"/>
        <v>-135206695673.85294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-135206695673.85294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-563361231.97438717</v>
      </c>
      <c r="L3194" s="444">
        <f t="shared" ca="1" si="144"/>
        <v>-135770056905.82732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-135770056905.82732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-565708570.44094718</v>
      </c>
      <c r="L3195" s="444">
        <f t="shared" ca="1" si="144"/>
        <v>-136335765476.26826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-136335765476.26826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-568065689.48445106</v>
      </c>
      <c r="L3196" s="444">
        <f t="shared" ca="1" si="144"/>
        <v>-136903831165.75272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-136903831165.75272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-570432629.85730302</v>
      </c>
      <c r="L3197" s="444">
        <f t="shared" ca="1" si="144"/>
        <v>-137474263795.61002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-137474263795.61002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-572809432.48170841</v>
      </c>
      <c r="L3198" s="444">
        <f t="shared" ca="1" si="144"/>
        <v>-138047073228.09174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-138047073228.09174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-575196138.45038223</v>
      </c>
      <c r="L3199" s="444">
        <f t="shared" ca="1" si="144"/>
        <v>-138622269366.54211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-138622269366.54211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-577592789.02725875</v>
      </c>
      <c r="L3200" s="444">
        <f t="shared" ca="1" si="144"/>
        <v>-139199862155.56937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-139199862155.56937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-579999425.64820564</v>
      </c>
      <c r="L3201" s="444">
        <f t="shared" ca="1" si="144"/>
        <v>-139779861581.21756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-139779861581.21756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-582416089.92173982</v>
      </c>
      <c r="L3202" s="444">
        <f t="shared" ca="1" si="144"/>
        <v>-140362277671.13931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-140362277671.13931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-584842823.62974715</v>
      </c>
      <c r="L3203" s="444">
        <f t="shared" ca="1" si="144"/>
        <v>-140947120494.76907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-140947120494.76907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-587279668.72820449</v>
      </c>
      <c r="L3204" s="444">
        <f t="shared" ca="1" si="144"/>
        <v>-141534400163.49728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-141534400163.49728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-589726667.3479054</v>
      </c>
      <c r="L3205" s="444">
        <f t="shared" ca="1" si="144"/>
        <v>-142124126830.84518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-142124126830.84518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-592183861.79518831</v>
      </c>
      <c r="L3206" s="444">
        <f t="shared" ca="1" si="144"/>
        <v>-142716310692.64038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-142716310692.64038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-594651294.55266821</v>
      </c>
      <c r="L3207" s="444">
        <f t="shared" ca="1" si="144"/>
        <v>-143310961987.19305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-143310961987.19305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-597129008.279971</v>
      </c>
      <c r="L3208" s="444">
        <f t="shared" ca="1" si="144"/>
        <v>-143908090995.47302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-143908090995.47302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-599617045.81447089</v>
      </c>
      <c r="L3209" s="444">
        <f t="shared" ca="1" si="144"/>
        <v>-144507708041.28751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-144507708041.28751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-602115450.17203128</v>
      </c>
      <c r="L3210" s="444">
        <f t="shared" ca="1" si="144"/>
        <v>-145109823491.45953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-145109823491.45953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-604624264.54774809</v>
      </c>
      <c r="L3211" s="444">
        <f t="shared" ca="1" si="144"/>
        <v>-145714447756.00729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-145714447756.00729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-607143532.316697</v>
      </c>
      <c r="L3212" s="444">
        <f t="shared" ca="1" si="144"/>
        <v>-146321591288.32401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-146321591288.32401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-609673297.03468335</v>
      </c>
      <c r="L3213" s="444">
        <f t="shared" ca="1" si="144"/>
        <v>-146931264585.3587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-146931264585.3587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-612213602.43899465</v>
      </c>
      <c r="L3214" s="444">
        <f t="shared" ca="1" si="144"/>
        <v>-147543478187.7977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-147543478187.7977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-614764492.44915712</v>
      </c>
      <c r="L3215" s="444">
        <f t="shared" ca="1" si="144"/>
        <v>-148158242680.24686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-148158242680.24686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-617326011.16769528</v>
      </c>
      <c r="L3216" s="444">
        <f t="shared" ca="1" si="144"/>
        <v>-148775568691.41455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-148775568691.41455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-619898202.88089395</v>
      </c>
      <c r="L3217" s="444">
        <f t="shared" ca="1" si="144"/>
        <v>-149395466894.29544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-149395466894.29544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-622481112.05956435</v>
      </c>
      <c r="L3218" s="444">
        <f t="shared" ca="1" si="144"/>
        <v>-150017948006.35501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-150017948006.35501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-625074783.3598125</v>
      </c>
      <c r="L3219" s="444">
        <f t="shared" ca="1" si="144"/>
        <v>-150643022789.71481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-150643022789.71481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-627679261.62381172</v>
      </c>
      <c r="L3220" s="444">
        <f t="shared" ca="1" si="144"/>
        <v>-151270702051.33862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-151270702051.33862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-630294591.88057756</v>
      </c>
      <c r="L3221" s="444">
        <f t="shared" ca="1" si="144"/>
        <v>-151900996643.21921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-151900996643.21921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-632920819.34674668</v>
      </c>
      <c r="L3222" s="444">
        <f t="shared" ca="1" si="144"/>
        <v>-152533917462.56595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-152533917462.56595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-635557989.42735815</v>
      </c>
      <c r="L3223" s="444">
        <f t="shared" ca="1" si="144"/>
        <v>-153169475451.99332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-153169475451.99332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-638206147.7166388</v>
      </c>
      <c r="L3224" s="444">
        <f t="shared" ca="1" si="144"/>
        <v>-153807681599.70996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-153807681599.70996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-640865339.99879146</v>
      </c>
      <c r="L3225" s="444">
        <f t="shared" ca="1" si="144"/>
        <v>-154448546939.70874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-154448546939.70874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-643535612.24878645</v>
      </c>
      <c r="L3226" s="444">
        <f t="shared" ca="1" si="144"/>
        <v>-155092082551.95752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-155092082551.95752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-646217010.6331563</v>
      </c>
      <c r="L3227" s="444">
        <f t="shared" ca="1" si="144"/>
        <v>-155738299562.59067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-155738299562.59067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-648909581.5107944</v>
      </c>
      <c r="L3228" s="444">
        <f t="shared" ca="1" si="144"/>
        <v>-156387209144.10147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-156387209144.10147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-651613371.43375611</v>
      </c>
      <c r="L3229" s="444">
        <f t="shared" ca="1" si="144"/>
        <v>-157038822515.53522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-157038822515.53522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-654328427.14806342</v>
      </c>
      <c r="L3230" s="444">
        <f t="shared" ca="1" si="144"/>
        <v>-157693150942.68329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-157693150942.68329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-657054795.59451365</v>
      </c>
      <c r="L3231" s="444">
        <f t="shared" ca="1" si="144"/>
        <v>-158350205738.2778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-158350205738.2778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-659792523.90949082</v>
      </c>
      <c r="L3232" s="444">
        <f t="shared" ca="1" si="144"/>
        <v>-159009998262.18729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-159009998262.18729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-662541659.4257803</v>
      </c>
      <c r="L3233" s="444">
        <f t="shared" ca="1" si="144"/>
        <v>-159672539921.61307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-159672539921.61307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-665302249.67338777</v>
      </c>
      <c r="L3234" s="444">
        <f t="shared" ca="1" si="144"/>
        <v>-160337842171.28647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-160337842171.28647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-668074342.38036025</v>
      </c>
      <c r="L3235" s="444">
        <f t="shared" ca="1" si="144"/>
        <v>-161005916513.66684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-161005916513.66684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-670857985.47361183</v>
      </c>
      <c r="L3236" s="444">
        <f t="shared" ca="1" si="144"/>
        <v>-161676774499.14044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-161676774499.14044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-673653227.07975185</v>
      </c>
      <c r="L3237" s="444">
        <f t="shared" ca="1" si="144"/>
        <v>-162350427726.22018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-162350427726.22018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-676460115.52591741</v>
      </c>
      <c r="L3238" s="444">
        <f t="shared" ca="1" si="144"/>
        <v>-163026887841.74609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-163026887841.74609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-679278699.34060872</v>
      </c>
      <c r="L3239" s="444">
        <f t="shared" ca="1" si="144"/>
        <v>-163706166541.0867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-163706166541.0867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-682109027.25452793</v>
      </c>
      <c r="L3240" s="444">
        <f t="shared" ca="1" si="144"/>
        <v>-164388275568.34122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-164388275568.34122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-684951148.20142174</v>
      </c>
      <c r="L3241" s="444">
        <f t="shared" ca="1" si="144"/>
        <v>-165073226716.54263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-165073226716.54263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-687805111.31892765</v>
      </c>
      <c r="L3242" s="444">
        <f t="shared" ca="1" si="144"/>
        <v>-165761031827.86157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-165761031827.86157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-690670965.94942319</v>
      </c>
      <c r="L3243" s="444">
        <f t="shared" ca="1" si="144"/>
        <v>-166451702793.811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-166451702793.811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-693548761.64087915</v>
      </c>
      <c r="L3244" s="444">
        <f t="shared" ca="1" si="144"/>
        <v>-167145251555.45187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-167145251555.45187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-696438548.14771616</v>
      </c>
      <c r="L3245" s="444">
        <f t="shared" ca="1" si="144"/>
        <v>-167841690103.59958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-167841690103.59958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-699340375.43166494</v>
      </c>
      <c r="L3246" s="444">
        <f t="shared" ca="1" si="144"/>
        <v>-168541030479.03125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-168541030479.03125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-702254293.6626302</v>
      </c>
      <c r="L3247" s="444">
        <f t="shared" ca="1" si="144"/>
        <v>-169243284772.69388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-169243284772.69388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-705180353.21955776</v>
      </c>
      <c r="L3248" s="444">
        <f t="shared" ca="1" si="144"/>
        <v>-169948465125.91342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-169948465125.91342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-708118604.69130588</v>
      </c>
      <c r="L3249" s="444">
        <f t="shared" ca="1" si="144"/>
        <v>-170656583730.60474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-170656583730.60474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-711069098.87751973</v>
      </c>
      <c r="L3250" s="444">
        <f t="shared" ca="1" si="144"/>
        <v>-171367652829.48227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-171367652829.48227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-714031886.78950942</v>
      </c>
      <c r="L3251" s="444">
        <f t="shared" ca="1" si="144"/>
        <v>-172081684716.27179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-172081684716.27179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-717007019.65113246</v>
      </c>
      <c r="L3252" s="444">
        <f t="shared" ca="1" si="144"/>
        <v>-172798691735.92291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-172798691735.92291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-719994548.89967883</v>
      </c>
      <c r="L3253" s="444">
        <f t="shared" ca="1" si="144"/>
        <v>-173518686284.8226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-173518686284.8226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-722994526.18676078</v>
      </c>
      <c r="L3254" s="444">
        <f t="shared" ca="1" si="144"/>
        <v>-174241680811.00937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-174241680811.00937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-726007003.3792057</v>
      </c>
      <c r="L3255" s="444">
        <f t="shared" ca="1" si="144"/>
        <v>-174967687814.38858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-174967687814.38858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-729032032.55995238</v>
      </c>
      <c r="L3256" s="444">
        <f t="shared" ca="1" si="144"/>
        <v>-175696719846.94855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-175696719846.94855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-732069666.02895224</v>
      </c>
      <c r="L3257" s="444">
        <f t="shared" ca="1" si="144"/>
        <v>-176428789512.97751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-176428789512.97751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-735119956.30407298</v>
      </c>
      <c r="L3258" s="444">
        <f t="shared" ca="1" si="144"/>
        <v>-177163909469.28159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-177163909469.28159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-738182956.12200665</v>
      </c>
      <c r="L3259" s="444">
        <f t="shared" ca="1" si="144"/>
        <v>-177902092425.40359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-177902092425.40359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-741258718.43918169</v>
      </c>
      <c r="L3260" s="444">
        <f t="shared" ca="1" si="144"/>
        <v>-178643351143.84277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-178643351143.84277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-744347296.43267822</v>
      </c>
      <c r="L3261" s="444">
        <f t="shared" ca="1" si="144"/>
        <v>-179387698440.27545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-179387698440.27545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-747448743.50114775</v>
      </c>
      <c r="L3262" s="444">
        <f t="shared" ca="1" si="144"/>
        <v>-180135147183.77661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-180135147183.77661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-750563113.26573586</v>
      </c>
      <c r="L3263" s="444">
        <f t="shared" ca="1" si="144"/>
        <v>-180885710297.04236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-180885710297.04236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-753690459.57100987</v>
      </c>
      <c r="L3264" s="444">
        <f t="shared" ca="1" si="144"/>
        <v>-181639400756.61337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-181639400756.61337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-756830836.48588908</v>
      </c>
      <c r="L3265" s="444">
        <f t="shared" ca="1" si="144"/>
        <v>-182396231593.09927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-182396231593.09927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-759984298.30458033</v>
      </c>
      <c r="L3266" s="444">
        <f t="shared" ca="1" si="144"/>
        <v>-183156215891.40384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-183156215891.40384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-763150899.54751599</v>
      </c>
      <c r="L3267" s="444">
        <f t="shared" ca="1" si="144"/>
        <v>-183919366790.95135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-183919366790.95135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-766330694.96229732</v>
      </c>
      <c r="L3268" s="444">
        <f t="shared" ca="1" si="144"/>
        <v>-184685697485.91367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-184685697485.91367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-769523739.52464032</v>
      </c>
      <c r="L3269" s="444">
        <f t="shared" ca="1" si="144"/>
        <v>-185455221225.43829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-185455221225.43829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-772730088.43932617</v>
      </c>
      <c r="L3270" s="444">
        <f t="shared" ca="1" si="144"/>
        <v>-186227951313.87762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-186227951313.87762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-775949797.14115679</v>
      </c>
      <c r="L3271" s="444">
        <f t="shared" ca="1" si="144"/>
        <v>-187003901111.01877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-187003901111.01877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-779182921.29591155</v>
      </c>
      <c r="L3272" s="444">
        <f t="shared" ca="1" si="144"/>
        <v>-187783084032.31467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-187783084032.31467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-782429516.80131114</v>
      </c>
      <c r="L3273" s="444">
        <f t="shared" ca="1" si="144"/>
        <v>-188565513549.11597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-188565513549.11597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-785689639.78798318</v>
      </c>
      <c r="L3274" s="444">
        <f t="shared" ca="1" si="144"/>
        <v>-189351203188.90396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-189351203188.90396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-788963346.62043321</v>
      </c>
      <c r="L3275" s="444">
        <f t="shared" ca="1" si="144"/>
        <v>-190140166535.52438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-190140166535.52438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-792250693.89801824</v>
      </c>
      <c r="L3276" s="444">
        <f t="shared" ca="1" si="144"/>
        <v>-190932417229.42239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-190932417229.42239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-795551738.45592666</v>
      </c>
      <c r="L3277" s="444">
        <f t="shared" ca="1" si="144"/>
        <v>-191727968967.87833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-191727968967.87833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-798866537.36615968</v>
      </c>
      <c r="L3278" s="444">
        <f t="shared" ca="1" si="144"/>
        <v>-192526835505.24448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-192526835505.24448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-802195147.93851864</v>
      </c>
      <c r="L3279" s="444">
        <f t="shared" ca="1" si="144"/>
        <v>-193329030653.18298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-193329030653.18298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-805537627.72159576</v>
      </c>
      <c r="L3280" s="444">
        <f t="shared" ca="1" si="144"/>
        <v>-194134568280.90457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-194134568280.90457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-808894034.50376904</v>
      </c>
      <c r="L3281" s="444">
        <f t="shared" ca="1" si="144"/>
        <v>-194943462315.40836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-194943462315.40836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-812264426.31420147</v>
      </c>
      <c r="L3282" s="444">
        <f t="shared" ca="1" si="144"/>
        <v>-195755726741.72256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-195755726741.72256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-815648861.42384398</v>
      </c>
      <c r="L3283" s="444">
        <f t="shared" ca="1" si="144"/>
        <v>-196571375603.14642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-196571375603.14642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-819047398.34644341</v>
      </c>
      <c r="L3284" s="444">
        <f t="shared" ca="1" si="144"/>
        <v>-197390423001.49286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-197390423001.49286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-822460095.83955359</v>
      </c>
      <c r="L3285" s="444">
        <f t="shared" ca="1" si="144"/>
        <v>-198212883097.3324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-198212883097.3324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-825887012.90555167</v>
      </c>
      <c r="L3286" s="444">
        <f t="shared" ca="1" si="144"/>
        <v>-199038770110.23795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-199038770110.23795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-829328208.79265809</v>
      </c>
      <c r="L3287" s="444">
        <f t="shared" ca="1" si="144"/>
        <v>-199868098319.03061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-199868098319.03061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-832783742.99596083</v>
      </c>
      <c r="L3288" s="444">
        <f t="shared" ca="1" si="144"/>
        <v>-200700882062.02658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-200700882062.02658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-836253675.25844407</v>
      </c>
      <c r="L3289" s="444">
        <f t="shared" ca="1" si="144"/>
        <v>-201537135737.28503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-201537135737.28503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-839738065.57202101</v>
      </c>
      <c r="L3290" s="444">
        <f t="shared" ca="1" si="144"/>
        <v>-202376873802.85706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-202376873802.85706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-843236974.17857111</v>
      </c>
      <c r="L3291" s="444">
        <f t="shared" ca="1" si="144"/>
        <v>-203220110777.03561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-203220110777.03561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-846750461.57098174</v>
      </c>
      <c r="L3292" s="444">
        <f t="shared" ca="1" si="144"/>
        <v>-204066861238.6066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-204066861238.6066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-850278588.49419415</v>
      </c>
      <c r="L3293" s="444">
        <f t="shared" ca="1" si="144"/>
        <v>-204917139827.1008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-204917139827.1008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-853821415.9462533</v>
      </c>
      <c r="L3294" s="444">
        <f t="shared" ca="1" si="144"/>
        <v>-205770961243.04706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-205770961243.04706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-857379005.17936277</v>
      </c>
      <c r="L3295" s="444">
        <f t="shared" ca="1" si="144"/>
        <v>-206628340248.22641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-206628340248.22641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-860951417.70094335</v>
      </c>
      <c r="L3296" s="444">
        <f t="shared" ca="1" si="144"/>
        <v>-207489291665.92737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-207489291665.92737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-864538715.2746973</v>
      </c>
      <c r="L3297" s="444">
        <f t="shared" ca="1" si="144"/>
        <v>-208353830381.20206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-208353830381.20206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-868140959.92167521</v>
      </c>
      <c r="L3298" s="444">
        <f t="shared" ca="1" si="144"/>
        <v>-209221971341.12372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-209221971341.12372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-871758213.92134881</v>
      </c>
      <c r="L3299" s="444">
        <f t="shared" ca="1" si="144"/>
        <v>-210093729555.04507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-210093729555.04507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-875390539.81268775</v>
      </c>
      <c r="L3300" s="444">
        <f t="shared" ca="1" si="144"/>
        <v>-210969120094.85776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-210969120094.85776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-879038000.39524066</v>
      </c>
      <c r="L3301" s="444">
        <f t="shared" ca="1" si="144"/>
        <v>-211848158095.25299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-211848158095.25299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-882700658.73022079</v>
      </c>
      <c r="L3302" s="444">
        <f t="shared" ca="1" si="144"/>
        <v>-212730858753.98322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-212730858753.98322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-886378578.14159667</v>
      </c>
      <c r="L3303" s="444">
        <f t="shared" ca="1" si="144"/>
        <v>-213617237332.12482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-213617237332.12482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-890071822.21718669</v>
      </c>
      <c r="L3304" s="444">
        <f t="shared" ca="1" si="144"/>
        <v>-214507309154.34201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-214507309154.34201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-893780454.80975831</v>
      </c>
      <c r="L3305" s="444">
        <f t="shared" ca="1" si="144"/>
        <v>-215401089609.15176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-215401089609.15176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-897504540.03813243</v>
      </c>
      <c r="L3306" s="444">
        <f t="shared" ca="1" si="144"/>
        <v>-216298594149.18991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-216298594149.18991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-901244142.28829134</v>
      </c>
      <c r="L3307" s="444">
        <f t="shared" ca="1" si="144"/>
        <v>-217199838291.47821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-217199838291.47821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-904999326.21449256</v>
      </c>
      <c r="L3308" s="444">
        <f t="shared" ca="1" si="144"/>
        <v>-218104837617.69269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-218104837617.69269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-908770156.74038613</v>
      </c>
      <c r="L3309" s="444">
        <f t="shared" ca="1" si="144"/>
        <v>-219013607774.43307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-219013607774.43307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-912556699.06013775</v>
      </c>
      <c r="L3310" s="444">
        <f t="shared" ca="1" si="144"/>
        <v>-219926164473.49323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-219926164473.49323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-916359018.6395551</v>
      </c>
      <c r="L3311" s="444">
        <f t="shared" ca="1" si="144"/>
        <v>-220842523492.13278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-220842523492.13278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-920177181.21722007</v>
      </c>
      <c r="L3312" s="444">
        <f t="shared" ca="1" si="144"/>
        <v>-221762700673.35001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-221762700673.35001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-924011252.80562496</v>
      </c>
      <c r="L3313" s="444">
        <f t="shared" ca="1" si="144"/>
        <v>-222686711926.15564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-222686711926.15564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-927861299.6923151</v>
      </c>
      <c r="L3314" s="444">
        <f t="shared" ca="1" si="144"/>
        <v>-223614573225.84796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-223614573225.84796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-931727388.44103301</v>
      </c>
      <c r="L3315" s="444">
        <f t="shared" ca="1" si="144"/>
        <v>-224546300614.289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-224546300614.289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-935609585.89287078</v>
      </c>
      <c r="L3316" s="444">
        <f t="shared" ca="1" si="144"/>
        <v>-225481910200.18188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-225481910200.18188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-939507959.16742468</v>
      </c>
      <c r="L3317" s="444">
        <f t="shared" ca="1" si="144"/>
        <v>-226421418159.3493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-226421418159.3493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-943422575.66395557</v>
      </c>
      <c r="L3318" s="444">
        <f t="shared" ca="1" si="144"/>
        <v>-227364840735.01324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-227364840735.01324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-947353503.06255519</v>
      </c>
      <c r="L3319" s="444">
        <f t="shared" ca="1" si="144"/>
        <v>-228312194238.07581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-228312194238.07581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-951300809.32531583</v>
      </c>
      <c r="L3320" s="444">
        <f t="shared" ca="1" si="144"/>
        <v>-229263495047.40112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-229263495047.40112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-955264562.69750476</v>
      </c>
      <c r="L3321" s="444">
        <f t="shared" ca="1" si="144"/>
        <v>-230218759610.09863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-230218759610.09863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-959244831.70874429</v>
      </c>
      <c r="L3322" s="444">
        <f t="shared" ca="1" si="144"/>
        <v>-231178004441.80737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-231178004441.80737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-963241685.17419755</v>
      </c>
      <c r="L3323" s="444">
        <f t="shared" ref="L3323:L3577" ca="1" si="149">I3323-J3323+K3323</f>
        <v>-232141246126.98157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-232141246126.98157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-967255192.19575655</v>
      </c>
      <c r="L3324" s="444">
        <f t="shared" ca="1" si="149"/>
        <v>-233108501319.17734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-233108501319.17734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-971285422.16323888</v>
      </c>
      <c r="L3325" s="444">
        <f t="shared" ca="1" si="149"/>
        <v>-234079786741.34058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-234079786741.34058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-975332444.75558579</v>
      </c>
      <c r="L3326" s="444">
        <f t="shared" ca="1" si="149"/>
        <v>-235055119186.09616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-235055119186.09616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-979396329.94206727</v>
      </c>
      <c r="L3327" s="444">
        <f t="shared" ca="1" si="149"/>
        <v>-236034515516.03824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-236034515516.03824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-983477147.98349249</v>
      </c>
      <c r="L3328" s="444">
        <f t="shared" ca="1" si="149"/>
        <v>-237017992664.02173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-237017992664.02173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-987574969.43342388</v>
      </c>
      <c r="L3329" s="444">
        <f t="shared" ca="1" si="149"/>
        <v>-238005567633.45514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-238005567633.45514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-991689865.13939655</v>
      </c>
      <c r="L3330" s="444">
        <f t="shared" ca="1" si="149"/>
        <v>-238997257498.59454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-238997257498.59454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-995821906.24414396</v>
      </c>
      <c r="L3331" s="444">
        <f t="shared" ca="1" si="149"/>
        <v>-239993079404.83868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-239993079404.83868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-999971164.18682778</v>
      </c>
      <c r="L3332" s="444">
        <f t="shared" ca="1" si="149"/>
        <v>-240993050569.02551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-240993050569.02551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-1004137710.704273</v>
      </c>
      <c r="L3333" s="444">
        <f t="shared" ca="1" si="149"/>
        <v>-241997188279.7298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-241997188279.7298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-1008321617.8322074</v>
      </c>
      <c r="L3334" s="444">
        <f t="shared" ca="1" si="149"/>
        <v>-243005509897.56201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-243005509897.56201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-1012522957.9065083</v>
      </c>
      <c r="L3335" s="444">
        <f t="shared" ca="1" si="149"/>
        <v>-244018032855.46851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-244018032855.46851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-1016741803.5644519</v>
      </c>
      <c r="L3336" s="444">
        <f t="shared" ca="1" si="149"/>
        <v>-245034774659.03296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-245034774659.03296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-1020978227.7459706</v>
      </c>
      <c r="L3337" s="444">
        <f t="shared" ca="1" si="149"/>
        <v>-246055752886.77893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-246055752886.77893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-1025232303.6949121</v>
      </c>
      <c r="L3338" s="444">
        <f t="shared" ca="1" si="149"/>
        <v>-247080985190.47385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-247080985190.47385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-1029504104.9603077</v>
      </c>
      <c r="L3339" s="444">
        <f t="shared" ca="1" si="149"/>
        <v>-248110489295.43414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-248110489295.43414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-1033793705.3976423</v>
      </c>
      <c r="L3340" s="444">
        <f t="shared" ca="1" si="149"/>
        <v>-249144283000.83179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-249144283000.83179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-1038101179.1701325</v>
      </c>
      <c r="L3341" s="444">
        <f t="shared" ca="1" si="149"/>
        <v>-250182384180.00192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-250182384180.00192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-1042426600.750008</v>
      </c>
      <c r="L3342" s="444">
        <f t="shared" ca="1" si="149"/>
        <v>-251224810780.75192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-251224810780.75192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-1046770044.9197997</v>
      </c>
      <c r="L3343" s="444">
        <f t="shared" ca="1" si="149"/>
        <v>-252271580825.67172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-252271580825.67172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-1051131586.7736322</v>
      </c>
      <c r="L3344" s="444">
        <f t="shared" ca="1" si="149"/>
        <v>-253322712412.44534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-253322712412.44534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-1055511301.7185222</v>
      </c>
      <c r="L3345" s="444">
        <f t="shared" ca="1" si="149"/>
        <v>-254378223714.16388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-254378223714.16388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-1059909265.4756827</v>
      </c>
      <c r="L3346" s="444">
        <f t="shared" ca="1" si="149"/>
        <v>-255438132979.63956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-255438132979.63956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-1064325554.0818315</v>
      </c>
      <c r="L3347" s="444">
        <f t="shared" ca="1" si="149"/>
        <v>-256502458533.72137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-256502458533.72137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-1068760243.8905058</v>
      </c>
      <c r="L3348" s="444">
        <f t="shared" ca="1" si="149"/>
        <v>-257571218777.61188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-257571218777.61188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-1073213411.5733829</v>
      </c>
      <c r="L3349" s="444">
        <f t="shared" ca="1" si="149"/>
        <v>-258644432189.18527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-258644432189.18527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-1077685134.1216054</v>
      </c>
      <c r="L3350" s="444">
        <f t="shared" ca="1" si="149"/>
        <v>-259722117323.30688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-259722117323.30688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-1082175488.8471119</v>
      </c>
      <c r="L3351" s="444">
        <f t="shared" ca="1" si="149"/>
        <v>-260804292812.15399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-260804292812.15399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-1086684553.3839748</v>
      </c>
      <c r="L3352" s="444">
        <f t="shared" ca="1" si="149"/>
        <v>-261890977365.53796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-261890977365.53796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-1091212405.6897414</v>
      </c>
      <c r="L3353" s="444">
        <f t="shared" ca="1" si="149"/>
        <v>-262982189771.22769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-262982189771.22769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-1095759124.046782</v>
      </c>
      <c r="L3354" s="444">
        <f t="shared" ca="1" si="149"/>
        <v>-264077948895.27448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-264077948895.27448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-1100324787.0636437</v>
      </c>
      <c r="L3355" s="444">
        <f t="shared" ca="1" si="149"/>
        <v>-265178273682.3381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-265178273682.3381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-1104909473.6764085</v>
      </c>
      <c r="L3356" s="444">
        <f t="shared" ca="1" si="149"/>
        <v>-266283183156.01453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-266283183156.01453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-1109513263.1500607</v>
      </c>
      <c r="L3357" s="444">
        <f t="shared" ca="1" si="149"/>
        <v>-267392696419.16458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-267392696419.16458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-1114136235.0798523</v>
      </c>
      <c r="L3358" s="444">
        <f t="shared" ca="1" si="149"/>
        <v>-268506832654.24445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-268506832654.24445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-1118778469.3926852</v>
      </c>
      <c r="L3359" s="444">
        <f t="shared" ca="1" si="149"/>
        <v>-269625611123.63715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-269625611123.63715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-1123440046.3484879</v>
      </c>
      <c r="L3360" s="444">
        <f t="shared" ca="1" si="149"/>
        <v>-270749051169.98563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-270749051169.98563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-1128121046.5416069</v>
      </c>
      <c r="L3361" s="444">
        <f t="shared" ca="1" si="149"/>
        <v>-271877172216.52722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-271877172216.52722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-1132821550.9021966</v>
      </c>
      <c r="L3362" s="444">
        <f t="shared" ca="1" si="149"/>
        <v>-273009993767.42941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-273009993767.42941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-1137541640.6976225</v>
      </c>
      <c r="L3363" s="444">
        <f t="shared" ca="1" si="149"/>
        <v>-274147535408.12704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-274147535408.12704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-1142281397.5338626</v>
      </c>
      <c r="L3364" s="444">
        <f t="shared" ca="1" si="149"/>
        <v>-275289816805.66089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-275289816805.66089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-1147040903.3569202</v>
      </c>
      <c r="L3365" s="444">
        <f t="shared" ca="1" si="149"/>
        <v>-276436857709.01782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-276436857709.01782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-1151820240.4542408</v>
      </c>
      <c r="L3366" s="444">
        <f t="shared" ca="1" si="149"/>
        <v>-277588677949.47205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-277588677949.47205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-1156619491.4561336</v>
      </c>
      <c r="L3367" s="444">
        <f t="shared" ca="1" si="149"/>
        <v>-278745297440.92816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-278745297440.92816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-1161438739.3372006</v>
      </c>
      <c r="L3368" s="444">
        <f t="shared" ca="1" si="149"/>
        <v>-279906736180.26538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-279906736180.26538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-1166278067.4177723</v>
      </c>
      <c r="L3369" s="444">
        <f t="shared" ca="1" si="149"/>
        <v>-281073014247.68317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-281073014247.68317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-1171137559.3653464</v>
      </c>
      <c r="L3370" s="444">
        <f t="shared" ca="1" si="149"/>
        <v>-282244151807.04852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-282244151807.04852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-1176017299.1960354</v>
      </c>
      <c r="L3371" s="444">
        <f t="shared" ca="1" si="149"/>
        <v>-283420169106.24457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-283420169106.24457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-1180917371.2760191</v>
      </c>
      <c r="L3372" s="444">
        <f t="shared" ca="1" si="149"/>
        <v>-284601086477.52057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-284601086477.52057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-1185837860.3230023</v>
      </c>
      <c r="L3373" s="444">
        <f t="shared" ca="1" si="149"/>
        <v>-285786924337.84357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-285786924337.84357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-1190778851.4076815</v>
      </c>
      <c r="L3374" s="444">
        <f t="shared" ca="1" si="149"/>
        <v>-286977703189.25122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-286977703189.25122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-1195740429.9552133</v>
      </c>
      <c r="L3375" s="444">
        <f t="shared" ca="1" si="149"/>
        <v>-288173443619.20642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-288173443619.20642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-1200722681.7466934</v>
      </c>
      <c r="L3376" s="444">
        <f t="shared" ca="1" si="149"/>
        <v>-289374166300.95313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-289374166300.95313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-1205725692.9206381</v>
      </c>
      <c r="L3377" s="444">
        <f t="shared" ca="1" si="149"/>
        <v>-290579891993.87378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-290579891993.87378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-1210749549.974474</v>
      </c>
      <c r="L3378" s="444">
        <f t="shared" ca="1" si="149"/>
        <v>-291790641543.84827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-291790641543.84827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-1215794339.7660344</v>
      </c>
      <c r="L3379" s="444">
        <f t="shared" ca="1" si="149"/>
        <v>-293006435883.61432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-293006435883.61432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-1220860149.5150597</v>
      </c>
      <c r="L3380" s="444">
        <f t="shared" ca="1" si="149"/>
        <v>-294227296033.12939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-294227296033.12939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-1225947066.8047059</v>
      </c>
      <c r="L3381" s="444">
        <f t="shared" ca="1" si="149"/>
        <v>-295453243099.93408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-295453243099.93408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-1231055179.5830586</v>
      </c>
      <c r="L3382" s="444">
        <f t="shared" ca="1" si="149"/>
        <v>-296684298279.51715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-296684298279.51715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-1236184576.1646547</v>
      </c>
      <c r="L3383" s="444">
        <f t="shared" ca="1" si="149"/>
        <v>-297920482855.68182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-297920482855.68182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-1241335345.2320075</v>
      </c>
      <c r="L3384" s="444">
        <f t="shared" ca="1" si="149"/>
        <v>-299161818200.91382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-299161818200.91382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-1246507575.8371408</v>
      </c>
      <c r="L3385" s="444">
        <f t="shared" ca="1" si="149"/>
        <v>-300408325776.75098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-300408325776.75098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-1251701357.4031291</v>
      </c>
      <c r="L3386" s="444">
        <f t="shared" ca="1" si="149"/>
        <v>-301660027134.15411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-301660027134.15411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-1256916779.7256422</v>
      </c>
      <c r="L3387" s="444">
        <f t="shared" ca="1" si="149"/>
        <v>-302916943913.87976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-302916943913.87976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-1262153932.974499</v>
      </c>
      <c r="L3388" s="444">
        <f t="shared" ca="1" si="149"/>
        <v>-304179097846.85425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-304179097846.85425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-1267412907.695226</v>
      </c>
      <c r="L3389" s="444">
        <f t="shared" ca="1" si="149"/>
        <v>-305446510754.5495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-305446510754.5495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-1272693794.8106229</v>
      </c>
      <c r="L3390" s="444">
        <f t="shared" ca="1" si="149"/>
        <v>-306719204549.36011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-306719204549.36011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-1277996685.6223338</v>
      </c>
      <c r="L3391" s="444">
        <f t="shared" ca="1" si="149"/>
        <v>-307997201234.98242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-307997201234.98242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-1283321671.8124268</v>
      </c>
      <c r="L3392" s="444">
        <f t="shared" ca="1" si="149"/>
        <v>-309280522906.79486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-309280522906.79486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-1288668845.4449785</v>
      </c>
      <c r="L3393" s="444">
        <f t="shared" ca="1" si="149"/>
        <v>-310569191752.23987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-310569191752.23987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-1294038298.9676661</v>
      </c>
      <c r="L3394" s="444">
        <f t="shared" ca="1" si="149"/>
        <v>-311863230051.20752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-311863230051.20752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-1299430125.2133646</v>
      </c>
      <c r="L3395" s="444">
        <f t="shared" ca="1" si="149"/>
        <v>-313162660176.4209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-313162660176.4209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-1304844417.4017537</v>
      </c>
      <c r="L3396" s="444">
        <f t="shared" ca="1" si="149"/>
        <v>-314467504593.82263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-314467504593.82263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-1310281269.1409276</v>
      </c>
      <c r="L3397" s="444">
        <f t="shared" ca="1" si="149"/>
        <v>-315777785862.96356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-315777785862.96356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-1315740774.4290149</v>
      </c>
      <c r="L3398" s="444">
        <f t="shared" ca="1" si="149"/>
        <v>-317093526637.39258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-317093526637.39258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-1321223027.6558025</v>
      </c>
      <c r="L3399" s="444">
        <f t="shared" ca="1" si="149"/>
        <v>-318414749665.0484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-318414749665.0484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-1326728123.6043682</v>
      </c>
      <c r="L3400" s="444">
        <f t="shared" ca="1" si="149"/>
        <v>-319741477788.65277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-319741477788.65277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-1332256157.4527199</v>
      </c>
      <c r="L3401" s="444">
        <f t="shared" ca="1" si="149"/>
        <v>-321073733946.10547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-321073733946.10547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-1337807224.7754395</v>
      </c>
      <c r="L3402" s="444">
        <f t="shared" ca="1" si="149"/>
        <v>-322411541170.88092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-322411541170.88092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-1343381421.5453372</v>
      </c>
      <c r="L3403" s="444">
        <f t="shared" ca="1" si="149"/>
        <v>-323754922592.42627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-323754922592.42627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-1348978844.1351094</v>
      </c>
      <c r="L3404" s="444">
        <f t="shared" ca="1" si="149"/>
        <v>-325103901436.5614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-325103901436.5614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-1354599589.3190057</v>
      </c>
      <c r="L3405" s="444">
        <f t="shared" ca="1" si="149"/>
        <v>-326458501025.88043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-326458501025.88043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-1360243754.2745018</v>
      </c>
      <c r="L3406" s="444">
        <f t="shared" ca="1" si="149"/>
        <v>-327818744780.15491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-327818744780.15491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-1365911436.5839787</v>
      </c>
      <c r="L3407" s="444">
        <f t="shared" ca="1" si="149"/>
        <v>-329184656216.73889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-329184656216.73889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-1371602734.236412</v>
      </c>
      <c r="L3408" s="444">
        <f t="shared" ca="1" si="149"/>
        <v>-330556258950.97528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-330556258950.97528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-1377317745.6290636</v>
      </c>
      <c r="L3409" s="444">
        <f t="shared" ca="1" si="149"/>
        <v>-331933576696.60437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-331933576696.60437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-1383056569.5691848</v>
      </c>
      <c r="L3410" s="444">
        <f t="shared" ca="1" si="149"/>
        <v>-333316633266.17358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-333316633266.17358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-1388819305.2757232</v>
      </c>
      <c r="L3411" s="444">
        <f t="shared" ca="1" si="149"/>
        <v>-334705452571.44928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-334705452571.44928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-1394606052.3810387</v>
      </c>
      <c r="L3412" s="444">
        <f t="shared" ca="1" si="149"/>
        <v>-336100058623.83032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-336100058623.83032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-1400416910.9326262</v>
      </c>
      <c r="L3413" s="444">
        <f t="shared" ca="1" si="149"/>
        <v>-337500475534.76294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-337500475534.76294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-1406251981.3948455</v>
      </c>
      <c r="L3414" s="444">
        <f t="shared" ca="1" si="149"/>
        <v>-338906727516.15778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-338906727516.15778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-1412111364.6506574</v>
      </c>
      <c r="L3415" s="444">
        <f t="shared" ca="1" si="149"/>
        <v>-340318838880.80841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-340318838880.80841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-1417995162.0033684</v>
      </c>
      <c r="L3416" s="444">
        <f t="shared" ca="1" si="149"/>
        <v>-341736834042.81177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-341736834042.81177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-1423903475.1783824</v>
      </c>
      <c r="L3417" s="444">
        <f t="shared" ca="1" si="149"/>
        <v>-343160737517.99017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-343160737517.99017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-1429836406.324959</v>
      </c>
      <c r="L3418" s="444">
        <f t="shared" ca="1" si="149"/>
        <v>-344590573924.31512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-344590573924.31512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-1435794058.0179796</v>
      </c>
      <c r="L3419" s="444">
        <f t="shared" ca="1" si="149"/>
        <v>-346026367982.33313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-346026367982.33313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-1441776533.2597213</v>
      </c>
      <c r="L3420" s="444">
        <f t="shared" ca="1" si="149"/>
        <v>-347468144515.59283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-347468144515.59283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-1447783935.4816368</v>
      </c>
      <c r="L3421" s="444">
        <f t="shared" ca="1" si="149"/>
        <v>-348915928451.07446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-348915928451.07446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-1453816368.5461435</v>
      </c>
      <c r="L3422" s="444">
        <f t="shared" ca="1" si="149"/>
        <v>-350369744819.62061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-350369744819.62061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-1459873936.7484193</v>
      </c>
      <c r="L3423" s="444">
        <f t="shared" ca="1" si="149"/>
        <v>-351829618756.36902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-351829618756.36902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-1465956744.8182042</v>
      </c>
      <c r="L3424" s="444">
        <f t="shared" ca="1" si="149"/>
        <v>-353295575501.18719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-353295575501.18719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-1472064897.9216132</v>
      </c>
      <c r="L3425" s="444">
        <f t="shared" ca="1" si="149"/>
        <v>-354767640399.10883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-354767640399.10883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-1478198501.6629534</v>
      </c>
      <c r="L3426" s="444">
        <f t="shared" ca="1" si="149"/>
        <v>-356245838900.77179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-356245838900.77179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-1484357662.086549</v>
      </c>
      <c r="L3427" s="444">
        <f t="shared" ca="1" si="149"/>
        <v>-357730196562.85834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-357730196562.85834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-1490542485.6785765</v>
      </c>
      <c r="L3428" s="444">
        <f t="shared" ca="1" si="149"/>
        <v>-359220739048.53693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-359220739048.53693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-1496753079.3689039</v>
      </c>
      <c r="L3429" s="444">
        <f t="shared" ca="1" si="149"/>
        <v>-360717492127.90582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-360717492127.90582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-1502989550.5329409</v>
      </c>
      <c r="L3430" s="444">
        <f t="shared" ca="1" si="149"/>
        <v>-362220481678.43878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-362220481678.43878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-1509252006.993495</v>
      </c>
      <c r="L3431" s="444">
        <f t="shared" ca="1" si="149"/>
        <v>-363729733685.43225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-363729733685.43225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-1515540557.0226343</v>
      </c>
      <c r="L3432" s="444">
        <f t="shared" ca="1" si="149"/>
        <v>-365245274242.4549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-365245274242.4549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-1521855309.3435621</v>
      </c>
      <c r="L3433" s="444">
        <f t="shared" ca="1" si="149"/>
        <v>-366767129551.79846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-366767129551.79846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-1528196373.1324935</v>
      </c>
      <c r="L3434" s="444">
        <f t="shared" ca="1" si="149"/>
        <v>-368295325924.93097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-368295325924.93097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-1534563858.0205457</v>
      </c>
      <c r="L3435" s="444">
        <f t="shared" ca="1" si="149"/>
        <v>-369829889782.95154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-369829889782.95154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-1540957874.0956314</v>
      </c>
      <c r="L3436" s="444">
        <f t="shared" ca="1" si="149"/>
        <v>-371370847657.04718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-371370847657.04718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-1547378531.9043632</v>
      </c>
      <c r="L3437" s="444">
        <f t="shared" ca="1" si="149"/>
        <v>-372918226188.95154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-372918226188.95154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-1553825942.4539647</v>
      </c>
      <c r="L3438" s="444">
        <f t="shared" ca="1" si="149"/>
        <v>-374472052131.40552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-374472052131.40552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-1560300217.2141895</v>
      </c>
      <c r="L3439" s="444">
        <f t="shared" ca="1" si="149"/>
        <v>-376032352348.61969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-376032352348.61969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-1566801468.1192486</v>
      </c>
      <c r="L3440" s="444">
        <f t="shared" ca="1" si="149"/>
        <v>-377599153816.73895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-377599153816.73895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-1573329807.5697455</v>
      </c>
      <c r="L3441" s="444">
        <f t="shared" ca="1" si="149"/>
        <v>-379172483624.30872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-379172483624.30872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-1579885348.4346197</v>
      </c>
      <c r="L3442" s="444">
        <f t="shared" ca="1" si="149"/>
        <v>-380752368972.74335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-380752368972.74335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-1586468204.0530972</v>
      </c>
      <c r="L3443" s="444">
        <f t="shared" ca="1" si="149"/>
        <v>-382338837176.79645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-382338837176.79645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-1593078488.2366519</v>
      </c>
      <c r="L3444" s="444">
        <f t="shared" ca="1" si="149"/>
        <v>-383931915665.03308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-383931915665.03308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-1599716315.2709711</v>
      </c>
      <c r="L3445" s="444">
        <f t="shared" ca="1" si="149"/>
        <v>-385531631980.30408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-385531631980.30408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-1606381799.9179337</v>
      </c>
      <c r="L3446" s="444">
        <f t="shared" ca="1" si="149"/>
        <v>-387138013780.22198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-387138013780.22198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-1613075057.4175916</v>
      </c>
      <c r="L3447" s="444">
        <f t="shared" ca="1" si="149"/>
        <v>-388751088837.63959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-388751088837.63959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-1619796203.490165</v>
      </c>
      <c r="L3448" s="444">
        <f t="shared" ca="1" si="149"/>
        <v>-390370885041.12976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-390370885041.12976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-1626545354.3380406</v>
      </c>
      <c r="L3449" s="444">
        <f t="shared" ca="1" si="149"/>
        <v>-391997430395.46777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-391997430395.46777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-1633322626.6477823</v>
      </c>
      <c r="L3450" s="444">
        <f t="shared" ca="1" si="149"/>
        <v>-393630753022.11554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-393630753022.11554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-1640128137.5921481</v>
      </c>
      <c r="L3451" s="444">
        <f t="shared" ca="1" si="149"/>
        <v>-395270881159.7077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-395270881159.7077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-1646962004.8321154</v>
      </c>
      <c r="L3452" s="444">
        <f t="shared" ca="1" si="149"/>
        <v>-396917843164.53979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-396917843164.53979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-1653824346.5189159</v>
      </c>
      <c r="L3453" s="444">
        <f t="shared" ca="1" si="149"/>
        <v>-398571667511.05872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-398571667511.05872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-1660715281.296078</v>
      </c>
      <c r="L3454" s="444">
        <f t="shared" ca="1" si="149"/>
        <v>-400232382792.3548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-400232382792.3548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-1667634928.3014784</v>
      </c>
      <c r="L3455" s="444">
        <f t="shared" ca="1" si="149"/>
        <v>-401900017720.65625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-401900017720.65625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-1674583407.1694009</v>
      </c>
      <c r="L3456" s="444">
        <f t="shared" ca="1" si="149"/>
        <v>-403574601127.82562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-403574601127.82562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-1681560838.0326068</v>
      </c>
      <c r="L3457" s="444">
        <f t="shared" ca="1" si="149"/>
        <v>-405256161965.85822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-405256161965.85822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-1688567341.5244093</v>
      </c>
      <c r="L3458" s="444">
        <f t="shared" ca="1" si="149"/>
        <v>-406944729307.38263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-406944729307.38263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-1695603038.780761</v>
      </c>
      <c r="L3459" s="444">
        <f t="shared" ca="1" si="149"/>
        <v>-408640332346.16339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-408640332346.16339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-1702668051.4423475</v>
      </c>
      <c r="L3460" s="444">
        <f t="shared" ca="1" si="149"/>
        <v>-410343000397.60571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-410343000397.60571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-1709762501.6566904</v>
      </c>
      <c r="L3461" s="444">
        <f t="shared" ca="1" si="149"/>
        <v>-412052762899.26239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-412052762899.26239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-1716886512.08026</v>
      </c>
      <c r="L3462" s="444">
        <f t="shared" ca="1" si="149"/>
        <v>-413769649411.34265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-413769649411.34265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-1724040205.8805943</v>
      </c>
      <c r="L3463" s="444">
        <f t="shared" ca="1" si="149"/>
        <v>-415493689617.22327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-415493689617.22327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-1731223706.7384303</v>
      </c>
      <c r="L3464" s="444">
        <f t="shared" ca="1" si="149"/>
        <v>-417224913323.96167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-417224913323.96167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-1738437138.8498402</v>
      </c>
      <c r="L3465" s="444">
        <f t="shared" ca="1" si="149"/>
        <v>-418963350462.81152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-418963350462.81152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-1745680626.9283812</v>
      </c>
      <c r="L3466" s="444">
        <f t="shared" ca="1" si="149"/>
        <v>-420709031089.73993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-420709031089.73993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-1752954296.2072496</v>
      </c>
      <c r="L3467" s="444">
        <f t="shared" ca="1" si="149"/>
        <v>-422461985385.9472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-422461985385.9472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-1760258272.4414465</v>
      </c>
      <c r="L3468" s="444">
        <f t="shared" ca="1" si="149"/>
        <v>-424222243658.38867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-424222243658.38867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-1767592681.9099529</v>
      </c>
      <c r="L3469" s="444">
        <f t="shared" ca="1" si="149"/>
        <v>-425989836340.29865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-425989836340.29865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-1774957651.4179111</v>
      </c>
      <c r="L3470" s="444">
        <f t="shared" ca="1" si="149"/>
        <v>-427764793991.71655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-427764793991.71655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-1782353308.2988188</v>
      </c>
      <c r="L3471" s="444">
        <f t="shared" ca="1" si="149"/>
        <v>-429547147300.01538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-429547147300.01538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-1789779780.4167306</v>
      </c>
      <c r="L3472" s="444">
        <f t="shared" ca="1" si="149"/>
        <v>-431336927080.43213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-431336927080.43213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-1797237196.1684673</v>
      </c>
      <c r="L3473" s="444">
        <f t="shared" ca="1" si="149"/>
        <v>-433134164276.60059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-433134164276.60059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-1804725684.4858358</v>
      </c>
      <c r="L3474" s="444">
        <f t="shared" ca="1" si="149"/>
        <v>-434938889961.08643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-434938889961.08643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-1812245374.8378599</v>
      </c>
      <c r="L3475" s="444">
        <f t="shared" ca="1" si="149"/>
        <v>-436751135335.92426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-436751135335.92426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-1819796397.2330174</v>
      </c>
      <c r="L3476" s="444">
        <f t="shared" ca="1" si="149"/>
        <v>-438570931733.15729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-438570931733.15729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-1827378882.2214887</v>
      </c>
      <c r="L3477" s="444">
        <f t="shared" ca="1" si="149"/>
        <v>-440398310615.37878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-440398310615.37878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-1834992960.8974113</v>
      </c>
      <c r="L3478" s="444">
        <f t="shared" ca="1" si="149"/>
        <v>-442233303576.27618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-442233303576.27618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-1842638764.9011507</v>
      </c>
      <c r="L3479" s="444">
        <f t="shared" ca="1" si="149"/>
        <v>-444075942341.17731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-444075942341.17731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-1850316426.421572</v>
      </c>
      <c r="L3480" s="444">
        <f t="shared" ca="1" si="149"/>
        <v>-445926258767.59888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-445926258767.59888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-1858026078.1983287</v>
      </c>
      <c r="L3481" s="444">
        <f t="shared" ca="1" si="149"/>
        <v>-447784284845.79718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-447784284845.79718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-1865767853.5241547</v>
      </c>
      <c r="L3482" s="444">
        <f t="shared" ca="1" si="149"/>
        <v>-449650052699.32135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-449650052699.32135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-1873541886.2471724</v>
      </c>
      <c r="L3483" s="444">
        <f t="shared" ca="1" si="149"/>
        <v>-451523594585.56854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-451523594585.56854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-1881348310.7732022</v>
      </c>
      <c r="L3484" s="444">
        <f t="shared" ca="1" si="149"/>
        <v>-453404942896.34174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-453404942896.34174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-1889187262.0680904</v>
      </c>
      <c r="L3485" s="444">
        <f t="shared" ca="1" si="149"/>
        <v>-455294130158.40985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-455294130158.40985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-1897058875.6600411</v>
      </c>
      <c r="L3486" s="444">
        <f t="shared" ca="1" si="149"/>
        <v>-457191189034.06989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-457191189034.06989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-1904963287.6419578</v>
      </c>
      <c r="L3487" s="444">
        <f t="shared" ca="1" si="149"/>
        <v>-459096152321.71185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-459096152321.71185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-1912900634.6737993</v>
      </c>
      <c r="L3488" s="444">
        <f t="shared" ca="1" si="149"/>
        <v>-461009052956.38568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-461009052956.38568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-1920871053.9849403</v>
      </c>
      <c r="L3489" s="444">
        <f t="shared" ca="1" si="149"/>
        <v>-462929924010.37061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-462929924010.37061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-1928874683.3765442</v>
      </c>
      <c r="L3490" s="444">
        <f t="shared" ca="1" si="149"/>
        <v>-464858798693.74713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-464858798693.74713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-1936911661.2239463</v>
      </c>
      <c r="L3491" s="444">
        <f t="shared" ca="1" si="149"/>
        <v>-466795710354.97107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-466795710354.97107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-1944982126.4790461</v>
      </c>
      <c r="L3492" s="444">
        <f t="shared" ca="1" si="149"/>
        <v>-468740692481.45013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-468740692481.45013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-1953086218.6727087</v>
      </c>
      <c r="L3493" s="444">
        <f t="shared" ca="1" si="149"/>
        <v>-470693778700.12286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-470693778700.12286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-1961224077.9171786</v>
      </c>
      <c r="L3494" s="444">
        <f t="shared" ca="1" si="149"/>
        <v>-472655002778.04004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-472655002778.04004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-1969395844.9085002</v>
      </c>
      <c r="L3495" s="444">
        <f t="shared" ca="1" si="149"/>
        <v>-474624398622.94855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-474624398622.94855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-1977601660.9289522</v>
      </c>
      <c r="L3496" s="444">
        <f t="shared" ca="1" si="149"/>
        <v>-476602000283.8775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-476602000283.8775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-1985841667.8494895</v>
      </c>
      <c r="L3497" s="444">
        <f t="shared" ca="1" si="149"/>
        <v>-478587841951.72699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-478587841951.72699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-1994116008.1321955</v>
      </c>
      <c r="L3498" s="444">
        <f t="shared" ca="1" si="149"/>
        <v>-480581957959.85919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-480581957959.85919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-2002424824.8327463</v>
      </c>
      <c r="L3499" s="444">
        <f t="shared" ca="1" si="149"/>
        <v>-482584382784.69196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-482584382784.69196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-2010768261.6028831</v>
      </c>
      <c r="L3500" s="444">
        <f t="shared" ca="1" si="149"/>
        <v>-484595151046.29486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-484595151046.29486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-2019146462.6928952</v>
      </c>
      <c r="L3501" s="444">
        <f t="shared" ca="1" si="149"/>
        <v>-486614297508.98773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-486614297508.98773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-2027559572.9541156</v>
      </c>
      <c r="L3502" s="444">
        <f t="shared" ca="1" si="149"/>
        <v>-488641857081.94183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-488641857081.94183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-2036007737.841424</v>
      </c>
      <c r="L3503" s="444">
        <f t="shared" ca="1" si="149"/>
        <v>-490677864819.78326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-490677864819.78326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-2044491103.4157636</v>
      </c>
      <c r="L3504" s="444">
        <f t="shared" ca="1" si="149"/>
        <v>-492722355923.19904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-492722355923.19904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-2053009816.3466623</v>
      </c>
      <c r="L3505" s="444">
        <f t="shared" ca="1" si="149"/>
        <v>-494775365739.54572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-494775365739.54572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-2061564023.9147737</v>
      </c>
      <c r="L3506" s="444">
        <f t="shared" ca="1" si="149"/>
        <v>-496836929763.46051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-496836929763.46051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-2070153874.0144191</v>
      </c>
      <c r="L3507" s="444">
        <f t="shared" ca="1" si="149"/>
        <v>-498907083637.47491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-498907083637.47491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-2078779515.1561453</v>
      </c>
      <c r="L3508" s="444">
        <f t="shared" ca="1" si="149"/>
        <v>-500985863152.63104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-500985863152.63104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-2087441096.4692962</v>
      </c>
      <c r="L3509" s="444">
        <f t="shared" ca="1" si="149"/>
        <v>-503073304249.10034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-503073304249.10034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-2096138767.7045848</v>
      </c>
      <c r="L3510" s="444">
        <f t="shared" ca="1" si="149"/>
        <v>-505169443016.80493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-505169443016.80493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-2104872679.2366872</v>
      </c>
      <c r="L3511" s="444">
        <f t="shared" ca="1" si="149"/>
        <v>-507274315696.04163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-507274315696.04163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-2113642982.0668399</v>
      </c>
      <c r="L3512" s="444">
        <f t="shared" ca="1" si="149"/>
        <v>-509387958678.10846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-509387958678.10846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-2122449827.8254519</v>
      </c>
      <c r="L3513" s="444">
        <f t="shared" ca="1" si="149"/>
        <v>-511510408505.9339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-511510408505.9339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-2131293368.7747247</v>
      </c>
      <c r="L3514" s="444">
        <f t="shared" ca="1" si="149"/>
        <v>-513641701874.70862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-513641701874.70862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-2140173757.8112857</v>
      </c>
      <c r="L3515" s="444">
        <f t="shared" ca="1" si="149"/>
        <v>-515781875632.5199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-515781875632.5199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-2149091148.468833</v>
      </c>
      <c r="L3516" s="444">
        <f t="shared" ca="1" si="149"/>
        <v>-517930966780.98871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-517930966780.98871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-2158045694.9207859</v>
      </c>
      <c r="L3517" s="444">
        <f t="shared" ca="1" si="149"/>
        <v>-520089012475.90948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-520089012475.90948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-2167037551.9829559</v>
      </c>
      <c r="L3518" s="444">
        <f t="shared" ca="1" si="149"/>
        <v>-522256050027.89246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-522256050027.89246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-2176066875.1162186</v>
      </c>
      <c r="L3519" s="444">
        <f t="shared" ca="1" si="149"/>
        <v>-524432116903.00867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-524432116903.00867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-2185133820.4292026</v>
      </c>
      <c r="L3520" s="444">
        <f t="shared" ca="1" si="149"/>
        <v>-526617250723.43787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-526617250723.43787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-2194238544.6809907</v>
      </c>
      <c r="L3521" s="444">
        <f t="shared" ca="1" si="149"/>
        <v>-528811489268.11884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-528811489268.11884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-2203381205.2838283</v>
      </c>
      <c r="L3522" s="444">
        <f t="shared" ca="1" si="149"/>
        <v>-531014870473.40265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-531014870473.40265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-2212561960.3058443</v>
      </c>
      <c r="L3523" s="444">
        <f t="shared" ca="1" si="149"/>
        <v>-533227432433.7085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-533227432433.7085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-2221780968.4737854</v>
      </c>
      <c r="L3524" s="444">
        <f t="shared" ca="1" si="149"/>
        <v>-535449213402.18225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-535449213402.18225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-2231038389.1757593</v>
      </c>
      <c r="L3525" s="444">
        <f t="shared" ca="1" si="149"/>
        <v>-537680251791.35803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-537680251791.35803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-2240334382.4639916</v>
      </c>
      <c r="L3526" s="444">
        <f t="shared" ca="1" si="149"/>
        <v>-539920586173.82202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-539920586173.82202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-2249669109.0575919</v>
      </c>
      <c r="L3527" s="444">
        <f t="shared" ca="1" si="149"/>
        <v>-542170255282.87964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-542170255282.87964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-2259042730.3453317</v>
      </c>
      <c r="L3528" s="444">
        <f t="shared" ca="1" si="149"/>
        <v>-544429298013.22498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-544429298013.22498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-2268455408.3884373</v>
      </c>
      <c r="L3529" s="444">
        <f t="shared" ca="1" si="149"/>
        <v>-546697753421.6134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-546697753421.6134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-2277907305.923389</v>
      </c>
      <c r="L3530" s="444">
        <f t="shared" ca="1" si="149"/>
        <v>-548975660727.5368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-548975660727.5368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-2287398586.364737</v>
      </c>
      <c r="L3531" s="444">
        <f t="shared" ca="1" si="149"/>
        <v>-551263059313.90149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-551263059313.90149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-2296929413.8079228</v>
      </c>
      <c r="L3532" s="444">
        <f t="shared" ca="1" si="149"/>
        <v>-553559988727.70947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-553559988727.70947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-2306499953.0321226</v>
      </c>
      <c r="L3533" s="444">
        <f t="shared" ca="1" si="149"/>
        <v>-555866488680.74158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-555866488680.74158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-2316110369.5030899</v>
      </c>
      <c r="L3534" s="444">
        <f t="shared" ca="1" si="149"/>
        <v>-558182599050.24463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-558182599050.24463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-2325760829.3760195</v>
      </c>
      <c r="L3535" s="444">
        <f t="shared" ca="1" si="149"/>
        <v>-560508359879.62061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-560508359879.62061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-2335451499.4984193</v>
      </c>
      <c r="L3536" s="444">
        <f t="shared" ca="1" si="149"/>
        <v>-562843811379.11902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-562843811379.11902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-2345182547.4129958</v>
      </c>
      <c r="L3537" s="444">
        <f t="shared" ca="1" si="149"/>
        <v>-565188993926.53198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-565188993926.53198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-2354954141.3605499</v>
      </c>
      <c r="L3538" s="444">
        <f t="shared" ca="1" si="149"/>
        <v>-567543948067.89258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-567543948067.89258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-2364766450.2828856</v>
      </c>
      <c r="L3539" s="444">
        <f t="shared" ca="1" si="149"/>
        <v>-569908714518.17542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-569908714518.17542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-2374619643.8257308</v>
      </c>
      <c r="L3540" s="444">
        <f t="shared" ca="1" si="149"/>
        <v>-572283334162.0011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-572283334162.0011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-2384513892.341671</v>
      </c>
      <c r="L3541" s="444">
        <f t="shared" ca="1" si="149"/>
        <v>-574667848054.34277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-574667848054.34277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-2394449366.893095</v>
      </c>
      <c r="L3542" s="444">
        <f t="shared" ca="1" si="149"/>
        <v>-577062297421.23584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-577062297421.23584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-2404426239.2551494</v>
      </c>
      <c r="L3543" s="444">
        <f t="shared" ca="1" si="149"/>
        <v>-579466723660.49097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-579466723660.49097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-2414444681.9187121</v>
      </c>
      <c r="L3544" s="444">
        <f t="shared" ca="1" si="149"/>
        <v>-581881168342.40967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-581881168342.40967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-2424504868.0933738</v>
      </c>
      <c r="L3545" s="444">
        <f t="shared" ca="1" si="149"/>
        <v>-584305673210.50305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-584305673210.50305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-2434606971.7104292</v>
      </c>
      <c r="L3546" s="444">
        <f t="shared" ca="1" si="149"/>
        <v>-586740280182.2135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-586740280182.2135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-2444751167.4258895</v>
      </c>
      <c r="L3547" s="444">
        <f t="shared" ca="1" si="149"/>
        <v>-589185031349.6394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-589185031349.6394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-2454937630.6234975</v>
      </c>
      <c r="L3548" s="444">
        <f t="shared" ca="1" si="149"/>
        <v>-591639968980.26294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-591639968980.26294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-2465166537.4177623</v>
      </c>
      <c r="L3549" s="444">
        <f t="shared" ca="1" si="149"/>
        <v>-594105135517.68066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-594105135517.68066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-2475438064.6570029</v>
      </c>
      <c r="L3550" s="444">
        <f t="shared" ca="1" si="149"/>
        <v>-596580573582.33765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-596580573582.33765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-2485752389.9264069</v>
      </c>
      <c r="L3551" s="444">
        <f t="shared" ca="1" si="149"/>
        <v>-599066325972.26404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-599066325972.26404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-2496109691.5511003</v>
      </c>
      <c r="L3552" s="444">
        <f t="shared" ca="1" si="149"/>
        <v>-601562435663.81519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-601562435663.81519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-2506510148.5992298</v>
      </c>
      <c r="L3553" s="444">
        <f t="shared" ca="1" si="149"/>
        <v>-604068945812.41443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-604068945812.41443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-2516953940.8850603</v>
      </c>
      <c r="L3554" s="444">
        <f t="shared" ca="1" si="149"/>
        <v>-606585899753.29944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-606585899753.29944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-2527441248.9720812</v>
      </c>
      <c r="L3555" s="444">
        <f t="shared" ca="1" si="149"/>
        <v>-609113341002.27148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-609113341002.27148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-2537972254.1761312</v>
      </c>
      <c r="L3556" s="444">
        <f t="shared" ca="1" si="149"/>
        <v>-611651313256.44763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-611651313256.44763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-2548547138.568532</v>
      </c>
      <c r="L3557" s="444">
        <f t="shared" ca="1" si="149"/>
        <v>-614199860395.01611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-614199860395.01611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-2559166084.9792337</v>
      </c>
      <c r="L3558" s="444">
        <f t="shared" ca="1" si="149"/>
        <v>-616759026479.99536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-616759026479.99536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-2569829276.9999804</v>
      </c>
      <c r="L3559" s="444">
        <f t="shared" ca="1" si="149"/>
        <v>-619328855756.99536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-619328855756.99536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-2580536898.9874806</v>
      </c>
      <c r="L3560" s="444">
        <f t="shared" ca="1" si="149"/>
        <v>-621909392655.98279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-621909392655.98279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-2591289136.0665951</v>
      </c>
      <c r="L3561" s="444">
        <f t="shared" ca="1" si="149"/>
        <v>-624500681792.04944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-624500681792.04944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-2602086174.1335392</v>
      </c>
      <c r="L3562" s="444">
        <f t="shared" ca="1" si="149"/>
        <v>-627102767966.18298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-627102767966.18298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-2612928199.8590956</v>
      </c>
      <c r="L3563" s="444">
        <f t="shared" ca="1" si="149"/>
        <v>-629715696166.04211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-629715696166.04211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-2623815400.6918421</v>
      </c>
      <c r="L3564" s="444">
        <f t="shared" ca="1" si="149"/>
        <v>-632339511566.73401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-632339511566.73401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-2634747964.8613915</v>
      </c>
      <c r="L3565" s="444">
        <f t="shared" ca="1" si="149"/>
        <v>-634974259531.59546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-634974259531.59546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-2645726081.3816476</v>
      </c>
      <c r="L3566" s="444">
        <f t="shared" ca="1" si="149"/>
        <v>-637619985612.97705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-637619985612.97705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-2656749940.0540709</v>
      </c>
      <c r="L3567" s="444">
        <f t="shared" ca="1" si="149"/>
        <v>-640276735553.03113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-640276735553.03113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-2667819731.470963</v>
      </c>
      <c r="L3568" s="444">
        <f t="shared" ca="1" si="149"/>
        <v>-642944555284.50208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-642944555284.50208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-2678935647.0187588</v>
      </c>
      <c r="L3569" s="444">
        <f t="shared" ca="1" si="149"/>
        <v>-645623490931.52087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-645623490931.52087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-2690097878.8813372</v>
      </c>
      <c r="L3570" s="444">
        <f t="shared" ca="1" si="149"/>
        <v>-648313588810.40222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-648313588810.40222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-2701306620.0433426</v>
      </c>
      <c r="L3571" s="444">
        <f t="shared" ca="1" si="149"/>
        <v>-651014895430.44556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-651014895430.44556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-2712562064.2935233</v>
      </c>
      <c r="L3572" s="444">
        <f t="shared" ca="1" si="149"/>
        <v>-653727457494.73914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-653727457494.73914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-2723864406.2280798</v>
      </c>
      <c r="L3573" s="444">
        <f t="shared" ca="1" si="149"/>
        <v>-656451321900.96716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-656451321900.96716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-2735213841.2540298</v>
      </c>
      <c r="L3574" s="444">
        <f t="shared" ca="1" si="149"/>
        <v>-659186535742.22119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-659186535742.22119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-2746610565.5925884</v>
      </c>
      <c r="L3575" s="444">
        <f t="shared" ca="1" si="149"/>
        <v>-661933146307.81372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-661933146307.81372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-2758054776.282557</v>
      </c>
      <c r="L3576" s="444">
        <f t="shared" ca="1" si="149"/>
        <v>-664691201084.09631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-664691201084.09631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-2769546671.1837344</v>
      </c>
      <c r="L3577" s="444">
        <f t="shared" ca="1" si="149"/>
        <v>-667460747755.28003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-667460747755.28003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-2781086448.9803333</v>
      </c>
      <c r="L3578" s="444">
        <f t="shared" ref="L3578:L3832" ca="1" si="154">I3578-J3578+K3578</f>
        <v>-670241834204.26038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-670241834204.26038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-2792674309.1844182</v>
      </c>
      <c r="L3579" s="444">
        <f t="shared" ca="1" si="154"/>
        <v>-673034508513.44482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-673034508513.44482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-2804310452.1393533</v>
      </c>
      <c r="L3580" s="444">
        <f t="shared" ca="1" si="154"/>
        <v>-675838818965.58423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-675838818965.58423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-2815995079.0232677</v>
      </c>
      <c r="L3581" s="444">
        <f t="shared" ca="1" si="154"/>
        <v>-678654814044.60754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-678654814044.60754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-2827728391.8525314</v>
      </c>
      <c r="L3582" s="444">
        <f t="shared" ca="1" si="154"/>
        <v>-681482542436.46008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-681482542436.46008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-2839510593.4852505</v>
      </c>
      <c r="L3583" s="444">
        <f t="shared" ca="1" si="154"/>
        <v>-684322053029.94531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-684322053029.94531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-2851341887.6247721</v>
      </c>
      <c r="L3584" s="444">
        <f t="shared" ca="1" si="154"/>
        <v>-687173394917.57007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-687173394917.57007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-2863222478.8232088</v>
      </c>
      <c r="L3585" s="444">
        <f t="shared" ca="1" si="154"/>
        <v>-690036617396.39331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-690036617396.39331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-2875152572.484972</v>
      </c>
      <c r="L3586" s="444">
        <f t="shared" ca="1" si="154"/>
        <v>-692911769968.8783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-692911769968.8783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-2887132374.870326</v>
      </c>
      <c r="L3587" s="444">
        <f t="shared" ca="1" si="154"/>
        <v>-695798902343.74866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-695798902343.74866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-2899162093.0989528</v>
      </c>
      <c r="L3588" s="444">
        <f t="shared" ca="1" si="154"/>
        <v>-698698064436.84766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-698698064436.84766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-2911241935.153532</v>
      </c>
      <c r="L3589" s="444">
        <f t="shared" ca="1" si="154"/>
        <v>-701609306372.00122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-701609306372.00122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-2923372109.8833385</v>
      </c>
      <c r="L3590" s="444">
        <f t="shared" ca="1" si="154"/>
        <v>-704532678481.88452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-704532678481.88452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-2935552827.0078521</v>
      </c>
      <c r="L3591" s="444">
        <f t="shared" ca="1" si="154"/>
        <v>-707468231308.89233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-707468231308.89233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-2947784297.1203847</v>
      </c>
      <c r="L3592" s="444">
        <f t="shared" ca="1" si="154"/>
        <v>-710416015606.0127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-710416015606.0127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-2960066731.6917195</v>
      </c>
      <c r="L3593" s="444">
        <f t="shared" ca="1" si="154"/>
        <v>-713376082337.70447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-713376082337.70447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-2972400343.0737686</v>
      </c>
      <c r="L3594" s="444">
        <f t="shared" ca="1" si="154"/>
        <v>-716348482680.7782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-716348482680.7782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-2984785344.5032425</v>
      </c>
      <c r="L3595" s="444">
        <f t="shared" ca="1" si="154"/>
        <v>-719333268025.28149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-719333268025.28149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-2997221950.1053395</v>
      </c>
      <c r="L3596" s="444">
        <f t="shared" ca="1" si="154"/>
        <v>-722330489975.38684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-722330489975.38684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-3009710374.8974452</v>
      </c>
      <c r="L3597" s="444">
        <f t="shared" ca="1" si="154"/>
        <v>-725340200350.2843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-725340200350.2843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-3022250834.7928514</v>
      </c>
      <c r="L3598" s="444">
        <f t="shared" ca="1" si="154"/>
        <v>-728362451185.07715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-728362451185.07715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-3034843546.6044879</v>
      </c>
      <c r="L3599" s="444">
        <f t="shared" ca="1" si="154"/>
        <v>-731397294731.68164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-731397294731.68164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-3047488728.0486736</v>
      </c>
      <c r="L3600" s="444">
        <f t="shared" ca="1" si="154"/>
        <v>-734444783459.73035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-734444783459.73035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-3060186597.7488766</v>
      </c>
      <c r="L3601" s="444">
        <f t="shared" ca="1" si="154"/>
        <v>-737504970057.47925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-737504970057.47925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-3072937375.2394967</v>
      </c>
      <c r="L3602" s="444">
        <f t="shared" ca="1" si="154"/>
        <v>-740577907432.71875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-740577907432.71875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-3085741280.9696612</v>
      </c>
      <c r="L3603" s="444">
        <f t="shared" ca="1" si="154"/>
        <v>-743663648713.68835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-743663648713.68835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-3098598536.307035</v>
      </c>
      <c r="L3604" s="444">
        <f t="shared" ca="1" si="154"/>
        <v>-746762247249.99536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-746762247249.99536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-3111509363.5416474</v>
      </c>
      <c r="L3605" s="444">
        <f t="shared" ca="1" si="154"/>
        <v>-749873756613.53699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-749873756613.53699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-3124473985.8897376</v>
      </c>
      <c r="L3606" s="444">
        <f t="shared" ca="1" si="154"/>
        <v>-752998230599.42676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-752998230599.42676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-3137492627.4976115</v>
      </c>
      <c r="L3607" s="444">
        <f t="shared" ca="1" si="154"/>
        <v>-756135723226.92432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-756135723226.92432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-3150565513.445518</v>
      </c>
      <c r="L3608" s="444">
        <f t="shared" ca="1" si="154"/>
        <v>-759286288740.36987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-759286288740.36987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-3163692869.7515411</v>
      </c>
      <c r="L3609" s="444">
        <f t="shared" ca="1" si="154"/>
        <v>-762449981610.12146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-762449981610.12146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-3176874923.3755059</v>
      </c>
      <c r="L3610" s="444">
        <f t="shared" ca="1" si="154"/>
        <v>-765626856533.49695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-765626856533.49695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-3190111902.2229037</v>
      </c>
      <c r="L3611" s="444">
        <f t="shared" ca="1" si="154"/>
        <v>-768816968435.71985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-768816968435.71985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-3203404035.1488328</v>
      </c>
      <c r="L3612" s="444">
        <f t="shared" ca="1" si="154"/>
        <v>-772020372470.86865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-772020372470.86865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-3216751551.9619527</v>
      </c>
      <c r="L3613" s="444">
        <f t="shared" ca="1" si="154"/>
        <v>-775237124022.83057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-775237124022.83057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-3230154683.4284606</v>
      </c>
      <c r="L3614" s="444">
        <f t="shared" ca="1" si="154"/>
        <v>-778467278706.25903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-778467278706.25903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-3243613661.2760792</v>
      </c>
      <c r="L3615" s="444">
        <f t="shared" ca="1" si="154"/>
        <v>-781710892367.53516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-781710892367.53516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-3257128718.1980629</v>
      </c>
      <c r="L3616" s="444">
        <f t="shared" ca="1" si="154"/>
        <v>-784968021085.73328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-784968021085.73328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-3270700087.8572221</v>
      </c>
      <c r="L3617" s="444">
        <f t="shared" ca="1" si="154"/>
        <v>-788238721173.59045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-788238721173.59045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-3284328004.8899603</v>
      </c>
      <c r="L3618" s="444">
        <f t="shared" ca="1" si="154"/>
        <v>-791523049178.48047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-791523049178.48047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-3298012704.9103351</v>
      </c>
      <c r="L3619" s="444">
        <f t="shared" ca="1" si="154"/>
        <v>-794821061883.39075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-794821061883.39075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-3311754424.5141282</v>
      </c>
      <c r="L3620" s="444">
        <f t="shared" ca="1" si="154"/>
        <v>-798132816307.90491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-798132816307.90491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-3325553401.282937</v>
      </c>
      <c r="L3621" s="444">
        <f t="shared" ca="1" si="154"/>
        <v>-801458369709.18787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-801458369709.18787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-3339409873.7882829</v>
      </c>
      <c r="L3622" s="444">
        <f t="shared" ca="1" si="154"/>
        <v>-804797779582.9762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-804797779582.9762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-3353324081.5957341</v>
      </c>
      <c r="L3623" s="444">
        <f t="shared" ca="1" si="154"/>
        <v>-808151103664.5719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-808151103664.5719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-3367296265.2690496</v>
      </c>
      <c r="L3624" s="444">
        <f t="shared" ca="1" si="154"/>
        <v>-811518399929.84094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-811518399929.84094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-3381326666.3743372</v>
      </c>
      <c r="L3625" s="444">
        <f t="shared" ca="1" si="154"/>
        <v>-814899726596.21533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-814899726596.21533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-3395415527.4842305</v>
      </c>
      <c r="L3626" s="444">
        <f t="shared" ca="1" si="154"/>
        <v>-818295142123.69958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-818295142123.69958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-3409563092.1820817</v>
      </c>
      <c r="L3627" s="444">
        <f t="shared" ca="1" si="154"/>
        <v>-821704705215.88171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-821704705215.88171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-3423769605.0661736</v>
      </c>
      <c r="L3628" s="444">
        <f t="shared" ca="1" si="154"/>
        <v>-825128474820.94788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-825128474820.94788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-3438035311.7539496</v>
      </c>
      <c r="L3629" s="444">
        <f t="shared" ca="1" si="154"/>
        <v>-828566510132.70178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-828566510132.70178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-3452360458.8862572</v>
      </c>
      <c r="L3630" s="444">
        <f t="shared" ca="1" si="154"/>
        <v>-832018870591.58801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-832018870591.58801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-3466745294.1316166</v>
      </c>
      <c r="L3631" s="444">
        <f t="shared" ca="1" si="154"/>
        <v>-835485615885.7196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-835485615885.7196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-3481190066.1904984</v>
      </c>
      <c r="L3632" s="444">
        <f t="shared" ca="1" si="154"/>
        <v>-838966805951.91016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-838966805951.91016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-3495695024.7996254</v>
      </c>
      <c r="L3633" s="444">
        <f t="shared" ca="1" si="154"/>
        <v>-842462500976.70984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-842462500976.70984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-3510260420.7362909</v>
      </c>
      <c r="L3634" s="444">
        <f t="shared" ca="1" si="154"/>
        <v>-845972761397.44617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-845972761397.44617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-3524886505.8226924</v>
      </c>
      <c r="L3635" s="444">
        <f t="shared" ca="1" si="154"/>
        <v>-849497647903.2688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-849497647903.2688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-3539573532.9302864</v>
      </c>
      <c r="L3636" s="444">
        <f t="shared" ca="1" si="154"/>
        <v>-853037221436.1991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-853037221436.1991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-3554321755.9841628</v>
      </c>
      <c r="L3637" s="444">
        <f t="shared" ca="1" si="154"/>
        <v>-856591543192.18323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-856591543192.18323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-3569131429.9674301</v>
      </c>
      <c r="L3638" s="444">
        <f t="shared" ca="1" si="154"/>
        <v>-860160674622.15063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-860160674622.15063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-3584002810.9256272</v>
      </c>
      <c r="L3639" s="444">
        <f t="shared" ca="1" si="154"/>
        <v>-863744677433.07629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-863744677433.07629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-3598936155.9711518</v>
      </c>
      <c r="L3640" s="444">
        <f t="shared" ca="1" si="154"/>
        <v>-867343613589.04749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-867343613589.04749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-3613931723.2876983</v>
      </c>
      <c r="L3641" s="444">
        <f t="shared" ca="1" si="154"/>
        <v>-870957545312.33521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-870957545312.33521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-3628989772.1347303</v>
      </c>
      <c r="L3642" s="444">
        <f t="shared" ca="1" si="154"/>
        <v>-874586535084.46997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-874586535084.46997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-3644110562.8519578</v>
      </c>
      <c r="L3643" s="444">
        <f t="shared" ca="1" si="154"/>
        <v>-878230645647.3219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-878230645647.3219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-3659294356.8638411</v>
      </c>
      <c r="L3644" s="444">
        <f t="shared" ca="1" si="154"/>
        <v>-881889940004.18579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-881889940004.18579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-3674541416.6841073</v>
      </c>
      <c r="L3645" s="444">
        <f t="shared" ca="1" si="154"/>
        <v>-885564481420.86987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-885564481420.86987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-3689852005.9202909</v>
      </c>
      <c r="L3646" s="444">
        <f t="shared" ca="1" si="154"/>
        <v>-889254333426.79016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-889254333426.79016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-3705226389.2782922</v>
      </c>
      <c r="L3647" s="444">
        <f t="shared" ca="1" si="154"/>
        <v>-892959559816.06848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-892959559816.06848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-3720664832.5669513</v>
      </c>
      <c r="L3648" s="444">
        <f t="shared" ca="1" si="154"/>
        <v>-896680224648.63538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-896680224648.63538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-3736167602.7026472</v>
      </c>
      <c r="L3649" s="444">
        <f t="shared" ca="1" si="154"/>
        <v>-900416392251.33801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-900416392251.33801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-3751734967.7139087</v>
      </c>
      <c r="L3650" s="444">
        <f t="shared" ca="1" si="154"/>
        <v>-904168127219.05188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-904168127219.05188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-3767367196.7460494</v>
      </c>
      <c r="L3651" s="444">
        <f t="shared" ca="1" si="154"/>
        <v>-907935494415.79797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-907935494415.79797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-3783064560.065825</v>
      </c>
      <c r="L3652" s="444">
        <f t="shared" ca="1" si="154"/>
        <v>-911718558975.86377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-911718558975.86377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-3798827329.0660992</v>
      </c>
      <c r="L3653" s="444">
        <f t="shared" ca="1" si="154"/>
        <v>-915517386304.92981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-915517386304.92981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-3814655776.2705407</v>
      </c>
      <c r="L3654" s="444">
        <f t="shared" ca="1" si="154"/>
        <v>-919332042081.20032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-919332042081.20032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-3830550175.3383346</v>
      </c>
      <c r="L3655" s="444">
        <f t="shared" ca="1" si="154"/>
        <v>-923162592256.5387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-923162592256.5387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-3846510801.0689106</v>
      </c>
      <c r="L3656" s="444">
        <f t="shared" ca="1" si="154"/>
        <v>-927009103057.60767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-927009103057.60767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-3862537929.4066987</v>
      </c>
      <c r="L3657" s="444">
        <f t="shared" ca="1" si="154"/>
        <v>-930871640987.0144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-930871640987.0144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-3878631837.4458938</v>
      </c>
      <c r="L3658" s="444">
        <f t="shared" ca="1" si="154"/>
        <v>-934750272824.46033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-934750272824.46033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-3894792803.4352512</v>
      </c>
      <c r="L3659" s="444">
        <f t="shared" ca="1" si="154"/>
        <v>-938645065627.89563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-938645065627.89563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-3911021106.7828984</v>
      </c>
      <c r="L3660" s="444">
        <f t="shared" ca="1" si="154"/>
        <v>-942556086734.67859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-942556086734.67859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-3927317028.0611601</v>
      </c>
      <c r="L3661" s="444">
        <f t="shared" ca="1" si="154"/>
        <v>-946483403762.73975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-946483403762.73975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-3943680849.0114155</v>
      </c>
      <c r="L3662" s="444">
        <f t="shared" ca="1" si="154"/>
        <v>-950427084611.75122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-950427084611.75122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-3960112852.548964</v>
      </c>
      <c r="L3663" s="444">
        <f t="shared" ca="1" si="154"/>
        <v>-954387197464.30017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-954387197464.30017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-3976613322.7679172</v>
      </c>
      <c r="L3664" s="444">
        <f t="shared" ca="1" si="154"/>
        <v>-958363810787.06812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-958363810787.06812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-3993182544.9461174</v>
      </c>
      <c r="L3665" s="444">
        <f t="shared" ca="1" si="154"/>
        <v>-962356993332.01428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-962356993332.01428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-4009820805.5500593</v>
      </c>
      <c r="L3666" s="444">
        <f t="shared" ca="1" si="154"/>
        <v>-966366814137.56433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-966366814137.56433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-4026528392.239851</v>
      </c>
      <c r="L3667" s="444">
        <f t="shared" ca="1" si="154"/>
        <v>-970393342529.8042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-970393342529.8042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-4043305593.8741841</v>
      </c>
      <c r="L3668" s="444">
        <f t="shared" ca="1" si="154"/>
        <v>-974436648123.67834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-974436648123.67834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-4060152700.5153265</v>
      </c>
      <c r="L3669" s="444">
        <f t="shared" ca="1" si="154"/>
        <v>-978496800824.19373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-978496800824.19373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-4077070003.4341407</v>
      </c>
      <c r="L3670" s="444">
        <f t="shared" ca="1" si="154"/>
        <v>-982573870827.62781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-982573870827.62781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-4094057795.1151156</v>
      </c>
      <c r="L3671" s="444">
        <f t="shared" ca="1" si="154"/>
        <v>-986667928622.74292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-986667928622.74292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-4111116369.2614288</v>
      </c>
      <c r="L3672" s="444">
        <f t="shared" ca="1" si="154"/>
        <v>-990779044992.00439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-990779044992.00439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-4128246020.8000183</v>
      </c>
      <c r="L3673" s="444">
        <f t="shared" ca="1" si="154"/>
        <v>-994907291012.80444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-994907291012.80444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-4145447045.8866858</v>
      </c>
      <c r="L3674" s="444">
        <f t="shared" ca="1" si="154"/>
        <v>-999052738058.69116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-999052738058.69116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-4162719741.9112129</v>
      </c>
      <c r="L3675" s="444">
        <f t="shared" ca="1" si="154"/>
        <v>-1003215457800.6024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-1003215457800.6024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-4180064407.5025096</v>
      </c>
      <c r="L3676" s="444">
        <f t="shared" ca="1" si="154"/>
        <v>-1007395522208.105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-1007395522208.105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-4197481342.533771</v>
      </c>
      <c r="L3677" s="444">
        <f t="shared" ca="1" si="154"/>
        <v>-1011593003550.6388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-1011593003550.6388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-4214970848.1276612</v>
      </c>
      <c r="L3678" s="444">
        <f t="shared" ca="1" si="154"/>
        <v>-1015807974398.7665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-1015807974398.7665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-4232533226.6615272</v>
      </c>
      <c r="L3679" s="444">
        <f t="shared" ca="1" si="154"/>
        <v>-1020040507625.428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-1020040507625.428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-4250168781.7726164</v>
      </c>
      <c r="L3680" s="444">
        <f t="shared" ca="1" si="154"/>
        <v>-1024290676407.2006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-1024290676407.2006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-4267877818.3633361</v>
      </c>
      <c r="L3681" s="444">
        <f t="shared" ca="1" si="154"/>
        <v>-1028558554225.5638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-1028558554225.5638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-4285660642.6065164</v>
      </c>
      <c r="L3682" s="444">
        <f t="shared" ca="1" si="154"/>
        <v>-1032844214868.1704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-1032844214868.1704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-4303517561.9507103</v>
      </c>
      <c r="L3683" s="444">
        <f t="shared" ca="1" si="154"/>
        <v>-1037147732430.1211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-1037147732430.1211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-4321448885.1255045</v>
      </c>
      <c r="L3684" s="444">
        <f t="shared" ca="1" si="154"/>
        <v>-1041469181315.2466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-1041469181315.2466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-4339454922.1468611</v>
      </c>
      <c r="L3685" s="444">
        <f t="shared" ca="1" si="154"/>
        <v>-1045808636237.3934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-1045808636237.3934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-4357535984.3224726</v>
      </c>
      <c r="L3686" s="444">
        <f t="shared" ca="1" si="154"/>
        <v>-1050166172221.7159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-1050166172221.7159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-4375692384.2571497</v>
      </c>
      <c r="L3687" s="444">
        <f t="shared" ca="1" si="154"/>
        <v>-1054541864605.9731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-1054541864605.9731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-4393924435.8582211</v>
      </c>
      <c r="L3688" s="444">
        <f t="shared" ca="1" si="154"/>
        <v>-1058935789041.8314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-1058935789041.8314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-4412232454.3409643</v>
      </c>
      <c r="L3689" s="444">
        <f t="shared" ca="1" si="154"/>
        <v>-1063348021496.1724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-1063348021496.1724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-4430616756.2340517</v>
      </c>
      <c r="L3690" s="444">
        <f t="shared" ca="1" si="154"/>
        <v>-1067778638252.4064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-1067778638252.4064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-4449077659.3850269</v>
      </c>
      <c r="L3691" s="444">
        <f t="shared" ca="1" si="154"/>
        <v>-1072227715911.7914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-1072227715911.7914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-4467615482.9657965</v>
      </c>
      <c r="L3692" s="444">
        <f t="shared" ca="1" si="154"/>
        <v>-1076695331394.7572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-1076695331394.7572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-4486230547.4781551</v>
      </c>
      <c r="L3693" s="444">
        <f t="shared" ca="1" si="154"/>
        <v>-1081181561942.2354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-1081181561942.2354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-4504923174.7593136</v>
      </c>
      <c r="L3694" s="444">
        <f t="shared" ca="1" si="154"/>
        <v>-1085686485116.9946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-1085686485116.9946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-4523693687.9874773</v>
      </c>
      <c r="L3695" s="444">
        <f t="shared" ca="1" si="154"/>
        <v>-1090210178804.9821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-1090210178804.9821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-4542542411.6874256</v>
      </c>
      <c r="L3696" s="444">
        <f t="shared" ca="1" si="154"/>
        <v>-1094752721216.6694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-1094752721216.6694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-4561469671.7361221</v>
      </c>
      <c r="L3697" s="444">
        <f t="shared" ca="1" si="154"/>
        <v>-1099314190888.4055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-1099314190888.4055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-4580475795.3683567</v>
      </c>
      <c r="L3698" s="444">
        <f t="shared" ca="1" si="154"/>
        <v>-1103894666683.7739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-1103894666683.7739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-4599561111.1823912</v>
      </c>
      <c r="L3699" s="444">
        <f t="shared" ca="1" si="154"/>
        <v>-1108494227794.9563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-1108494227794.9563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-4618725949.1456509</v>
      </c>
      <c r="L3700" s="444">
        <f t="shared" ca="1" si="154"/>
        <v>-1113112953744.1021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-1113112953744.1021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-4637970640.6004248</v>
      </c>
      <c r="L3701" s="444">
        <f t="shared" ca="1" si="154"/>
        <v>-1117750924384.7024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-1117750924384.7024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-4657295518.2695932</v>
      </c>
      <c r="L3702" s="444">
        <f t="shared" ca="1" si="154"/>
        <v>-1122408219902.9719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-1122408219902.9719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-4676700916.2623825</v>
      </c>
      <c r="L3703" s="444">
        <f t="shared" ca="1" si="154"/>
        <v>-1127084920819.2344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-1127084920819.2344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-4696187170.080143</v>
      </c>
      <c r="L3704" s="444">
        <f t="shared" ca="1" si="154"/>
        <v>-1131781107989.3145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-1131781107989.3145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-4715754616.6221437</v>
      </c>
      <c r="L3705" s="444">
        <f t="shared" ca="1" si="154"/>
        <v>-1136496862605.9365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-1136496862605.9365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-4735403594.1914024</v>
      </c>
      <c r="L3706" s="444">
        <f t="shared" ca="1" si="154"/>
        <v>-1141232266200.1279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-1141232266200.1279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-4755134442.5005331</v>
      </c>
      <c r="L3707" s="444">
        <f t="shared" ca="1" si="154"/>
        <v>-1145987400642.6284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-1145987400642.6284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-4774947502.677618</v>
      </c>
      <c r="L3708" s="444">
        <f t="shared" ca="1" si="154"/>
        <v>-1150762348145.3062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-1150762348145.3062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-4794843117.272109</v>
      </c>
      <c r="L3709" s="444">
        <f t="shared" ca="1" si="154"/>
        <v>-1155557191262.5784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-1155557191262.5784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-4814821630.2607431</v>
      </c>
      <c r="L3710" s="444">
        <f t="shared" ca="1" si="154"/>
        <v>-1160372012892.8391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-1160372012892.8391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-4834883387.0534964</v>
      </c>
      <c r="L3711" s="444">
        <f t="shared" ca="1" si="154"/>
        <v>-1165206896279.8926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-1165206896279.8926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-4855028734.4995527</v>
      </c>
      <c r="L3712" s="444">
        <f t="shared" ca="1" si="154"/>
        <v>-1170061925014.3921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-1170061925014.3921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-4875258020.8933001</v>
      </c>
      <c r="L3713" s="444">
        <f t="shared" ca="1" si="154"/>
        <v>-1174937183035.2854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-1174937183035.2854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-4895571595.9803562</v>
      </c>
      <c r="L3714" s="444">
        <f t="shared" ca="1" si="154"/>
        <v>-1179832754631.2659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-1179832754631.2659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-4915969810.9636078</v>
      </c>
      <c r="L3715" s="444">
        <f t="shared" ca="1" si="154"/>
        <v>-1184748724442.2295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-1184748724442.2295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-4936453018.5092897</v>
      </c>
      <c r="L3716" s="444">
        <f t="shared" ca="1" si="154"/>
        <v>-1189685177460.7388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-1189685177460.7388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-4957021572.7530785</v>
      </c>
      <c r="L3717" s="444">
        <f t="shared" ca="1" si="154"/>
        <v>-1194642199033.4919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-1194642199033.4919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-4977675829.3062162</v>
      </c>
      <c r="L3718" s="444">
        <f t="shared" ca="1" si="154"/>
        <v>-1199619874862.7981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-1199619874862.7981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-4998416145.2616587</v>
      </c>
      <c r="L3719" s="444">
        <f t="shared" ca="1" si="154"/>
        <v>-1204618291008.0598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-1204618291008.0598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-5019242879.2002487</v>
      </c>
      <c r="L3720" s="444">
        <f t="shared" ca="1" si="154"/>
        <v>-1209637533887.26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-1209637533887.26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-5040156391.1969166</v>
      </c>
      <c r="L3721" s="444">
        <f t="shared" ca="1" si="154"/>
        <v>-1214677690278.457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-1214677690278.457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-5061157042.8269043</v>
      </c>
      <c r="L3722" s="444">
        <f t="shared" ca="1" si="154"/>
        <v>-1219738847321.2839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-1219738847321.2839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-5082245197.1720161</v>
      </c>
      <c r="L3723" s="444">
        <f t="shared" ca="1" si="154"/>
        <v>-1224821092518.4561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-1224821092518.4561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-5103421218.8269005</v>
      </c>
      <c r="L3724" s="444">
        <f t="shared" ca="1" si="154"/>
        <v>-1229924513737.283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-1229924513737.283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-5124685473.9053459</v>
      </c>
      <c r="L3725" s="444">
        <f t="shared" ca="1" si="154"/>
        <v>-1235049199211.1882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-1235049199211.1882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-5146038330.0466175</v>
      </c>
      <c r="L3726" s="444">
        <f t="shared" ca="1" si="154"/>
        <v>-1240195237541.2349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-1240195237541.2349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-5167480156.4218121</v>
      </c>
      <c r="L3727" s="444">
        <f t="shared" ca="1" si="154"/>
        <v>-1245362717697.6567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-1245362717697.6567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-5189011323.7402363</v>
      </c>
      <c r="L3728" s="444">
        <f t="shared" ca="1" si="154"/>
        <v>-1250551729021.397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-1250551729021.397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-5210632204.2558203</v>
      </c>
      <c r="L3729" s="444">
        <f t="shared" ca="1" si="154"/>
        <v>-1255762361225.6528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-1255762361225.6528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-5232343171.7735538</v>
      </c>
      <c r="L3730" s="444">
        <f t="shared" ca="1" si="154"/>
        <v>-1260994704397.4263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-1260994704397.4263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-5254144601.6559429</v>
      </c>
      <c r="L3731" s="444">
        <f t="shared" ca="1" si="154"/>
        <v>-1266248848999.0823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-1266248848999.0823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-5276036870.8295097</v>
      </c>
      <c r="L3732" s="444">
        <f t="shared" ca="1" si="154"/>
        <v>-1271524885869.9119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-1271524885869.9119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-5298020357.7912998</v>
      </c>
      <c r="L3733" s="444">
        <f t="shared" ca="1" si="154"/>
        <v>-1276822906227.7031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-1276822906227.7031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-5320095442.6154299</v>
      </c>
      <c r="L3734" s="444">
        <f t="shared" ca="1" si="154"/>
        <v>-1282143001670.3186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-1282143001670.3186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-5342262506.9596605</v>
      </c>
      <c r="L3735" s="444">
        <f t="shared" ca="1" si="154"/>
        <v>-1287485264177.2783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-1287485264177.2783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-5364521934.0719929</v>
      </c>
      <c r="L3736" s="444">
        <f t="shared" ca="1" si="154"/>
        <v>-1292849786111.3503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-1292849786111.3503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-5386874108.7972927</v>
      </c>
      <c r="L3737" s="444">
        <f t="shared" ca="1" si="154"/>
        <v>-1298236660220.1477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-1298236660220.1477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-5409319417.5839491</v>
      </c>
      <c r="L3738" s="444">
        <f t="shared" ca="1" si="154"/>
        <v>-1303645979637.7317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-1303645979637.7317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-5431858248.4905491</v>
      </c>
      <c r="L3739" s="444">
        <f t="shared" ca="1" si="154"/>
        <v>-1309077837886.2222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-1309077837886.2222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-5454490991.1925926</v>
      </c>
      <c r="L3740" s="444">
        <f t="shared" ca="1" si="154"/>
        <v>-1314532328877.4148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-1314532328877.4148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-5477218036.9892282</v>
      </c>
      <c r="L3741" s="444">
        <f t="shared" ca="1" si="154"/>
        <v>-1320009546914.4041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-1320009546914.4041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-5500039778.8100166</v>
      </c>
      <c r="L3742" s="444">
        <f t="shared" ca="1" si="154"/>
        <v>-1325509586693.2141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-1325509586693.2141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-5522956611.2217255</v>
      </c>
      <c r="L3743" s="444">
        <f t="shared" ca="1" si="154"/>
        <v>-1331032543304.4358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-1331032543304.4358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-5545968930.4351492</v>
      </c>
      <c r="L3744" s="444">
        <f t="shared" ca="1" si="154"/>
        <v>-1336578512234.8708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-1336578512234.8708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-5569077134.3119621</v>
      </c>
      <c r="L3745" s="444">
        <f t="shared" ca="1" si="154"/>
        <v>-1342147589369.1829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-1342147589369.1829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-5592281622.3715954</v>
      </c>
      <c r="L3746" s="444">
        <f t="shared" ca="1" si="154"/>
        <v>-1347739870991.5544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-1347739870991.5544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-5615582795.7981434</v>
      </c>
      <c r="L3747" s="444">
        <f t="shared" ca="1" si="154"/>
        <v>-1353355453787.3525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-1353355453787.3525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-5638981057.4473019</v>
      </c>
      <c r="L3748" s="444">
        <f t="shared" ca="1" si="154"/>
        <v>-1358994434844.7998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-1358994434844.7998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-5662476811.8533325</v>
      </c>
      <c r="L3749" s="444">
        <f t="shared" ca="1" si="154"/>
        <v>-1364656911656.6531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-1364656911656.6531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-5686070465.2360544</v>
      </c>
      <c r="L3750" s="444">
        <f t="shared" ca="1" si="154"/>
        <v>-1370342982121.8892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-1370342982121.8892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-5709762425.5078716</v>
      </c>
      <c r="L3751" s="444">
        <f t="shared" ca="1" si="154"/>
        <v>-1376052744547.397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-1376052744547.397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-5733553102.2808208</v>
      </c>
      <c r="L3752" s="444">
        <f t="shared" ca="1" si="154"/>
        <v>-1381786297649.6777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-1381786297649.6777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-5757442906.8736572</v>
      </c>
      <c r="L3753" s="444">
        <f t="shared" ca="1" si="154"/>
        <v>-1387543740556.5513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-1387543740556.5513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-5781432252.318964</v>
      </c>
      <c r="L3754" s="444">
        <f t="shared" ca="1" si="154"/>
        <v>-1393325172808.8701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-1393325172808.8701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-5805521553.3702917</v>
      </c>
      <c r="L3755" s="444">
        <f t="shared" ca="1" si="154"/>
        <v>-1399130694362.2405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-1399130694362.2405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-5829711226.5093355</v>
      </c>
      <c r="L3756" s="444">
        <f t="shared" ca="1" si="154"/>
        <v>-1404960405588.7498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-1404960405588.7498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-5854001689.953124</v>
      </c>
      <c r="L3757" s="444">
        <f t="shared" ca="1" si="154"/>
        <v>-1410814407278.7029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-1410814407278.7029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-5878393363.6612616</v>
      </c>
      <c r="L3758" s="444">
        <f t="shared" ca="1" si="154"/>
        <v>-1416692800642.3643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-1416692800642.3643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-5902886669.3431845</v>
      </c>
      <c r="L3759" s="444">
        <f t="shared" ca="1" si="154"/>
        <v>-1422595687311.7075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-1422595687311.7075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-5927482030.4654484</v>
      </c>
      <c r="L3760" s="444">
        <f t="shared" ca="1" si="154"/>
        <v>-1428523169342.1729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-1428523169342.1729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-5952179872.2590532</v>
      </c>
      <c r="L3761" s="444">
        <f t="shared" ca="1" si="154"/>
        <v>-1434475349214.4319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-1434475349214.4319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-5976980621.726799</v>
      </c>
      <c r="L3762" s="444">
        <f t="shared" ca="1" si="154"/>
        <v>-1440452329836.1587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-1440452329836.1587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-6001884707.6506615</v>
      </c>
      <c r="L3763" s="444">
        <f t="shared" ca="1" si="154"/>
        <v>-1446454214543.8093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-1446454214543.8093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-6026892560.599205</v>
      </c>
      <c r="L3764" s="444">
        <f t="shared" ca="1" si="154"/>
        <v>-1452481107104.4084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-1452481107104.4084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-6052004612.9350348</v>
      </c>
      <c r="L3765" s="444">
        <f t="shared" ca="1" si="154"/>
        <v>-1458533111717.3435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-1458533111717.3435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-6077221298.8222647</v>
      </c>
      <c r="L3766" s="444">
        <f t="shared" ca="1" si="154"/>
        <v>-1464610333016.1658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-1464610333016.1658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-6102543054.234024</v>
      </c>
      <c r="L3767" s="444">
        <f t="shared" ca="1" si="154"/>
        <v>-1470712876070.3999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-1470712876070.3999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-6127970316.9599991</v>
      </c>
      <c r="L3768" s="444">
        <f t="shared" ca="1" si="154"/>
        <v>-1476840846387.3599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-1476840846387.3599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-6153503526.6139994</v>
      </c>
      <c r="L3769" s="444">
        <f t="shared" ca="1" si="154"/>
        <v>-1482994349913.9739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-1482994349913.9739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-6179143124.6415577</v>
      </c>
      <c r="L3770" s="444">
        <f t="shared" ca="1" si="154"/>
        <v>-1489173493038.6155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-1489173493038.6155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-6204889554.3275642</v>
      </c>
      <c r="L3771" s="444">
        <f t="shared" ca="1" si="154"/>
        <v>-1495378382592.9431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-1495378382592.9431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-6230743260.8039293</v>
      </c>
      <c r="L3772" s="444">
        <f t="shared" ca="1" si="154"/>
        <v>-1501609125853.7471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-1501609125853.7471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-6256704691.0572796</v>
      </c>
      <c r="L3773" s="444">
        <f t="shared" ca="1" si="154"/>
        <v>-1507865830544.8044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-1507865830544.8044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-6282774293.9366856</v>
      </c>
      <c r="L3774" s="444">
        <f t="shared" ca="1" si="154"/>
        <v>-1514148604838.7412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-1514148604838.7412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-6308952520.1614218</v>
      </c>
      <c r="L3775" s="444">
        <f t="shared" ca="1" si="154"/>
        <v>-1520457557358.9026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-1520457557358.9026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-6335239822.3287611</v>
      </c>
      <c r="L3776" s="444">
        <f t="shared" ca="1" si="154"/>
        <v>-1526792797181.2314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-1526792797181.2314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-6361636654.9217978</v>
      </c>
      <c r="L3777" s="444">
        <f t="shared" ca="1" si="154"/>
        <v>-1533154433836.1533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-1533154433836.1533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-6388143474.3173056</v>
      </c>
      <c r="L3778" s="444">
        <f t="shared" ca="1" si="154"/>
        <v>-1539542577310.4707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-1539542577310.4707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-6414760738.7936277</v>
      </c>
      <c r="L3779" s="444">
        <f t="shared" ca="1" si="154"/>
        <v>-1545957338049.2644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-1545957338049.2644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-6441488908.5386019</v>
      </c>
      <c r="L3780" s="444">
        <f t="shared" ca="1" si="154"/>
        <v>-1552398826957.803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-1552398826957.803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-6468328445.6575127</v>
      </c>
      <c r="L3781" s="444">
        <f t="shared" ca="1" si="154"/>
        <v>-1558867155403.4604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-1558867155403.4604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-6495279814.1810856</v>
      </c>
      <c r="L3782" s="444">
        <f t="shared" ca="1" si="154"/>
        <v>-1565362435217.6416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-1565362435217.6416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-6522343480.0735064</v>
      </c>
      <c r="L3783" s="444">
        <f t="shared" ca="1" si="154"/>
        <v>-1571884778697.7151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-1571884778697.7151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-6549519911.2404795</v>
      </c>
      <c r="L3784" s="444">
        <f t="shared" ca="1" si="154"/>
        <v>-1578434298608.9556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-1578434298608.9556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-6576809577.5373144</v>
      </c>
      <c r="L3785" s="444">
        <f t="shared" ca="1" si="154"/>
        <v>-1585011108186.4929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-1585011108186.4929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-6604212950.7770538</v>
      </c>
      <c r="L3786" s="444">
        <f t="shared" ca="1" si="154"/>
        <v>-1591615321137.27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-1591615321137.27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-6631730504.7386246</v>
      </c>
      <c r="L3787" s="444">
        <f t="shared" ca="1" si="154"/>
        <v>-1598247051642.0085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-1598247051642.0085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-6659362715.1750355</v>
      </c>
      <c r="L3788" s="444">
        <f t="shared" ca="1" si="154"/>
        <v>-1604906414357.1836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-1604906414357.1836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-6687110059.8215981</v>
      </c>
      <c r="L3789" s="444">
        <f t="shared" ca="1" si="154"/>
        <v>-1611593524417.0051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-1611593524417.0051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-6714973018.4041882</v>
      </c>
      <c r="L3790" s="444">
        <f t="shared" ca="1" si="154"/>
        <v>-1618308497435.4094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-1618308497435.4094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-6742952072.6475391</v>
      </c>
      <c r="L3791" s="444">
        <f t="shared" ca="1" si="154"/>
        <v>-1625051449508.0569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-1625051449508.0569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-6771047706.2835703</v>
      </c>
      <c r="L3792" s="444">
        <f t="shared" ca="1" si="154"/>
        <v>-1631822497214.3406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-1631822497214.3406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-6799260405.0597525</v>
      </c>
      <c r="L3793" s="444">
        <f t="shared" ca="1" si="154"/>
        <v>-1638621757619.4004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-1638621757619.4004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-6827590656.7475014</v>
      </c>
      <c r="L3794" s="444">
        <f t="shared" ca="1" si="154"/>
        <v>-1645449348276.1479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-1645449348276.1479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-6856038951.1506166</v>
      </c>
      <c r="L3795" s="444">
        <f t="shared" ca="1" si="154"/>
        <v>-1652305387227.2986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-1652305387227.2986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-6884605780.1137438</v>
      </c>
      <c r="L3796" s="444">
        <f t="shared" ca="1" si="154"/>
        <v>-1659189993007.4124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-1659189993007.4124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-6913291637.5308847</v>
      </c>
      <c r="L3797" s="444">
        <f t="shared" ca="1" si="154"/>
        <v>-1666103284644.9434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-1666103284644.9434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-6942097019.3539305</v>
      </c>
      <c r="L3798" s="444">
        <f t="shared" ca="1" si="154"/>
        <v>-1673045381664.2974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-1673045381664.2974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-6971022423.6012392</v>
      </c>
      <c r="L3799" s="444">
        <f t="shared" ca="1" si="154"/>
        <v>-1680016404087.8987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-1680016404087.8987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-7000068350.3662443</v>
      </c>
      <c r="L3800" s="444">
        <f t="shared" ca="1" si="154"/>
        <v>-1687016472438.2649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-1687016472438.2649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-7029235301.8261032</v>
      </c>
      <c r="L3801" s="444">
        <f t="shared" ca="1" si="154"/>
        <v>-1694045707740.0911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-1694045707740.0911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-7058523782.2503796</v>
      </c>
      <c r="L3802" s="444">
        <f t="shared" ca="1" si="154"/>
        <v>-1701104231522.3416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-1701104231522.3416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-7087934298.0097561</v>
      </c>
      <c r="L3803" s="444">
        <f t="shared" ca="1" si="154"/>
        <v>-1708192165820.3513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-1708192165820.3513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-7117467357.5847969</v>
      </c>
      <c r="L3804" s="444">
        <f t="shared" ca="1" si="154"/>
        <v>-1715309633177.936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-1715309633177.936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-7147123471.5747347</v>
      </c>
      <c r="L3805" s="444">
        <f t="shared" ca="1" si="154"/>
        <v>-1722456756649.5107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-1722456756649.5107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-7176903152.706295</v>
      </c>
      <c r="L3806" s="444">
        <f t="shared" ca="1" si="154"/>
        <v>-1729633659802.217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-1729633659802.217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-7206806915.8425713</v>
      </c>
      <c r="L3807" s="444">
        <f t="shared" ca="1" si="154"/>
        <v>-1736840466718.0596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-1736840466718.0596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-7236835277.9919147</v>
      </c>
      <c r="L3808" s="444">
        <f t="shared" ca="1" si="154"/>
        <v>-1744077301996.0515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-1744077301996.0515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-7266988758.3168812</v>
      </c>
      <c r="L3809" s="444">
        <f t="shared" ca="1" si="154"/>
        <v>-1751344290754.3684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-1751344290754.3684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-7297267878.1432009</v>
      </c>
      <c r="L3810" s="444">
        <f t="shared" ca="1" si="154"/>
        <v>-1758641558632.5117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-1758641558632.5117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-7327673160.9687986</v>
      </c>
      <c r="L3811" s="444">
        <f t="shared" ca="1" si="154"/>
        <v>-1765969231793.4805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-1765969231793.4805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-7358205132.4728365</v>
      </c>
      <c r="L3812" s="444">
        <f t="shared" ca="1" si="154"/>
        <v>-1773327436925.9534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-1773327436925.9534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-7388864320.524806</v>
      </c>
      <c r="L3813" s="444">
        <f t="shared" ca="1" si="154"/>
        <v>-1780716301246.4783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-1780716301246.4783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-7419651255.1936598</v>
      </c>
      <c r="L3814" s="444">
        <f t="shared" ca="1" si="154"/>
        <v>-1788135952501.6719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-1788135952501.6719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-7450566468.7569656</v>
      </c>
      <c r="L3815" s="444">
        <f t="shared" ca="1" si="154"/>
        <v>-1795586518970.429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-1795586518970.429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-7481610495.7101202</v>
      </c>
      <c r="L3816" s="444">
        <f t="shared" ca="1" si="154"/>
        <v>-1803068129466.1392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-1803068129466.1392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-7512783872.7755785</v>
      </c>
      <c r="L3817" s="444">
        <f t="shared" ca="1" si="154"/>
        <v>-1810580913338.9148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-1810580913338.9148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-7544087138.9121447</v>
      </c>
      <c r="L3818" s="444">
        <f t="shared" ca="1" si="154"/>
        <v>-1818125000477.8269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-1818125000477.8269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-7575520835.3242798</v>
      </c>
      <c r="L3819" s="444">
        <f t="shared" ca="1" si="154"/>
        <v>-1825700521313.1511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-1825700521313.1511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-7607085505.4714622</v>
      </c>
      <c r="L3820" s="444">
        <f t="shared" ca="1" si="154"/>
        <v>-1833307606818.6226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-1833307606818.6226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-7638781695.0775938</v>
      </c>
      <c r="L3821" s="444">
        <f t="shared" ca="1" si="154"/>
        <v>-1840946388513.7002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-1840946388513.7002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-7670609952.1404171</v>
      </c>
      <c r="L3822" s="444">
        <f t="shared" ca="1" si="154"/>
        <v>-1848616998465.8406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-1848616998465.8406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-7702570826.9410009</v>
      </c>
      <c r="L3823" s="444">
        <f t="shared" ca="1" si="154"/>
        <v>-1856319569292.7815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-1856319569292.7815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-7734664872.053256</v>
      </c>
      <c r="L3824" s="444">
        <f t="shared" ca="1" si="154"/>
        <v>-1864054234164.8347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-1864054234164.8347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-7766892642.3534775</v>
      </c>
      <c r="L3825" s="444">
        <f t="shared" ca="1" si="154"/>
        <v>-1871821126807.1882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-1871821126807.1882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-7799254695.0299511</v>
      </c>
      <c r="L3826" s="444">
        <f t="shared" ca="1" si="154"/>
        <v>-1879620381502.2183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-1879620381502.2183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-7831751589.592576</v>
      </c>
      <c r="L3827" s="444">
        <f t="shared" ca="1" si="154"/>
        <v>-1887452133091.8108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-1887452133091.8108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-7864383887.8825455</v>
      </c>
      <c r="L3828" s="444">
        <f t="shared" ca="1" si="154"/>
        <v>-1895316516979.6934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-1895316516979.6934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-7897152154.0820551</v>
      </c>
      <c r="L3829" s="444">
        <f t="shared" ca="1" si="154"/>
        <v>-1903213669133.7754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-1903213669133.7754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-7930056954.7240639</v>
      </c>
      <c r="L3830" s="444">
        <f t="shared" ca="1" si="154"/>
        <v>-1911143726088.4995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-1911143726088.4995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-7963098858.7020798</v>
      </c>
      <c r="L3831" s="444">
        <f t="shared" ca="1" si="154"/>
        <v>-1919106824947.2017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-1919106824947.2017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-7996278437.2800055</v>
      </c>
      <c r="L3832" s="444">
        <f t="shared" ca="1" si="154"/>
        <v>-1927103103384.4817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-1927103103384.4817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-8029596264.1020069</v>
      </c>
      <c r="L3833" s="444">
        <f t="shared" ref="L3833:L4087" ca="1" si="159">I3833-J3833+K3833</f>
        <v>-1935132699648.5837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-1935132699648.5837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-8063052915.2024317</v>
      </c>
      <c r="L3834" s="444">
        <f t="shared" ca="1" si="159"/>
        <v>-1943195752563.7861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-1943195752563.7861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-8096648969.0157757</v>
      </c>
      <c r="L3835" s="444">
        <f t="shared" ca="1" si="159"/>
        <v>-1951292401532.802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-1951292401532.802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-8130385006.3866758</v>
      </c>
      <c r="L3836" s="444">
        <f t="shared" ca="1" si="159"/>
        <v>-1959422786539.1887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-1959422786539.1887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-8164261610.5799522</v>
      </c>
      <c r="L3837" s="444">
        <f t="shared" ca="1" si="159"/>
        <v>-1967587048149.7686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-1967587048149.7686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-8198279367.2907019</v>
      </c>
      <c r="L3838" s="444">
        <f t="shared" ca="1" si="159"/>
        <v>-1975785327517.0593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-1975785327517.0593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-8232438864.6544123</v>
      </c>
      <c r="L3839" s="444">
        <f t="shared" ca="1" si="159"/>
        <v>-1984017766381.7136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-1984017766381.7136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-8266740693.2571402</v>
      </c>
      <c r="L3840" s="444">
        <f t="shared" ca="1" si="159"/>
        <v>-1992284507074.9707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-1992284507074.9707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-8301185446.14571</v>
      </c>
      <c r="L3841" s="444">
        <f t="shared" ca="1" si="159"/>
        <v>-2000585692521.1165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-2000585692521.1165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-8335773718.837985</v>
      </c>
      <c r="L3842" s="444">
        <f t="shared" ca="1" si="159"/>
        <v>-2008921466239.9543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-2008921466239.9543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-8370506109.3331423</v>
      </c>
      <c r="L3843" s="444">
        <f t="shared" ca="1" si="159"/>
        <v>-2017291972349.2876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-2017291972349.2876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-8405383218.1220312</v>
      </c>
      <c r="L3844" s="444">
        <f t="shared" ca="1" si="159"/>
        <v>-2025697355567.4097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-2025697355567.4097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-8440405648.1975403</v>
      </c>
      <c r="L3845" s="444">
        <f t="shared" ca="1" si="159"/>
        <v>-2034137761215.6072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-2034137761215.6072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-8475574005.0650311</v>
      </c>
      <c r="L3846" s="444">
        <f t="shared" ca="1" si="159"/>
        <v>-2042613335220.6721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-2042613335220.6721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-8510888896.7528</v>
      </c>
      <c r="L3847" s="444">
        <f t="shared" ca="1" si="159"/>
        <v>-2051124224117.4248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-2051124224117.4248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-8546350933.8226032</v>
      </c>
      <c r="L3848" s="444">
        <f t="shared" ca="1" si="159"/>
        <v>-2059670575051.2473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-2059670575051.2473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-8581960729.3801966</v>
      </c>
      <c r="L3849" s="444">
        <f t="shared" ca="1" si="159"/>
        <v>-2068252535780.6274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-2068252535780.6274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-8617718899.085947</v>
      </c>
      <c r="L3850" s="444">
        <f t="shared" ca="1" si="159"/>
        <v>-2076870254679.7134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-2076870254679.7134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-8653626061.165472</v>
      </c>
      <c r="L3851" s="444">
        <f t="shared" ca="1" si="159"/>
        <v>-2085523880740.8789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-2085523880740.8789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-8689682836.4203281</v>
      </c>
      <c r="L3852" s="444">
        <f t="shared" ca="1" si="159"/>
        <v>-2094213563577.2993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-2094213563577.2993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-8725889848.2387466</v>
      </c>
      <c r="L3853" s="444">
        <f t="shared" ca="1" si="159"/>
        <v>-2102939453425.5381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-2102939453425.5381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-8762247722.6064091</v>
      </c>
      <c r="L3854" s="444">
        <f t="shared" ca="1" si="159"/>
        <v>-2111701701148.1445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-2111701701148.1445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-8798757088.1172695</v>
      </c>
      <c r="L3855" s="444">
        <f t="shared" ca="1" si="159"/>
        <v>-2120500458236.2617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-2120500458236.2617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-8835418575.9844246</v>
      </c>
      <c r="L3856" s="444">
        <f t="shared" ca="1" si="159"/>
        <v>-2129335876812.2461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-2129335876812.2461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-8872232820.0510254</v>
      </c>
      <c r="L3857" s="444">
        <f t="shared" ca="1" si="159"/>
        <v>-2138208109632.2971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-2138208109632.2971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-8909200456.8012371</v>
      </c>
      <c r="L3858" s="444">
        <f t="shared" ca="1" si="159"/>
        <v>-2147117310089.0984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-2147117310089.0984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-8946322125.3712425</v>
      </c>
      <c r="L3859" s="444">
        <f t="shared" ca="1" si="159"/>
        <v>-2156063632214.4697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-2156063632214.4697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-8983598467.5602894</v>
      </c>
      <c r="L3860" s="444">
        <f t="shared" ca="1" si="159"/>
        <v>-2165047230682.03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-2165047230682.03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-9021030127.8417912</v>
      </c>
      <c r="L3861" s="444">
        <f t="shared" ca="1" si="159"/>
        <v>-2174068260809.8718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-2174068260809.8718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-9058617753.374464</v>
      </c>
      <c r="L3862" s="444">
        <f t="shared" ca="1" si="159"/>
        <v>-2183126878563.2463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-2183126878563.2463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-9096361994.0135269</v>
      </c>
      <c r="L3863" s="444">
        <f t="shared" ca="1" si="159"/>
        <v>-2192223240557.2598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-2192223240557.2598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-9134263502.3219166</v>
      </c>
      <c r="L3864" s="444">
        <f t="shared" ca="1" si="159"/>
        <v>-2201357504059.5815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-2201357504059.5815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-9172322933.5815887</v>
      </c>
      <c r="L3865" s="444">
        <f t="shared" ca="1" si="159"/>
        <v>-2210529826993.1631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-2210529826993.1631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-9210540945.8048458</v>
      </c>
      <c r="L3866" s="444">
        <f t="shared" ca="1" si="159"/>
        <v>-2219740367938.9678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-2219740367938.9678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-9248918199.7456989</v>
      </c>
      <c r="L3867" s="444">
        <f t="shared" ca="1" si="159"/>
        <v>-2228989286138.7134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-2228989286138.7134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-9287455358.9113064</v>
      </c>
      <c r="L3868" s="444">
        <f t="shared" ca="1" si="159"/>
        <v>-2238276741497.6245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-2238276741497.6245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-9326153089.5734348</v>
      </c>
      <c r="L3869" s="444">
        <f t="shared" ca="1" si="159"/>
        <v>-2247602894587.1978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-2247602894587.1978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-9365012060.7799911</v>
      </c>
      <c r="L3870" s="444">
        <f t="shared" ca="1" si="159"/>
        <v>-2256967906647.9775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-2256967906647.9775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-9404032944.3665733</v>
      </c>
      <c r="L3871" s="444">
        <f t="shared" ca="1" si="159"/>
        <v>-2266371939592.3442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-2266371939592.3442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-9443216414.9681015</v>
      </c>
      <c r="L3872" s="444">
        <f t="shared" ca="1" si="159"/>
        <v>-2275815156007.3125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-2275815156007.3125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-9482563150.030468</v>
      </c>
      <c r="L3873" s="444">
        <f t="shared" ca="1" si="159"/>
        <v>-2285297719157.3428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-2285297719157.3428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-9522073829.8222618</v>
      </c>
      <c r="L3874" s="444">
        <f t="shared" ca="1" si="159"/>
        <v>-2294819792987.165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-2294819792987.165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-9561749137.4465218</v>
      </c>
      <c r="L3875" s="444">
        <f t="shared" ca="1" si="159"/>
        <v>-2304381542124.6113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-2304381542124.6113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-9601589758.8525467</v>
      </c>
      <c r="L3876" s="444">
        <f t="shared" ca="1" si="159"/>
        <v>-2313983131883.4639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-2313983131883.4639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-9641596382.8477669</v>
      </c>
      <c r="L3877" s="444">
        <f t="shared" ca="1" si="159"/>
        <v>-2323624728266.3115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-2323624728266.3115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-9681769701.1096306</v>
      </c>
      <c r="L3878" s="444">
        <f t="shared" ca="1" si="159"/>
        <v>-2333306497967.4214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-2333306497967.4214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-9722110408.1975899</v>
      </c>
      <c r="L3879" s="444">
        <f t="shared" ca="1" si="159"/>
        <v>-2343028608375.6191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-2343028608375.6191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-9762619201.5650787</v>
      </c>
      <c r="L3880" s="444">
        <f t="shared" ca="1" si="159"/>
        <v>-2352791227577.1841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-2352791227577.1841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-9803296781.5716</v>
      </c>
      <c r="L3881" s="444">
        <f t="shared" ca="1" si="159"/>
        <v>-2362594524358.7559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-2362594524358.7559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-9844143851.4948158</v>
      </c>
      <c r="L3882" s="444">
        <f t="shared" ca="1" si="159"/>
        <v>-2372438668210.2505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-2372438668210.2505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-9885161117.5427094</v>
      </c>
      <c r="L3883" s="444">
        <f t="shared" ca="1" si="159"/>
        <v>-2382323829327.793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-2382323829327.793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-9926349288.8658047</v>
      </c>
      <c r="L3884" s="444">
        <f t="shared" ca="1" si="159"/>
        <v>-2392250178616.6587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-2392250178616.6587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-9967709077.5694103</v>
      </c>
      <c r="L3885" s="444">
        <f t="shared" ca="1" si="159"/>
        <v>-2402217887694.228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-2402217887694.228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-10009241198.72595</v>
      </c>
      <c r="L3886" s="444">
        <f t="shared" ca="1" si="159"/>
        <v>-2412227128892.9541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-2412227128892.9541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-10050946370.387308</v>
      </c>
      <c r="L3887" s="444">
        <f t="shared" ca="1" si="159"/>
        <v>-2422278075263.3413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-2422278075263.3413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-10092825313.597256</v>
      </c>
      <c r="L3888" s="444">
        <f t="shared" ca="1" si="159"/>
        <v>-2432370900576.9385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-2432370900576.9385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-10134878752.40391</v>
      </c>
      <c r="L3889" s="444">
        <f t="shared" ca="1" si="159"/>
        <v>-2442505779329.3423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-2442505779329.3423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-10177107413.872259</v>
      </c>
      <c r="L3890" s="444">
        <f t="shared" ca="1" si="159"/>
        <v>-2452682886743.2144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-2452682886743.2144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-10219512028.096725</v>
      </c>
      <c r="L3891" s="444">
        <f t="shared" ca="1" si="159"/>
        <v>-2462902398771.311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-2462902398771.311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-10262093328.213797</v>
      </c>
      <c r="L3892" s="444">
        <f t="shared" ca="1" si="159"/>
        <v>-2473164492099.5249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-2473164492099.5249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-10304852050.414686</v>
      </c>
      <c r="L3893" s="444">
        <f t="shared" ca="1" si="159"/>
        <v>-2483469344149.9395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-2483469344149.9395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-10347788933.95808</v>
      </c>
      <c r="L3894" s="444">
        <f t="shared" ca="1" si="159"/>
        <v>-2493817133083.8975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-2493817133083.8975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-10390904721.182905</v>
      </c>
      <c r="L3895" s="444">
        <f t="shared" ca="1" si="159"/>
        <v>-2504208037805.0806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-2504208037805.0806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-10434200157.52117</v>
      </c>
      <c r="L3896" s="444">
        <f t="shared" ca="1" si="159"/>
        <v>-2514642237962.6016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-2514642237962.6016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-10477675991.510839</v>
      </c>
      <c r="L3897" s="444">
        <f t="shared" ca="1" si="159"/>
        <v>-2525119913954.1123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-2525119913954.1123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-10521332974.808802</v>
      </c>
      <c r="L3898" s="444">
        <f t="shared" ca="1" si="159"/>
        <v>-2535641246928.9209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-2535641246928.9209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-10565171862.203836</v>
      </c>
      <c r="L3899" s="444">
        <f t="shared" ca="1" si="159"/>
        <v>-2546206418791.1245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-2546206418791.1245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-10609193411.629684</v>
      </c>
      <c r="L3900" s="444">
        <f t="shared" ca="1" si="159"/>
        <v>-2556815612202.7544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-2556815612202.7544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-10653398384.178143</v>
      </c>
      <c r="L3901" s="444">
        <f t="shared" ca="1" si="159"/>
        <v>-2567469010586.9326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-2567469010586.9326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-10697787544.112219</v>
      </c>
      <c r="L3902" s="444">
        <f t="shared" ca="1" si="159"/>
        <v>-2578166798131.0449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-2578166798131.0449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-10742361658.879354</v>
      </c>
      <c r="L3903" s="444">
        <f t="shared" ca="1" si="159"/>
        <v>-2588909159789.9243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-2588909159789.9243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-10787121499.124685</v>
      </c>
      <c r="L3904" s="444">
        <f t="shared" ca="1" si="159"/>
        <v>-2599696281289.0488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-2599696281289.0488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-10832067838.70437</v>
      </c>
      <c r="L3905" s="444">
        <f t="shared" ca="1" si="159"/>
        <v>-2610528349127.7534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-2610528349127.7534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-10877201454.698973</v>
      </c>
      <c r="L3906" s="444">
        <f t="shared" ca="1" si="159"/>
        <v>-2621405550582.4521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-2621405550582.4521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-10922523127.426884</v>
      </c>
      <c r="L3907" s="444">
        <f t="shared" ca="1" si="159"/>
        <v>-2632328073709.8789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-2632328073709.8789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-10968033640.457829</v>
      </c>
      <c r="L3908" s="444">
        <f t="shared" ca="1" si="159"/>
        <v>-2643296107350.3369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-2643296107350.3369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-11013733780.626404</v>
      </c>
      <c r="L3909" s="444">
        <f t="shared" ca="1" si="159"/>
        <v>-2654309841130.9634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-2654309841130.9634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-11059624338.045681</v>
      </c>
      <c r="L3910" s="444">
        <f t="shared" ca="1" si="159"/>
        <v>-2665369465469.0093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-2665369465469.0093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-11105706106.120872</v>
      </c>
      <c r="L3911" s="444">
        <f t="shared" ca="1" si="159"/>
        <v>-2676475171575.1304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-2676475171575.1304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-11151979881.563044</v>
      </c>
      <c r="L3912" s="444">
        <f t="shared" ca="1" si="159"/>
        <v>-2687627151456.6934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-2687627151456.6934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-11198446464.402889</v>
      </c>
      <c r="L3913" s="444">
        <f t="shared" ca="1" si="159"/>
        <v>-2698825597921.0962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-2698825597921.0962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-11245106658.004568</v>
      </c>
      <c r="L3914" s="444">
        <f t="shared" ca="1" si="159"/>
        <v>-2710070704579.1006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-2710070704579.1006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-11291961269.079586</v>
      </c>
      <c r="L3915" s="444">
        <f t="shared" ca="1" si="159"/>
        <v>-2721362665848.1802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-2721362665848.1802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-11339011107.70075</v>
      </c>
      <c r="L3916" s="444">
        <f t="shared" ca="1" si="159"/>
        <v>-2732701676955.8809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-2732701676955.8809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-11386256987.31617</v>
      </c>
      <c r="L3917" s="444">
        <f t="shared" ca="1" si="159"/>
        <v>-2744087933943.1973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-2744087933943.1973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-11433699724.763321</v>
      </c>
      <c r="L3918" s="444">
        <f t="shared" ca="1" si="159"/>
        <v>-2755521633667.9604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-2755521633667.9604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-11481340140.283169</v>
      </c>
      <c r="L3919" s="444">
        <f t="shared" ca="1" si="159"/>
        <v>-2767002973808.2437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-2767002973808.2437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-11529179057.534348</v>
      </c>
      <c r="L3920" s="444">
        <f t="shared" ca="1" si="159"/>
        <v>-2778532152865.7778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-2778532152865.7778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-11577217303.607407</v>
      </c>
      <c r="L3921" s="444">
        <f t="shared" ca="1" si="159"/>
        <v>-2790109370169.3853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-2790109370169.3853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-11625455709.039104</v>
      </c>
      <c r="L3922" s="444">
        <f t="shared" ca="1" si="159"/>
        <v>-2801734825878.4243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-2801734825878.4243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-11673895107.826767</v>
      </c>
      <c r="L3923" s="444">
        <f t="shared" ca="1" si="159"/>
        <v>-2813408720986.251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-2813408720986.251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-11722536337.442713</v>
      </c>
      <c r="L3924" s="444">
        <f t="shared" ca="1" si="159"/>
        <v>-2825131257323.6938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-2825131257323.6938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-11771380238.848724</v>
      </c>
      <c r="L3925" s="444">
        <f t="shared" ca="1" si="159"/>
        <v>-2836902637562.5425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-2836902637562.5425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-11820427656.510593</v>
      </c>
      <c r="L3926" s="444">
        <f t="shared" ca="1" si="159"/>
        <v>-2848723065219.0532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-2848723065219.0532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-11869679438.412722</v>
      </c>
      <c r="L3927" s="444">
        <f t="shared" ca="1" si="159"/>
        <v>-2860592744657.4658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-2860592744657.4658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-11919136436.072775</v>
      </c>
      <c r="L3928" s="444">
        <f t="shared" ca="1" si="159"/>
        <v>-2872511881093.5386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-2872511881093.5386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-11968799504.55641</v>
      </c>
      <c r="L3929" s="444">
        <f t="shared" ca="1" si="159"/>
        <v>-2884480680598.0952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-2884480680598.0952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-12018669502.492064</v>
      </c>
      <c r="L3930" s="444">
        <f t="shared" ca="1" si="159"/>
        <v>-2896499350100.5874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-2896499350100.5874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-12068747292.085781</v>
      </c>
      <c r="L3931" s="444">
        <f t="shared" ca="1" si="159"/>
        <v>-2908568097392.6733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-2908568097392.6733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-12119033739.136139</v>
      </c>
      <c r="L3932" s="444">
        <f t="shared" ca="1" si="159"/>
        <v>-2920687131131.8096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-2920687131131.8096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-12169529713.049206</v>
      </c>
      <c r="L3933" s="444">
        <f t="shared" ca="1" si="159"/>
        <v>-2932856660844.8589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-2932856660844.8589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-12220236086.853579</v>
      </c>
      <c r="L3934" s="444">
        <f t="shared" ca="1" si="159"/>
        <v>-2945076896931.7124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-2945076896931.7124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-12271153737.215467</v>
      </c>
      <c r="L3935" s="444">
        <f t="shared" ca="1" si="159"/>
        <v>-2957348050668.9277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-2957348050668.9277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-12322283544.453865</v>
      </c>
      <c r="L3936" s="444">
        <f t="shared" ca="1" si="159"/>
        <v>-2969670334213.3818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-2969670334213.3818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-12373626392.555758</v>
      </c>
      <c r="L3937" s="444">
        <f t="shared" ca="1" si="159"/>
        <v>-2982043960605.9375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-2982043960605.9375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-12425183169.191406</v>
      </c>
      <c r="L3938" s="444">
        <f t="shared" ca="1" si="159"/>
        <v>-2994469143775.1289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-2994469143775.1289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-12476954765.729704</v>
      </c>
      <c r="L3939" s="444">
        <f t="shared" ca="1" si="159"/>
        <v>-3006946098540.8584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-3006946098540.8584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-12528942077.253576</v>
      </c>
      <c r="L3940" s="444">
        <f t="shared" ca="1" si="159"/>
        <v>-3019475040618.1118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-3019475040618.1118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-12581146002.575466</v>
      </c>
      <c r="L3941" s="444">
        <f t="shared" ca="1" si="159"/>
        <v>-3032056186620.6875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-3032056186620.6875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-12633567444.252865</v>
      </c>
      <c r="L3942" s="444">
        <f t="shared" ca="1" si="159"/>
        <v>-3044689754064.9404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-3044689754064.9404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-12686207308.603918</v>
      </c>
      <c r="L3943" s="444">
        <f t="shared" ca="1" si="159"/>
        <v>-3057375961373.5444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-3057375961373.5444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-12739066505.723103</v>
      </c>
      <c r="L3944" s="444">
        <f t="shared" ca="1" si="159"/>
        <v>-3070115027879.2676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-3070115027879.2676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-12792145949.496948</v>
      </c>
      <c r="L3945" s="444">
        <f t="shared" ca="1" si="159"/>
        <v>-3082907173828.7646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-3082907173828.7646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-12845446557.619852</v>
      </c>
      <c r="L3946" s="444">
        <f t="shared" ca="1" si="159"/>
        <v>-3095752620386.3843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-3095752620386.3843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-12898969251.609934</v>
      </c>
      <c r="L3947" s="444">
        <f t="shared" ca="1" si="159"/>
        <v>-3108651589637.9941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-3108651589637.9941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-12952714956.824976</v>
      </c>
      <c r="L3948" s="444">
        <f t="shared" ca="1" si="159"/>
        <v>-3121604304594.8193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-3121604304594.8193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-13006684602.478415</v>
      </c>
      <c r="L3949" s="444">
        <f t="shared" ca="1" si="159"/>
        <v>-3134610989197.2979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-3134610989197.2979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-13060879121.655407</v>
      </c>
      <c r="L3950" s="444">
        <f t="shared" ca="1" si="159"/>
        <v>-3147671868318.9531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-3147671868318.9531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-13115299451.328972</v>
      </c>
      <c r="L3951" s="444">
        <f t="shared" ca="1" si="159"/>
        <v>-3160787167770.2822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-3160787167770.2822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-13169946532.376175</v>
      </c>
      <c r="L3952" s="444">
        <f t="shared" ca="1" si="159"/>
        <v>-3173957114302.6582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-3173957114302.6582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-13224821309.59441</v>
      </c>
      <c r="L3953" s="444">
        <f t="shared" ca="1" si="159"/>
        <v>-3187181935612.2524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-3187181935612.2524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-13279924731.717718</v>
      </c>
      <c r="L3954" s="444">
        <f t="shared" ca="1" si="159"/>
        <v>-3200461860343.9702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-3200461860343.9702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-13335257751.433208</v>
      </c>
      <c r="L3955" s="444">
        <f t="shared" ca="1" si="159"/>
        <v>-3213797118095.4033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-3213797118095.4033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-13390821325.397514</v>
      </c>
      <c r="L3956" s="444">
        <f t="shared" ca="1" si="159"/>
        <v>-3227187939420.8008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-3227187939420.8008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-13446616414.253336</v>
      </c>
      <c r="L3957" s="444">
        <f t="shared" ca="1" si="159"/>
        <v>-3240634555835.0542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-3240634555835.0542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-13502643982.646059</v>
      </c>
      <c r="L3958" s="444">
        <f t="shared" ca="1" si="159"/>
        <v>-3254137199817.7002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-3254137199817.7002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-13558904999.240417</v>
      </c>
      <c r="L3959" s="444">
        <f t="shared" ca="1" si="159"/>
        <v>-3267696104816.9404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-3267696104816.9404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-13615400436.737251</v>
      </c>
      <c r="L3960" s="444">
        <f t="shared" ca="1" si="159"/>
        <v>-3281311505253.6777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-3281311505253.6777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-13672131271.890324</v>
      </c>
      <c r="L3961" s="444">
        <f t="shared" ca="1" si="159"/>
        <v>-3294983636525.5679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-3294983636525.5679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-13729098485.523199</v>
      </c>
      <c r="L3962" s="444">
        <f t="shared" ca="1" si="159"/>
        <v>-3308712735011.0913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-3308712735011.0913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-13786303062.546213</v>
      </c>
      <c r="L3963" s="444">
        <f t="shared" ca="1" si="159"/>
        <v>-3322499038073.6377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-3322499038073.6377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-13843745991.97349</v>
      </c>
      <c r="L3964" s="444">
        <f t="shared" ca="1" si="159"/>
        <v>-3336342784065.6113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-3336342784065.6113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-13901428266.940046</v>
      </c>
      <c r="L3965" s="444">
        <f t="shared" ca="1" si="159"/>
        <v>-3350244212332.5513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-3350244212332.5513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-13959350884.718964</v>
      </c>
      <c r="L3966" s="444">
        <f t="shared" ca="1" si="159"/>
        <v>-3364203563217.27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-3364203563217.27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-14017514846.738625</v>
      </c>
      <c r="L3967" s="444">
        <f t="shared" ca="1" si="159"/>
        <v>-3378221078064.0088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-3378221078064.0088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-14075921158.600037</v>
      </c>
      <c r="L3968" s="444">
        <f t="shared" ca="1" si="159"/>
        <v>-3392296999222.6089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-3392296999222.6089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-14134570830.094204</v>
      </c>
      <c r="L3969" s="444">
        <f t="shared" ca="1" si="159"/>
        <v>-3406431570052.7031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-3406431570052.7031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-14193464875.219597</v>
      </c>
      <c r="L3970" s="444">
        <f t="shared" ca="1" si="159"/>
        <v>-3420625034927.9229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-3420625034927.9229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-14252604312.199678</v>
      </c>
      <c r="L3971" s="444">
        <f t="shared" ca="1" si="159"/>
        <v>-3434877639240.1226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-3434877639240.1226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-14311990163.500513</v>
      </c>
      <c r="L3972" s="444">
        <f t="shared" ca="1" si="159"/>
        <v>-3449189629403.623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-3449189629403.623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-14371623455.848429</v>
      </c>
      <c r="L3973" s="444">
        <f t="shared" ca="1" si="159"/>
        <v>-3463561252859.4717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-3463561252859.4717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-14431505220.247799</v>
      </c>
      <c r="L3974" s="444">
        <f t="shared" ca="1" si="159"/>
        <v>-3477992758079.7192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-3477992758079.7192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-14491636491.998831</v>
      </c>
      <c r="L3975" s="444">
        <f t="shared" ca="1" si="159"/>
        <v>-3492484394571.7183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-3492484394571.7183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-14552018310.715492</v>
      </c>
      <c r="L3976" s="444">
        <f t="shared" ca="1" si="159"/>
        <v>-3507036412882.4336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-3507036412882.4336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-14612651720.343473</v>
      </c>
      <c r="L3977" s="444">
        <f t="shared" ca="1" si="159"/>
        <v>-3521649064602.7769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-3521649064602.7769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-14673537769.178234</v>
      </c>
      <c r="L3978" s="444">
        <f t="shared" ca="1" si="159"/>
        <v>-3536322602371.9551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-3536322602371.9551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-14734677509.883146</v>
      </c>
      <c r="L3979" s="444">
        <f t="shared" ca="1" si="159"/>
        <v>-3551057279881.8384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-3551057279881.8384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-14796071999.50766</v>
      </c>
      <c r="L3980" s="444">
        <f t="shared" ca="1" si="159"/>
        <v>-3565853351881.3462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-3565853351881.3462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-14857722299.50561</v>
      </c>
      <c r="L3981" s="444">
        <f t="shared" ca="1" si="159"/>
        <v>-3580711074180.8516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-3580711074180.8516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-14919629475.753548</v>
      </c>
      <c r="L3982" s="444">
        <f t="shared" ca="1" si="159"/>
        <v>-3595630703656.605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-3595630703656.605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-14981794598.569187</v>
      </c>
      <c r="L3983" s="444">
        <f t="shared" ca="1" si="159"/>
        <v>-3610612498255.1743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-3610612498255.1743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-15044218742.729895</v>
      </c>
      <c r="L3984" s="444">
        <f t="shared" ca="1" si="159"/>
        <v>-3625656716997.9043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-3625656716997.9043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-15106902987.49127</v>
      </c>
      <c r="L3985" s="444">
        <f t="shared" ca="1" si="159"/>
        <v>-3640763619985.3955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-3640763619985.3955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-15169848416.605814</v>
      </c>
      <c r="L3986" s="444">
        <f t="shared" ca="1" si="159"/>
        <v>-3655933468402.0015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-3655933468402.0015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-15233056118.341673</v>
      </c>
      <c r="L3987" s="444">
        <f t="shared" ca="1" si="159"/>
        <v>-3671166524520.3433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-3671166524520.3433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-15296527185.501431</v>
      </c>
      <c r="L3988" s="444">
        <f t="shared" ca="1" si="159"/>
        <v>-3686463051705.8447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-3686463051705.8447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-15360262715.441017</v>
      </c>
      <c r="L3989" s="444">
        <f t="shared" ca="1" si="159"/>
        <v>-3701823314421.2856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-3701823314421.2856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-15424263810.08869</v>
      </c>
      <c r="L3990" s="444">
        <f t="shared" ca="1" si="159"/>
        <v>-3717247578231.3745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-3717247578231.3745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-15488531575.96406</v>
      </c>
      <c r="L3991" s="444">
        <f t="shared" ca="1" si="159"/>
        <v>-3732736109807.3384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-3732736109807.3384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-15553067124.197243</v>
      </c>
      <c r="L3992" s="444">
        <f t="shared" ca="1" si="159"/>
        <v>-3748289176931.5356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-3748289176931.5356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-15617871570.548065</v>
      </c>
      <c r="L3993" s="444">
        <f t="shared" ca="1" si="159"/>
        <v>-3763907048502.0835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-3763907048502.0835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-15682946035.425348</v>
      </c>
      <c r="L3994" s="444">
        <f t="shared" ca="1" si="159"/>
        <v>-3779589994537.5088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-3779589994537.5088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-15748291643.906288</v>
      </c>
      <c r="L3995" s="444">
        <f t="shared" ca="1" si="159"/>
        <v>-3795338286181.415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-3795338286181.415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-15813909525.755896</v>
      </c>
      <c r="L3996" s="444">
        <f t="shared" ca="1" si="159"/>
        <v>-3811152195707.1709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-3811152195707.1709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-15879800815.446545</v>
      </c>
      <c r="L3997" s="444">
        <f t="shared" ca="1" si="159"/>
        <v>-3827031996522.6177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-3827031996522.6177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-15945966652.177576</v>
      </c>
      <c r="L3998" s="444">
        <f t="shared" ca="1" si="159"/>
        <v>-3842977963174.7954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-3842977963174.7954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-16012408179.894981</v>
      </c>
      <c r="L3999" s="444">
        <f t="shared" ca="1" si="159"/>
        <v>-3858990371354.6904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-3858990371354.6904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-16079126547.311211</v>
      </c>
      <c r="L4000" s="444">
        <f t="shared" ca="1" si="159"/>
        <v>-3875069497902.0015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-3875069497902.0015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-16146122907.925005</v>
      </c>
      <c r="L4001" s="444">
        <f t="shared" ca="1" si="159"/>
        <v>-3891215620809.9263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-3891215620809.9263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-16213398420.041359</v>
      </c>
      <c r="L4002" s="444">
        <f t="shared" ca="1" si="159"/>
        <v>-3907429019229.9678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-3907429019229.9678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-16280954246.791531</v>
      </c>
      <c r="L4003" s="444">
        <f t="shared" ca="1" si="159"/>
        <v>-3923709973476.7593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-3923709973476.7593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-16348791556.153166</v>
      </c>
      <c r="L4004" s="444">
        <f t="shared" ca="1" si="159"/>
        <v>-3940058765032.9126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-3940058765032.9126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-16416911520.97047</v>
      </c>
      <c r="L4005" s="444">
        <f t="shared" ca="1" si="159"/>
        <v>-3956475676553.8833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-3956475676553.8833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-16485315318.974514</v>
      </c>
      <c r="L4006" s="444">
        <f t="shared" ca="1" si="159"/>
        <v>-3972960991872.8579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-3972960991872.8579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-16554004132.803572</v>
      </c>
      <c r="L4007" s="444">
        <f t="shared" ca="1" si="159"/>
        <v>-3989514996005.6616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-3989514996005.6616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-16622979150.023588</v>
      </c>
      <c r="L4008" s="444">
        <f t="shared" ca="1" si="159"/>
        <v>-4006137975155.6851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-4006137975155.6851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-16692241563.148687</v>
      </c>
      <c r="L4009" s="444">
        <f t="shared" ca="1" si="159"/>
        <v>-4022830216718.834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-4022830216718.834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-16761792569.661808</v>
      </c>
      <c r="L4010" s="444">
        <f t="shared" ca="1" si="159"/>
        <v>-4039592009288.4956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-4039592009288.4956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-16831633372.035398</v>
      </c>
      <c r="L4011" s="444">
        <f t="shared" ca="1" si="159"/>
        <v>-4056423642660.5308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-4056423642660.5308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-16901765177.752211</v>
      </c>
      <c r="L4012" s="444">
        <f t="shared" ca="1" si="159"/>
        <v>-4073325407838.2832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-4073325407838.2832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-16972189199.32618</v>
      </c>
      <c r="L4013" s="444">
        <f t="shared" ca="1" si="159"/>
        <v>-4090297597037.6094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-4090297597037.6094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-17042906654.323372</v>
      </c>
      <c r="L4014" s="444">
        <f t="shared" ca="1" si="159"/>
        <v>-4107340503691.9326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-4107340503691.9326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-17113918765.383055</v>
      </c>
      <c r="L4015" s="444">
        <f t="shared" ca="1" si="159"/>
        <v>-4124454422457.3154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-4124454422457.3154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-17185226760.238815</v>
      </c>
      <c r="L4016" s="444">
        <f t="shared" ca="1" si="159"/>
        <v>-4141639649217.5542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-4141639649217.5542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-17256831871.739807</v>
      </c>
      <c r="L4017" s="444">
        <f t="shared" ca="1" si="159"/>
        <v>-4158896481089.2939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-4158896481089.2939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-17328735337.872059</v>
      </c>
      <c r="L4018" s="444">
        <f t="shared" ca="1" si="159"/>
        <v>-4176225216427.166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-4176225216427.166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-17400938401.779858</v>
      </c>
      <c r="L4019" s="444">
        <f t="shared" ca="1" si="159"/>
        <v>-4193626154828.9458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-4193626154828.9458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-17473442311.787273</v>
      </c>
      <c r="L4020" s="444">
        <f t="shared" ca="1" si="159"/>
        <v>-4211099597140.7329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-4211099597140.7329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-17546248321.41972</v>
      </c>
      <c r="L4021" s="444">
        <f t="shared" ca="1" si="159"/>
        <v>-4228645845462.1528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-4228645845462.1528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-17619357689.425636</v>
      </c>
      <c r="L4022" s="444">
        <f t="shared" ca="1" si="159"/>
        <v>-4246265203151.5786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-4246265203151.5786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-17692771679.798244</v>
      </c>
      <c r="L4023" s="444">
        <f t="shared" ca="1" si="159"/>
        <v>-4263957974831.377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-4263957974831.377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-17766491561.797405</v>
      </c>
      <c r="L4024" s="444">
        <f t="shared" ca="1" si="159"/>
        <v>-4281724466393.1743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-4281724466393.1743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-17840518609.971558</v>
      </c>
      <c r="L4025" s="444">
        <f t="shared" ca="1" si="159"/>
        <v>-4299564985003.146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-4299564985003.146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-17914854104.179775</v>
      </c>
      <c r="L4026" s="444">
        <f t="shared" ca="1" si="159"/>
        <v>-4317479839107.3257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-4317479839107.3257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-17989499329.613857</v>
      </c>
      <c r="L4027" s="444">
        <f t="shared" ca="1" si="159"/>
        <v>-4335469338436.9395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-4335469338436.9395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-18064455576.82058</v>
      </c>
      <c r="L4028" s="444">
        <f t="shared" ca="1" si="159"/>
        <v>-4353533794013.7603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-4353533794013.7603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-18139724141.723999</v>
      </c>
      <c r="L4029" s="444">
        <f t="shared" ca="1" si="159"/>
        <v>-4371673518155.4844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-4371673518155.4844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-18215306325.64785</v>
      </c>
      <c r="L4030" s="444">
        <f t="shared" ca="1" si="159"/>
        <v>-4389888824481.1323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-4389888824481.1323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-18291203435.338055</v>
      </c>
      <c r="L4031" s="444">
        <f t="shared" ca="1" si="159"/>
        <v>-4408180027916.4707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-4408180027916.4707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-18367416782.985294</v>
      </c>
      <c r="L4032" s="444">
        <f t="shared" ca="1" si="159"/>
        <v>-4426547444699.4561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-4426547444699.4561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-18443947686.247734</v>
      </c>
      <c r="L4033" s="444">
        <f t="shared" ca="1" si="159"/>
        <v>-4444991392385.7041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-4444991392385.7041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-18520797468.273766</v>
      </c>
      <c r="L4034" s="444">
        <f t="shared" ca="1" si="159"/>
        <v>-4463512189853.9775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-4463512189853.9775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-18597967457.724907</v>
      </c>
      <c r="L4035" s="444">
        <f t="shared" ca="1" si="159"/>
        <v>-4482110157311.7021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-4482110157311.7021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-18675458988.798759</v>
      </c>
      <c r="L4036" s="444">
        <f t="shared" ca="1" si="159"/>
        <v>-4500785616300.501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-4500785616300.501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-18753273401.252087</v>
      </c>
      <c r="L4037" s="444">
        <f t="shared" ca="1" si="159"/>
        <v>-4519538889701.7529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-4519538889701.7529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-18831412040.423969</v>
      </c>
      <c r="L4038" s="444">
        <f t="shared" ca="1" si="159"/>
        <v>-4538370301742.1768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-4538370301742.1768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-18909876257.259071</v>
      </c>
      <c r="L4039" s="444">
        <f t="shared" ca="1" si="159"/>
        <v>-4557280177999.4355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-4557280177999.4355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-18988667408.330982</v>
      </c>
      <c r="L4040" s="444">
        <f t="shared" ca="1" si="159"/>
        <v>-4576268845407.7666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-4576268845407.7666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-19067786855.865692</v>
      </c>
      <c r="L4041" s="444">
        <f t="shared" ca="1" si="159"/>
        <v>-4595336632263.6318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-4595336632263.6318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-19147235967.765133</v>
      </c>
      <c r="L4042" s="444">
        <f t="shared" ca="1" si="159"/>
        <v>-4614483868231.3965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-4614483868231.3965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-19227016117.630817</v>
      </c>
      <c r="L4043" s="444">
        <f t="shared" ca="1" si="159"/>
        <v>-4633710884349.0273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-4633710884349.0273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-19307128684.787613</v>
      </c>
      <c r="L4044" s="444">
        <f t="shared" ca="1" si="159"/>
        <v>-4653018013033.8154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-4653018013033.8154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-19387575054.307564</v>
      </c>
      <c r="L4045" s="444">
        <f t="shared" ca="1" si="159"/>
        <v>-4672405588088.123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-4672405588088.123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-19468356617.033844</v>
      </c>
      <c r="L4046" s="444">
        <f t="shared" ca="1" si="159"/>
        <v>-4691873944705.1572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-4691873944705.1572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-19549474769.60482</v>
      </c>
      <c r="L4047" s="444">
        <f t="shared" ca="1" si="159"/>
        <v>-4711423419474.7617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-4711423419474.7617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-19630930914.478172</v>
      </c>
      <c r="L4048" s="444">
        <f t="shared" ca="1" si="159"/>
        <v>-4731054350389.2402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-4731054350389.2402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-19712726459.955166</v>
      </c>
      <c r="L4049" s="444">
        <f t="shared" ca="1" si="159"/>
        <v>-4750767076849.1953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-4750767076849.1953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-19794862820.204979</v>
      </c>
      <c r="L4050" s="444">
        <f t="shared" ca="1" si="159"/>
        <v>-4770561939669.4004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-4770561939669.4004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-19877341415.289169</v>
      </c>
      <c r="L4051" s="444">
        <f t="shared" ca="1" si="159"/>
        <v>-4790439281084.6895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-4790439281084.6895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-19960163671.186207</v>
      </c>
      <c r="L4052" s="444">
        <f t="shared" ca="1" si="159"/>
        <v>-4810399444755.876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-4810399444755.876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-20043331019.816151</v>
      </c>
      <c r="L4053" s="444">
        <f t="shared" ca="1" si="159"/>
        <v>-4830442775775.6924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-4830442775775.6924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-20126844899.065384</v>
      </c>
      <c r="L4054" s="444">
        <f t="shared" ca="1" si="159"/>
        <v>-4850569620674.7578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-4850569620674.7578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-20210706752.811489</v>
      </c>
      <c r="L4055" s="444">
        <f t="shared" ca="1" si="159"/>
        <v>-4870780327427.5693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-4870780327427.5693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-20294918030.948204</v>
      </c>
      <c r="L4056" s="444">
        <f t="shared" ca="1" si="159"/>
        <v>-4891075245458.5176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-4891075245458.5176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-20379480189.410488</v>
      </c>
      <c r="L4057" s="444">
        <f t="shared" ca="1" si="159"/>
        <v>-4911454725647.9277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-4911454725647.9277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-20464394690.199699</v>
      </c>
      <c r="L4058" s="444">
        <f t="shared" ca="1" si="159"/>
        <v>-4931919120338.127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-4931919120338.127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-20549663001.408863</v>
      </c>
      <c r="L4059" s="444">
        <f t="shared" ca="1" si="159"/>
        <v>-4952468783339.5361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-4952468783339.5361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-20635286597.248066</v>
      </c>
      <c r="L4060" s="444">
        <f t="shared" ca="1" si="159"/>
        <v>-4973104069936.7842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-4973104069936.7842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-20721266958.069935</v>
      </c>
      <c r="L4061" s="444">
        <f t="shared" ca="1" si="159"/>
        <v>-4993825336894.8545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-4993825336894.8545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-20807605570.395226</v>
      </c>
      <c r="L4062" s="444">
        <f t="shared" ca="1" si="159"/>
        <v>-5014632942465.25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-5014632942465.25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-20894303926.938541</v>
      </c>
      <c r="L4063" s="444">
        <f t="shared" ca="1" si="159"/>
        <v>-5035527246392.1885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-5035527246392.1885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-20981363526.634117</v>
      </c>
      <c r="L4064" s="444">
        <f t="shared" ca="1" si="159"/>
        <v>-5056508609918.8223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-5056508609918.8223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-21068785874.661758</v>
      </c>
      <c r="L4065" s="444">
        <f t="shared" ca="1" si="159"/>
        <v>-5077577395793.4844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-5077577395793.4844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-21156572482.472851</v>
      </c>
      <c r="L4066" s="444">
        <f t="shared" ca="1" si="159"/>
        <v>-5098733968275.957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-5098733968275.957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-21244724867.816486</v>
      </c>
      <c r="L4067" s="444">
        <f t="shared" ca="1" si="159"/>
        <v>-5119978693143.7734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-5119978693143.7734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-21333244554.765724</v>
      </c>
      <c r="L4068" s="444">
        <f t="shared" ca="1" si="159"/>
        <v>-5141311937698.5391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-5141311937698.5391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-21422133073.743912</v>
      </c>
      <c r="L4069" s="444">
        <f t="shared" ca="1" si="159"/>
        <v>-5162734070772.2832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-5162734070772.2832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-21511391961.551178</v>
      </c>
      <c r="L4070" s="444">
        <f t="shared" ca="1" si="159"/>
        <v>-5184245462733.834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-5184245462733.834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-21601022761.390976</v>
      </c>
      <c r="L4071" s="444">
        <f t="shared" ca="1" si="159"/>
        <v>-5205846485495.2246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-5205846485495.2246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-21691027022.89677</v>
      </c>
      <c r="L4072" s="444">
        <f t="shared" ca="1" si="159"/>
        <v>-5227537512518.1211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-5227537512518.1211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-21781406302.158836</v>
      </c>
      <c r="L4073" s="444">
        <f t="shared" ca="1" si="159"/>
        <v>-5249318918820.2803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-5249318918820.2803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-21872162161.751167</v>
      </c>
      <c r="L4074" s="444">
        <f t="shared" ca="1" si="159"/>
        <v>-5271191080982.0313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-5271191080982.0313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-21963296170.758465</v>
      </c>
      <c r="L4075" s="444">
        <f t="shared" ca="1" si="159"/>
        <v>-5293154377152.79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-5293154377152.79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-22054809904.803291</v>
      </c>
      <c r="L4076" s="444">
        <f t="shared" ca="1" si="159"/>
        <v>-5315209187057.5938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-5315209187057.5938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-22146704946.073307</v>
      </c>
      <c r="L4077" s="444">
        <f t="shared" ca="1" si="159"/>
        <v>-5337355892003.667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-5337355892003.667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-22238982883.348614</v>
      </c>
      <c r="L4078" s="444">
        <f t="shared" ca="1" si="159"/>
        <v>-5359594874887.0156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-5359594874887.0156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-22331645312.029232</v>
      </c>
      <c r="L4079" s="444">
        <f t="shared" ca="1" si="159"/>
        <v>-5381926520199.0449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-5381926520199.0449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-22424693834.162685</v>
      </c>
      <c r="L4080" s="444">
        <f t="shared" ca="1" si="159"/>
        <v>-5404351214033.208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-5404351214033.208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-22518130058.471699</v>
      </c>
      <c r="L4081" s="444">
        <f t="shared" ca="1" si="159"/>
        <v>-5426869344091.6797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-5426869344091.6797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-22611955600.382</v>
      </c>
      <c r="L4082" s="444">
        <f t="shared" ca="1" si="159"/>
        <v>-5449481299692.0615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-5449481299692.0615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-22706172082.050255</v>
      </c>
      <c r="L4083" s="444">
        <f t="shared" ca="1" si="159"/>
        <v>-5472187471774.1113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-5472187471774.1113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-22800781132.392132</v>
      </c>
      <c r="L4084" s="444">
        <f t="shared" ca="1" si="159"/>
        <v>-5494988252906.5039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-5494988252906.5039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-22895784387.110432</v>
      </c>
      <c r="L4085" s="444">
        <f t="shared" ca="1" si="159"/>
        <v>-5517884037293.6143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-5517884037293.6143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-22991183488.723392</v>
      </c>
      <c r="L4086" s="444">
        <f t="shared" ca="1" si="159"/>
        <v>-5540875220782.3379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-5540875220782.3379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-23086980086.593075</v>
      </c>
      <c r="L4087" s="444">
        <f t="shared" ca="1" si="159"/>
        <v>-5563962200868.9307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-5563962200868.9307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-23183175836.953876</v>
      </c>
      <c r="L4088" s="444">
        <f t="shared" ref="L4088:L4342" ca="1" si="164">I4088-J4088+K4088</f>
        <v>-5587145376705.8848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-5587145376705.8848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-23279772402.941185</v>
      </c>
      <c r="L4089" s="444">
        <f t="shared" ca="1" si="164"/>
        <v>-5610425149108.8262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-5610425149108.8262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-23376771454.62011</v>
      </c>
      <c r="L4090" s="444">
        <f t="shared" ca="1" si="164"/>
        <v>-5633801920563.4463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-5633801920563.4463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-23474174669.014359</v>
      </c>
      <c r="L4091" s="444">
        <f t="shared" ca="1" si="164"/>
        <v>-5657276095232.4609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-5657276095232.4609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-23571983730.135254</v>
      </c>
      <c r="L4092" s="444">
        <f t="shared" ca="1" si="164"/>
        <v>-5680848078962.5957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-5680848078962.5957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-23670200329.010815</v>
      </c>
      <c r="L4093" s="444">
        <f t="shared" ca="1" si="164"/>
        <v>-5704518279291.6064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-5704518279291.6064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-23768826163.715027</v>
      </c>
      <c r="L4094" s="444">
        <f t="shared" ca="1" si="164"/>
        <v>-5728287105455.3213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-5728287105455.3213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-23867862939.397171</v>
      </c>
      <c r="L4095" s="444">
        <f t="shared" ca="1" si="164"/>
        <v>-5752154968394.7188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-5752154968394.7188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-23967312368.311329</v>
      </c>
      <c r="L4096" s="444">
        <f t="shared" ca="1" si="164"/>
        <v>-5776122280763.0303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-5776122280763.0303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-24067176169.845959</v>
      </c>
      <c r="L4097" s="444">
        <f t="shared" ca="1" si="164"/>
        <v>-5800189456932.876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-5800189456932.876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-24167456070.55365</v>
      </c>
      <c r="L4098" s="444">
        <f t="shared" ca="1" si="164"/>
        <v>-5824356913003.4297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-5824356913003.4297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-24268153804.180958</v>
      </c>
      <c r="L4099" s="444">
        <f t="shared" ca="1" si="164"/>
        <v>-5848625066807.6104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-5848625066807.6104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-24369271111.698376</v>
      </c>
      <c r="L4100" s="444">
        <f t="shared" ca="1" si="164"/>
        <v>-5872994337919.3086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-5872994337919.3086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-24470809741.330452</v>
      </c>
      <c r="L4101" s="444">
        <f t="shared" ca="1" si="164"/>
        <v>-5897465147660.6387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-5897465147660.6387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-24572771448.585995</v>
      </c>
      <c r="L4102" s="444">
        <f t="shared" ca="1" si="164"/>
        <v>-5922037919109.2246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-5922037919109.2246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-24675157996.288437</v>
      </c>
      <c r="L4103" s="444">
        <f t="shared" ca="1" si="164"/>
        <v>-5946713077105.5127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-5946713077105.5127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-24777971154.606304</v>
      </c>
      <c r="L4104" s="444">
        <f t="shared" ca="1" si="164"/>
        <v>-5971491048260.1191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-5971491048260.1191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-24881212701.083828</v>
      </c>
      <c r="L4105" s="444">
        <f t="shared" ca="1" si="164"/>
        <v>-5996372260961.2031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-5996372260961.2031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-24984884420.67168</v>
      </c>
      <c r="L4106" s="444">
        <f t="shared" ca="1" si="164"/>
        <v>-6021357145381.875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-6021357145381.875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-25088988105.757813</v>
      </c>
      <c r="L4107" s="444">
        <f t="shared" ca="1" si="164"/>
        <v>-6046446133487.6328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-6046446133487.6328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-25193525556.198471</v>
      </c>
      <c r="L4108" s="444">
        <f t="shared" ca="1" si="164"/>
        <v>-6071639659043.8311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-6071639659043.8311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-25298498579.349297</v>
      </c>
      <c r="L4109" s="444">
        <f t="shared" ca="1" si="164"/>
        <v>-6096938157623.1807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-6096938157623.1807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-25403908990.096584</v>
      </c>
      <c r="L4110" s="444">
        <f t="shared" ca="1" si="164"/>
        <v>-6122342066613.2773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-6122342066613.2773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-25509758610.888657</v>
      </c>
      <c r="L4111" s="444">
        <f t="shared" ca="1" si="164"/>
        <v>-6147851825224.166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-6147851825224.166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-25616049271.767357</v>
      </c>
      <c r="L4112" s="444">
        <f t="shared" ca="1" si="164"/>
        <v>-6173467874495.9336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-6173467874495.9336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-25722782810.399723</v>
      </c>
      <c r="L4113" s="444">
        <f t="shared" ca="1" si="164"/>
        <v>-6199190657306.333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-6199190657306.333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-25829961072.109722</v>
      </c>
      <c r="L4114" s="444">
        <f t="shared" ca="1" si="164"/>
        <v>-6225020618378.4424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-6225020618378.4424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-25937585909.910175</v>
      </c>
      <c r="L4115" s="444">
        <f t="shared" ca="1" si="164"/>
        <v>-6250958204288.3525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-6250958204288.3525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-26045659184.534801</v>
      </c>
      <c r="L4116" s="444">
        <f t="shared" ca="1" si="164"/>
        <v>-6277003863472.8877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-6277003863472.8877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-26154182764.470364</v>
      </c>
      <c r="L4117" s="444">
        <f t="shared" ca="1" si="164"/>
        <v>-6303158046237.3584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-6303158046237.3584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-26263158525.988995</v>
      </c>
      <c r="L4118" s="444">
        <f t="shared" ca="1" si="164"/>
        <v>-6329421204763.3477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-6329421204763.3477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-26372588353.180614</v>
      </c>
      <c r="L4119" s="444">
        <f t="shared" ca="1" si="164"/>
        <v>-6355793793116.5283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-6355793793116.5283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-26482474137.985535</v>
      </c>
      <c r="L4120" s="444">
        <f t="shared" ca="1" si="164"/>
        <v>-6382276267254.5137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-6382276267254.5137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-26592817780.227139</v>
      </c>
      <c r="L4121" s="444">
        <f t="shared" ca="1" si="164"/>
        <v>-6408869085034.7412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-6408869085034.7412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-26703621187.644756</v>
      </c>
      <c r="L4122" s="444">
        <f t="shared" ca="1" si="164"/>
        <v>-6435572706222.3857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-6435572706222.3857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-26814886275.926605</v>
      </c>
      <c r="L4123" s="444">
        <f t="shared" ca="1" si="164"/>
        <v>-6462387592498.3125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-6462387592498.3125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-26926614968.74297</v>
      </c>
      <c r="L4124" s="444">
        <f t="shared" ca="1" si="164"/>
        <v>-6489314207467.0557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-6489314207467.0557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-27038809197.7794</v>
      </c>
      <c r="L4125" s="444">
        <f t="shared" ca="1" si="164"/>
        <v>-6516353016664.835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-6516353016664.835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-27151470902.770145</v>
      </c>
      <c r="L4126" s="444">
        <f t="shared" ca="1" si="164"/>
        <v>-6543504487567.6055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-6543504487567.6055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-27264602031.531689</v>
      </c>
      <c r="L4127" s="444">
        <f t="shared" ca="1" si="164"/>
        <v>-6570769089599.1367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-6570769089599.1367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-27378204539.996403</v>
      </c>
      <c r="L4128" s="444">
        <f t="shared" ca="1" si="164"/>
        <v>-6598147294139.1328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-6598147294139.1328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-27492280392.246387</v>
      </c>
      <c r="L4129" s="444">
        <f t="shared" ca="1" si="164"/>
        <v>-6625639574531.3789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-6625639574531.3789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-27606831560.547413</v>
      </c>
      <c r="L4130" s="444">
        <f t="shared" ca="1" si="164"/>
        <v>-6653246406091.9268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-6653246406091.9268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-27721860025.383026</v>
      </c>
      <c r="L4131" s="444">
        <f t="shared" ca="1" si="164"/>
        <v>-6680968266117.3096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-6680968266117.3096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-27837367775.488789</v>
      </c>
      <c r="L4132" s="444">
        <f t="shared" ca="1" si="164"/>
        <v>-6708805633892.7988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-6708805633892.7988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-27953356807.886662</v>
      </c>
      <c r="L4133" s="444">
        <f t="shared" ca="1" si="164"/>
        <v>-6736758990700.6855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-6736758990700.6855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-28069829127.919521</v>
      </c>
      <c r="L4134" s="444">
        <f t="shared" ca="1" si="164"/>
        <v>-6764828819828.6055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-6764828819828.6055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-28186786749.285854</v>
      </c>
      <c r="L4135" s="444">
        <f t="shared" ca="1" si="164"/>
        <v>-6793015606577.8916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-6793015606577.8916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-28304231694.074547</v>
      </c>
      <c r="L4136" s="444">
        <f t="shared" ca="1" si="164"/>
        <v>-6821319838271.9658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-6821319838271.9658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-28422165992.799858</v>
      </c>
      <c r="L4137" s="444">
        <f t="shared" ca="1" si="164"/>
        <v>-6849742004264.7656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-6849742004264.7656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-28540591684.436523</v>
      </c>
      <c r="L4138" s="444">
        <f t="shared" ca="1" si="164"/>
        <v>-6878282595949.2021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-6878282595949.2021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-28659510816.455009</v>
      </c>
      <c r="L4139" s="444">
        <f t="shared" ca="1" si="164"/>
        <v>-6906942106765.6572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-6906942106765.6572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-28778925444.856903</v>
      </c>
      <c r="L4140" s="444">
        <f t="shared" ca="1" si="164"/>
        <v>-6935721032210.5137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-6935721032210.5137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-28898837634.210472</v>
      </c>
      <c r="L4141" s="444">
        <f t="shared" ca="1" si="164"/>
        <v>-6964619869844.7246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-6964619869844.7246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-29019249457.686348</v>
      </c>
      <c r="L4142" s="444">
        <f t="shared" ca="1" si="164"/>
        <v>-6993639119302.4111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-6993639119302.4111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-29140162997.09338</v>
      </c>
      <c r="L4143" s="444">
        <f t="shared" ca="1" si="164"/>
        <v>-7022779282299.5049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-7022779282299.5049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-29261580342.914608</v>
      </c>
      <c r="L4144" s="444">
        <f t="shared" ca="1" si="164"/>
        <v>-7052040862642.4199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-7052040862642.4199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-29383503594.343414</v>
      </c>
      <c r="L4145" s="444">
        <f t="shared" ca="1" si="164"/>
        <v>-7081424366236.7637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-7081424366236.7637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-29505934859.319847</v>
      </c>
      <c r="L4146" s="444">
        <f t="shared" ca="1" si="164"/>
        <v>-7110930301096.084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-7110930301096.084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-29628876254.567017</v>
      </c>
      <c r="L4147" s="444">
        <f t="shared" ca="1" si="164"/>
        <v>-7140559177350.6514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-7140559177350.6514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-29752329905.627712</v>
      </c>
      <c r="L4148" s="444">
        <f t="shared" ca="1" si="164"/>
        <v>-7170311507256.2793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-7170311507256.2793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-29876297946.901165</v>
      </c>
      <c r="L4149" s="444">
        <f t="shared" ca="1" si="164"/>
        <v>-7200187805203.1807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-7200187805203.1807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-30000782521.679916</v>
      </c>
      <c r="L4150" s="444">
        <f t="shared" ca="1" si="164"/>
        <v>-7230188587724.8604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-7230188587724.8604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-30125785782.186913</v>
      </c>
      <c r="L4151" s="444">
        <f t="shared" ca="1" si="164"/>
        <v>-7260314373507.0469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-7260314373507.0469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-30251309889.612694</v>
      </c>
      <c r="L4152" s="444">
        <f t="shared" ca="1" si="164"/>
        <v>-7290565683396.6592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-7290565683396.6592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-30377357014.15274</v>
      </c>
      <c r="L4153" s="444">
        <f t="shared" ca="1" si="164"/>
        <v>-7320943040410.8115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-7320943040410.8115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-30503929335.045048</v>
      </c>
      <c r="L4154" s="444">
        <f t="shared" ca="1" si="164"/>
        <v>-7351446969745.8564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-7351446969745.8564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-30631029040.607735</v>
      </c>
      <c r="L4155" s="444">
        <f t="shared" ca="1" si="164"/>
        <v>-7382077998786.4639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-7382077998786.4639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-30758658328.276936</v>
      </c>
      <c r="L4156" s="444">
        <f t="shared" ca="1" si="164"/>
        <v>-7412836657114.7412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-7412836657114.7412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-30886819404.644756</v>
      </c>
      <c r="L4157" s="444">
        <f t="shared" ca="1" si="164"/>
        <v>-7443723476519.3857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-7443723476519.3857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-31015514485.497437</v>
      </c>
      <c r="L4158" s="444">
        <f t="shared" ca="1" si="164"/>
        <v>-7474738991004.8828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-7474738991004.8828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-31144745795.85368</v>
      </c>
      <c r="L4159" s="444">
        <f t="shared" ca="1" si="164"/>
        <v>-7505883736800.7363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-7505883736800.7363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-31274515570.003071</v>
      </c>
      <c r="L4160" s="444">
        <f t="shared" ca="1" si="164"/>
        <v>-7537158252370.7393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-7537158252370.7393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-31404826051.544746</v>
      </c>
      <c r="L4161" s="444">
        <f t="shared" ca="1" si="164"/>
        <v>-7568563078422.2842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-7568563078422.2842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-31535679493.426182</v>
      </c>
      <c r="L4162" s="444">
        <f t="shared" ca="1" si="164"/>
        <v>-7600098757915.71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-7600098757915.71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-31667078157.982128</v>
      </c>
      <c r="L4163" s="444">
        <f t="shared" ca="1" si="164"/>
        <v>-7631765836073.6924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-7631765836073.6924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-31799024316.973717</v>
      </c>
      <c r="L4164" s="444">
        <f t="shared" ca="1" si="164"/>
        <v>-7663564860390.666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-7663564860390.666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-31931520251.627773</v>
      </c>
      <c r="L4165" s="444">
        <f t="shared" ca="1" si="164"/>
        <v>-7695496380642.2939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-7695496380642.2939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-32064568252.676224</v>
      </c>
      <c r="L4166" s="444">
        <f t="shared" ca="1" si="164"/>
        <v>-7727560948894.9697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-7727560948894.9697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-32198170620.395702</v>
      </c>
      <c r="L4167" s="444">
        <f t="shared" ca="1" si="164"/>
        <v>-7759759119515.3652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-7759759119515.3652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-32332329664.647354</v>
      </c>
      <c r="L4168" s="444">
        <f t="shared" ca="1" si="164"/>
        <v>-7792091449180.0127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-7792091449180.0127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-32467047704.916721</v>
      </c>
      <c r="L4169" s="444">
        <f t="shared" ca="1" si="164"/>
        <v>-7824558496884.9297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-7824558496884.9297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-32602327070.353874</v>
      </c>
      <c r="L4170" s="444">
        <f t="shared" ca="1" si="164"/>
        <v>-7857160823955.2832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-7857160823955.2832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-32738170099.813675</v>
      </c>
      <c r="L4171" s="444">
        <f t="shared" ca="1" si="164"/>
        <v>-7889898994055.0967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-7889898994055.0967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-32874579141.896236</v>
      </c>
      <c r="L4172" s="444">
        <f t="shared" ca="1" si="164"/>
        <v>-7922773573196.9932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-7922773573196.9932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-33011556554.987476</v>
      </c>
      <c r="L4173" s="444">
        <f t="shared" ca="1" si="164"/>
        <v>-7955785129751.9805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-7955785129751.9805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-33149104707.299919</v>
      </c>
      <c r="L4174" s="444">
        <f t="shared" ca="1" si="164"/>
        <v>-7988934234459.2803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-7988934234459.2803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-33287225976.913662</v>
      </c>
      <c r="L4175" s="444">
        <f t="shared" ca="1" si="164"/>
        <v>-8022221460436.1943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-8022221460436.1943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-33425922751.817474</v>
      </c>
      <c r="L4176" s="444">
        <f t="shared" ca="1" si="164"/>
        <v>-8055647383188.0117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-8055647383188.0117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-33565197429.950047</v>
      </c>
      <c r="L4177" s="444">
        <f t="shared" ca="1" si="164"/>
        <v>-8089212580617.9619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-8089212580617.9619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-33705052419.241508</v>
      </c>
      <c r="L4178" s="444">
        <f t="shared" ca="1" si="164"/>
        <v>-8122917633037.2031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-8122917633037.2031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-33845490137.655014</v>
      </c>
      <c r="L4179" s="444">
        <f t="shared" ca="1" si="164"/>
        <v>-8156763123174.8584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-8156763123174.8584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-33986513013.228573</v>
      </c>
      <c r="L4180" s="444">
        <f t="shared" ca="1" si="164"/>
        <v>-8190749636188.0869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-8190749636188.0869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-34128123484.117023</v>
      </c>
      <c r="L4181" s="444">
        <f t="shared" ca="1" si="164"/>
        <v>-8224877759672.2041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-8224877759672.2041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-34270323998.634182</v>
      </c>
      <c r="L4182" s="444">
        <f t="shared" ca="1" si="164"/>
        <v>-8259148083670.8379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-8259148083670.8379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-34413117015.295158</v>
      </c>
      <c r="L4183" s="444">
        <f t="shared" ca="1" si="164"/>
        <v>-8293561200686.1328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-8293561200686.1328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-34556505002.858879</v>
      </c>
      <c r="L4184" s="444">
        <f t="shared" ca="1" si="164"/>
        <v>-8328117705688.9912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-8328117705688.9912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-34700490440.370796</v>
      </c>
      <c r="L4185" s="444">
        <f t="shared" ca="1" si="164"/>
        <v>-8362818196129.3623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-8362818196129.3623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-34845075817.205673</v>
      </c>
      <c r="L4186" s="444">
        <f t="shared" ca="1" si="164"/>
        <v>-8397663271946.5684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-8397663271946.5684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-34990263633.110703</v>
      </c>
      <c r="L4187" s="444">
        <f t="shared" ca="1" si="164"/>
        <v>-8432653535579.6787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-8432653535579.6787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-35136056398.248657</v>
      </c>
      <c r="L4188" s="444">
        <f t="shared" ca="1" si="164"/>
        <v>-8467789591977.9277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-8467789591977.9277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-35282456633.241371</v>
      </c>
      <c r="L4189" s="444">
        <f t="shared" ca="1" si="164"/>
        <v>-8503072048611.1689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-8503072048611.1689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-35429466869.213203</v>
      </c>
      <c r="L4190" s="444">
        <f t="shared" ca="1" si="164"/>
        <v>-8538501515480.3818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-8538501515480.3818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-35577089647.834923</v>
      </c>
      <c r="L4191" s="444">
        <f t="shared" ca="1" si="164"/>
        <v>-8574078605128.2168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-8574078605128.2168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-35725327521.367569</v>
      </c>
      <c r="L4192" s="444">
        <f t="shared" ca="1" si="164"/>
        <v>-8609803932649.584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-8609803932649.584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-35874183052.706596</v>
      </c>
      <c r="L4193" s="444">
        <f t="shared" ca="1" si="164"/>
        <v>-8645678115702.291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-8645678115702.291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-36023658815.426208</v>
      </c>
      <c r="L4194" s="444">
        <f t="shared" ca="1" si="164"/>
        <v>-8681701774517.7168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-8681701774517.7168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-36173757393.823822</v>
      </c>
      <c r="L4195" s="444">
        <f t="shared" ca="1" si="164"/>
        <v>-8717875531911.541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-8717875531911.541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-36324481382.96476</v>
      </c>
      <c r="L4196" s="444">
        <f t="shared" ca="1" si="164"/>
        <v>-8754200013294.5059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-8754200013294.5059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-36475833388.727104</v>
      </c>
      <c r="L4197" s="444">
        <f t="shared" ca="1" si="164"/>
        <v>-8790675846683.2334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-8790675846683.2334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-36627816027.846802</v>
      </c>
      <c r="L4198" s="444">
        <f t="shared" ca="1" si="164"/>
        <v>-8827303662711.0801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-8827303662711.0801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-36780431927.96283</v>
      </c>
      <c r="L4199" s="444">
        <f t="shared" ca="1" si="164"/>
        <v>-8864084094639.043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-8864084094639.043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-36933683727.662682</v>
      </c>
      <c r="L4200" s="444">
        <f t="shared" ca="1" si="164"/>
        <v>-8901017778366.7051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-8901017778366.7051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-37087574076.527939</v>
      </c>
      <c r="L4201" s="444">
        <f t="shared" ca="1" si="164"/>
        <v>-8938105352443.2324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-8938105352443.2324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-37242105635.180138</v>
      </c>
      <c r="L4202" s="444">
        <f t="shared" ca="1" si="164"/>
        <v>-8975347458078.4121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-8975347458078.4121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-37397281075.326714</v>
      </c>
      <c r="L4203" s="444">
        <f t="shared" ca="1" si="164"/>
        <v>-9012744739153.7383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-9012744739153.7383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-37553103079.807243</v>
      </c>
      <c r="L4204" s="444">
        <f t="shared" ca="1" si="164"/>
        <v>-9050297842233.5449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-9050297842233.5449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-37709574342.639771</v>
      </c>
      <c r="L4205" s="444">
        <f t="shared" ca="1" si="164"/>
        <v>-9088007416576.1855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-9088007416576.1855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-37866697569.067436</v>
      </c>
      <c r="L4206" s="444">
        <f t="shared" ca="1" si="164"/>
        <v>-9125874114145.2539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-9125874114145.2539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-38024475475.605225</v>
      </c>
      <c r="L4207" s="444">
        <f t="shared" ca="1" si="164"/>
        <v>-9163898589620.8594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-9163898589620.8594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-38182910790.086914</v>
      </c>
      <c r="L4208" s="444">
        <f t="shared" ca="1" si="164"/>
        <v>-9202081500410.9453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-9202081500410.9453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-38342006251.712273</v>
      </c>
      <c r="L4209" s="444">
        <f t="shared" ca="1" si="164"/>
        <v>-9240423506662.6582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-9240423506662.6582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-38501764611.094406</v>
      </c>
      <c r="L4210" s="444">
        <f t="shared" ca="1" si="164"/>
        <v>-9278925271273.752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-9278925271273.752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-38662188630.307297</v>
      </c>
      <c r="L4211" s="444">
        <f t="shared" ca="1" si="164"/>
        <v>-9317587459904.0586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-9317587459904.0586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-38823281082.933578</v>
      </c>
      <c r="L4212" s="444">
        <f t="shared" ca="1" si="164"/>
        <v>-9356410740986.9922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-9356410740986.9922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-38985044754.112465</v>
      </c>
      <c r="L4213" s="444">
        <f t="shared" ca="1" si="164"/>
        <v>-9395395785741.1055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-9395395785741.1055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-39147482440.587936</v>
      </c>
      <c r="L4214" s="444">
        <f t="shared" ca="1" si="164"/>
        <v>-9434543268181.6934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-9434543268181.6934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-39310596950.757057</v>
      </c>
      <c r="L4215" s="444">
        <f t="shared" ca="1" si="164"/>
        <v>-9473853865132.4512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-9473853865132.4512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-39474391104.718544</v>
      </c>
      <c r="L4216" s="444">
        <f t="shared" ca="1" si="164"/>
        <v>-9513328256237.1699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-9513328256237.1699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-39638867734.321541</v>
      </c>
      <c r="L4217" s="444">
        <f t="shared" ca="1" si="164"/>
        <v>-9552967123971.4922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-9552967123971.4922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-39804029683.214554</v>
      </c>
      <c r="L4218" s="444">
        <f t="shared" ca="1" si="164"/>
        <v>-9592771153654.707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-9592771153654.707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-39969879806.894615</v>
      </c>
      <c r="L4219" s="444">
        <f t="shared" ca="1" si="164"/>
        <v>-9632741033461.6016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-9632741033461.6016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-40136420972.756676</v>
      </c>
      <c r="L4220" s="444">
        <f t="shared" ca="1" si="164"/>
        <v>-9672877454434.3574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-9672877454434.3574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-40303656060.143158</v>
      </c>
      <c r="L4221" s="444">
        <f t="shared" ca="1" si="164"/>
        <v>-9713181110494.5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-9713181110494.5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-40471587960.393753</v>
      </c>
      <c r="L4222" s="444">
        <f t="shared" ca="1" si="164"/>
        <v>-9753652698454.8945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-9753652698454.8945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-40640219576.895393</v>
      </c>
      <c r="L4223" s="444">
        <f t="shared" ca="1" si="164"/>
        <v>-9794292918031.7891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-9794292918031.7891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-40809553825.132454</v>
      </c>
      <c r="L4224" s="444">
        <f t="shared" ca="1" si="164"/>
        <v>-9835102471856.9219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-9835102471856.9219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-40979593632.737175</v>
      </c>
      <c r="L4225" s="444">
        <f t="shared" ca="1" si="164"/>
        <v>-9876082065489.6582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-9876082065489.6582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-41150341939.540245</v>
      </c>
      <c r="L4226" s="444">
        <f t="shared" ca="1" si="164"/>
        <v>-9917232407429.1992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-9917232407429.1992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-41321801697.621666</v>
      </c>
      <c r="L4227" s="444">
        <f t="shared" ca="1" si="164"/>
        <v>-9958554209126.8203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-9958554209126.8203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-41493975871.361748</v>
      </c>
      <c r="L4228" s="444">
        <f t="shared" ca="1" si="164"/>
        <v>-10000048184998.182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-10000048184998.182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-41666867437.492424</v>
      </c>
      <c r="L4229" s="444">
        <f t="shared" ca="1" si="164"/>
        <v>-10041715052435.674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-10041715052435.674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-41840479385.148643</v>
      </c>
      <c r="L4230" s="444">
        <f t="shared" ca="1" si="164"/>
        <v>-10083555531820.822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-10083555531820.822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-42014814715.92009</v>
      </c>
      <c r="L4231" s="444">
        <f t="shared" ca="1" si="164"/>
        <v>-10125570346536.742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-10125570346536.742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-42189876443.903091</v>
      </c>
      <c r="L4232" s="444">
        <f t="shared" ca="1" si="164"/>
        <v>-10167760222980.645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-10167760222980.645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-42365667595.752686</v>
      </c>
      <c r="L4233" s="444">
        <f t="shared" ca="1" si="164"/>
        <v>-10210125890576.396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-10210125890576.396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-42542191210.734985</v>
      </c>
      <c r="L4234" s="444">
        <f t="shared" ca="1" si="164"/>
        <v>-10252668081787.131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-10252668081787.131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-42719450340.779709</v>
      </c>
      <c r="L4235" s="444">
        <f t="shared" ca="1" si="164"/>
        <v>-10295387532127.91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-10295387532127.91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-42897448050.532959</v>
      </c>
      <c r="L4236" s="444">
        <f t="shared" ca="1" si="164"/>
        <v>-10338284980178.443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-10338284980178.443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-43076187417.410179</v>
      </c>
      <c r="L4237" s="444">
        <f t="shared" ca="1" si="164"/>
        <v>-10381361167595.854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-10381361167595.854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-43255671531.649391</v>
      </c>
      <c r="L4238" s="444">
        <f t="shared" ca="1" si="164"/>
        <v>-10424616839127.502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-10424616839127.502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-43435903496.364594</v>
      </c>
      <c r="L4239" s="444">
        <f t="shared" ca="1" si="164"/>
        <v>-10468052742623.867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-10468052742623.867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-43616886427.599449</v>
      </c>
      <c r="L4240" s="444">
        <f t="shared" ca="1" si="164"/>
        <v>-10511669629051.467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-10511669629051.467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-43798623454.381111</v>
      </c>
      <c r="L4241" s="444">
        <f t="shared" ca="1" si="164"/>
        <v>-10555468252505.848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-10555468252505.848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-43981117718.774368</v>
      </c>
      <c r="L4242" s="444">
        <f t="shared" ca="1" si="164"/>
        <v>-10599449370224.621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-10599449370224.621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-44164372375.935921</v>
      </c>
      <c r="L4243" s="444">
        <f t="shared" ca="1" si="164"/>
        <v>-10643613742600.557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-10643613742600.557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-44348390594.168983</v>
      </c>
      <c r="L4244" s="444">
        <f t="shared" ca="1" si="164"/>
        <v>-10687962133194.727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-10687962133194.727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-44533175554.978027</v>
      </c>
      <c r="L4245" s="444">
        <f t="shared" ca="1" si="164"/>
        <v>-10732495308749.705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-10732495308749.705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-44718730453.123772</v>
      </c>
      <c r="L4246" s="444">
        <f t="shared" ca="1" si="164"/>
        <v>-10777214039202.828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-10777214039202.828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-44905058496.678452</v>
      </c>
      <c r="L4247" s="444">
        <f t="shared" ca="1" si="164"/>
        <v>-10822119097699.506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-10822119097699.506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-45092162907.081276</v>
      </c>
      <c r="L4248" s="444">
        <f t="shared" ca="1" si="164"/>
        <v>-10867211260606.588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-10867211260606.588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-45280046919.194115</v>
      </c>
      <c r="L4249" s="444">
        <f t="shared" ca="1" si="164"/>
        <v>-10912491307525.781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-10912491307525.781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-45468713781.357422</v>
      </c>
      <c r="L4250" s="444">
        <f t="shared" ca="1" si="164"/>
        <v>-10957960021307.139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-10957960021307.139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-45658166755.446411</v>
      </c>
      <c r="L4251" s="444">
        <f t="shared" ca="1" si="164"/>
        <v>-11003618188062.586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-11003618188062.586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-45848409116.927444</v>
      </c>
      <c r="L4252" s="444">
        <f t="shared" ca="1" si="164"/>
        <v>-11049466597179.514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-11049466597179.514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-46039444154.914642</v>
      </c>
      <c r="L4253" s="444">
        <f t="shared" ca="1" si="164"/>
        <v>-11095506041334.428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-11095506041334.428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-46231275172.226784</v>
      </c>
      <c r="L4254" s="444">
        <f t="shared" ca="1" si="164"/>
        <v>-11141737316506.654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-11141737316506.654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-46423905485.444389</v>
      </c>
      <c r="L4255" s="444">
        <f t="shared" ca="1" si="164"/>
        <v>-11188161221992.1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-11188161221992.1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-46617338424.967079</v>
      </c>
      <c r="L4256" s="444">
        <f t="shared" ca="1" si="164"/>
        <v>-11234778560417.066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-11234778560417.066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-46811577335.071106</v>
      </c>
      <c r="L4257" s="444">
        <f t="shared" ca="1" si="164"/>
        <v>-11281590137752.137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-11281590137752.137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-47006625573.967239</v>
      </c>
      <c r="L4258" s="444">
        <f t="shared" ca="1" si="164"/>
        <v>-11328596763326.104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-11328596763326.104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-47202486513.858765</v>
      </c>
      <c r="L4259" s="444">
        <f t="shared" ca="1" si="164"/>
        <v>-11375799249839.963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-11375799249839.963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-47399163540.999847</v>
      </c>
      <c r="L4260" s="444">
        <f t="shared" ca="1" si="164"/>
        <v>-11423198413380.963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-11423198413380.963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-47596660055.754013</v>
      </c>
      <c r="L4261" s="444">
        <f t="shared" ca="1" si="164"/>
        <v>-11470795073436.717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-11470795073436.717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-47794979472.652985</v>
      </c>
      <c r="L4262" s="444">
        <f t="shared" ca="1" si="164"/>
        <v>-11518590052909.369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-11518590052909.369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-47994125220.455704</v>
      </c>
      <c r="L4263" s="444">
        <f t="shared" ca="1" si="164"/>
        <v>-11566584178129.824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-11566584178129.824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-48194100742.207603</v>
      </c>
      <c r="L4264" s="444">
        <f t="shared" ca="1" si="164"/>
        <v>-11614778278872.031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-11614778278872.031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-48394909495.300133</v>
      </c>
      <c r="L4265" s="444">
        <f t="shared" ca="1" si="164"/>
        <v>-11663173188367.332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-11663173188367.332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-48596554951.530548</v>
      </c>
      <c r="L4266" s="444">
        <f t="shared" ca="1" si="164"/>
        <v>-11711769743318.863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-11711769743318.863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-48799040597.161926</v>
      </c>
      <c r="L4267" s="444">
        <f t="shared" ca="1" si="164"/>
        <v>-11760568783916.025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-11760568783916.025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-49002369932.983437</v>
      </c>
      <c r="L4268" s="444">
        <f t="shared" ca="1" si="164"/>
        <v>-11809571153849.01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-11809571153849.01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-49206546474.370872</v>
      </c>
      <c r="L4269" s="444">
        <f t="shared" ca="1" si="164"/>
        <v>-11858777700323.381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-11858777700323.381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-49411573751.34742</v>
      </c>
      <c r="L4270" s="444">
        <f t="shared" ca="1" si="164"/>
        <v>-11908189274074.729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-11908189274074.729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-49617455308.644699</v>
      </c>
      <c r="L4271" s="444">
        <f t="shared" ca="1" si="164"/>
        <v>-11957806729383.373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-11957806729383.373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-49824194705.764053</v>
      </c>
      <c r="L4272" s="444">
        <f t="shared" ca="1" si="164"/>
        <v>-12007630924089.137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-12007630924089.137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-50031795517.038071</v>
      </c>
      <c r="L4273" s="444">
        <f t="shared" ca="1" si="164"/>
        <v>-12057662719606.174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-12057662719606.174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-50240261331.69239</v>
      </c>
      <c r="L4274" s="444">
        <f t="shared" ca="1" si="164"/>
        <v>-12107902980937.867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-12107902980937.867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-50449595753.907776</v>
      </c>
      <c r="L4275" s="444">
        <f t="shared" ca="1" si="164"/>
        <v>-12158352576691.775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-12158352576691.775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-50659802402.882401</v>
      </c>
      <c r="L4276" s="444">
        <f t="shared" ca="1" si="164"/>
        <v>-12209012379094.658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-12209012379094.658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-50870884912.894409</v>
      </c>
      <c r="L4277" s="444">
        <f t="shared" ca="1" si="164"/>
        <v>-12259883264007.553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-12259883264007.553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-51082846933.364799</v>
      </c>
      <c r="L4278" s="444">
        <f t="shared" ca="1" si="164"/>
        <v>-12310966110940.918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-12310966110940.918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-51295692128.920494</v>
      </c>
      <c r="L4279" s="444">
        <f t="shared" ca="1" si="164"/>
        <v>-12362261803069.838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-12362261803069.838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-51509424179.457657</v>
      </c>
      <c r="L4280" s="444">
        <f t="shared" ca="1" si="164"/>
        <v>-12413771227249.295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-12413771227249.295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-51724046780.205399</v>
      </c>
      <c r="L4281" s="444">
        <f t="shared" ca="1" si="164"/>
        <v>-12465495274029.5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-12465495274029.5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-51939563641.789581</v>
      </c>
      <c r="L4282" s="444">
        <f t="shared" ca="1" si="164"/>
        <v>-12517434837671.289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-12517434837671.289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-52155978490.297035</v>
      </c>
      <c r="L4283" s="444">
        <f t="shared" ca="1" si="164"/>
        <v>-12569590816161.586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-12569590816161.586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-52373295067.339943</v>
      </c>
      <c r="L4284" s="444">
        <f t="shared" ca="1" si="164"/>
        <v>-12621964111228.926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-12621964111228.926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-52591517130.120522</v>
      </c>
      <c r="L4285" s="444">
        <f t="shared" ca="1" si="164"/>
        <v>-12674555628359.047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-12674555628359.047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-52810648451.496025</v>
      </c>
      <c r="L4286" s="444">
        <f t="shared" ca="1" si="164"/>
        <v>-12727366276810.543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-12727366276810.543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-53030692820.04393</v>
      </c>
      <c r="L4287" s="444">
        <f t="shared" ca="1" si="164"/>
        <v>-12780396969630.586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-12780396969630.586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-53251654040.127441</v>
      </c>
      <c r="L4288" s="444">
        <f t="shared" ca="1" si="164"/>
        <v>-12833648623670.713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-12833648623670.713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-53473535931.961304</v>
      </c>
      <c r="L4289" s="444">
        <f t="shared" ca="1" si="164"/>
        <v>-12887122159602.674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-12887122159602.674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-53696342331.677811</v>
      </c>
      <c r="L4290" s="444">
        <f t="shared" ca="1" si="164"/>
        <v>-12940818501934.352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-12940818501934.352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-53920077091.393127</v>
      </c>
      <c r="L4291" s="444">
        <f t="shared" ca="1" si="164"/>
        <v>-12994738579025.744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-12994738579025.744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-54144744079.273933</v>
      </c>
      <c r="L4292" s="444">
        <f t="shared" ca="1" si="164"/>
        <v>-13048883323105.018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-13048883323105.018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-54370347179.60424</v>
      </c>
      <c r="L4293" s="444">
        <f t="shared" ca="1" si="164"/>
        <v>-13103253670284.621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-13103253670284.621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-54596890292.852585</v>
      </c>
      <c r="L4294" s="444">
        <f t="shared" ca="1" si="164"/>
        <v>-13157850560577.475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-13157850560577.475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-54824377335.739479</v>
      </c>
      <c r="L4295" s="444">
        <f t="shared" ca="1" si="164"/>
        <v>-13212674937913.215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-13212674937913.215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-55052812241.305061</v>
      </c>
      <c r="L4296" s="444">
        <f t="shared" ca="1" si="164"/>
        <v>-13267727750154.52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-13267727750154.52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-55282198958.977165</v>
      </c>
      <c r="L4297" s="444">
        <f t="shared" ca="1" si="164"/>
        <v>-13323009949113.496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-13323009949113.496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-55512541454.639565</v>
      </c>
      <c r="L4298" s="444">
        <f t="shared" ca="1" si="164"/>
        <v>-13378522490568.135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-13378522490568.135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-55743843710.700562</v>
      </c>
      <c r="L4299" s="444">
        <f t="shared" ca="1" si="164"/>
        <v>-13434266334278.836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-13434266334278.836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-55976109726.161812</v>
      </c>
      <c r="L4300" s="444">
        <f t="shared" ca="1" si="164"/>
        <v>-13490242444004.998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-13490242444004.998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-56209343516.687492</v>
      </c>
      <c r="L4301" s="444">
        <f t="shared" ca="1" si="164"/>
        <v>-13546451787521.686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-13546451787521.686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-56443549114.673691</v>
      </c>
      <c r="L4302" s="444">
        <f t="shared" ca="1" si="164"/>
        <v>-13602895336636.359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-13602895336636.359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-56678730569.318161</v>
      </c>
      <c r="L4303" s="444">
        <f t="shared" ca="1" si="164"/>
        <v>-13659574067205.678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-13659574067205.678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-56914891946.690323</v>
      </c>
      <c r="L4304" s="444">
        <f t="shared" ca="1" si="164"/>
        <v>-13716488959152.367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-13716488959152.367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-57152037329.801521</v>
      </c>
      <c r="L4305" s="444">
        <f t="shared" ca="1" si="164"/>
        <v>-13773640996482.168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-13773640996482.168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-57390170818.675697</v>
      </c>
      <c r="L4306" s="444">
        <f t="shared" ca="1" si="164"/>
        <v>-13831031167300.844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-13831031167300.844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-57629296530.420174</v>
      </c>
      <c r="L4307" s="444">
        <f t="shared" ca="1" si="164"/>
        <v>-13888660463831.264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-13888660463831.264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-57869418599.296928</v>
      </c>
      <c r="L4308" s="444">
        <f t="shared" ca="1" si="164"/>
        <v>-13946529882430.561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-13946529882430.561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-58110541176.793991</v>
      </c>
      <c r="L4309" s="444">
        <f t="shared" ca="1" si="164"/>
        <v>-14004640423607.355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-14004640423607.355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-58352668431.697319</v>
      </c>
      <c r="L4310" s="444">
        <f t="shared" ca="1" si="164"/>
        <v>-14062993092039.053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-14062993092039.053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-58595804550.162712</v>
      </c>
      <c r="L4311" s="444">
        <f t="shared" ca="1" si="164"/>
        <v>-14121588896589.215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-14121588896589.215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-58839953735.788383</v>
      </c>
      <c r="L4312" s="444">
        <f t="shared" ca="1" si="164"/>
        <v>-14180428850325.004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-14180428850325.004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-59085120209.687515</v>
      </c>
      <c r="L4313" s="444">
        <f t="shared" ca="1" si="164"/>
        <v>-14239513970534.691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-14239513970534.691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-59331308210.561211</v>
      </c>
      <c r="L4314" s="444">
        <f t="shared" ca="1" si="164"/>
        <v>-14298845278745.252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-14298845278745.252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-59578521994.771873</v>
      </c>
      <c r="L4315" s="444">
        <f t="shared" ca="1" si="164"/>
        <v>-14358423800740.023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-14358423800740.023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-59826765836.416763</v>
      </c>
      <c r="L4316" s="444">
        <f t="shared" ca="1" si="164"/>
        <v>-14418250566576.439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-14418250566576.439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-60076044027.401833</v>
      </c>
      <c r="L4317" s="444">
        <f t="shared" ca="1" si="164"/>
        <v>-14478326610603.842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-14478326610603.842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-60326360877.516006</v>
      </c>
      <c r="L4318" s="444">
        <f t="shared" ca="1" si="164"/>
        <v>-14538652971481.357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-14538652971481.357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-60577720714.505653</v>
      </c>
      <c r="L4319" s="444">
        <f t="shared" ca="1" si="164"/>
        <v>-14599230692195.863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-14599230692195.863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-60830127884.149429</v>
      </c>
      <c r="L4320" s="444">
        <f t="shared" ca="1" si="164"/>
        <v>-14660060820080.014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-14660060820080.014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-61083586750.333389</v>
      </c>
      <c r="L4321" s="444">
        <f t="shared" ca="1" si="164"/>
        <v>-14721144406830.348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-14721144406830.348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-61338101695.12645</v>
      </c>
      <c r="L4322" s="444">
        <f t="shared" ca="1" si="164"/>
        <v>-14782482508525.475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-14782482508525.475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-61593677118.85614</v>
      </c>
      <c r="L4323" s="444">
        <f t="shared" ca="1" si="164"/>
        <v>-14844076185644.33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-14844076185644.33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-61850317440.184708</v>
      </c>
      <c r="L4324" s="444">
        <f t="shared" ca="1" si="164"/>
        <v>-14905926503084.516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-14905926503084.516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-62108027096.185478</v>
      </c>
      <c r="L4325" s="444">
        <f t="shared" ca="1" si="164"/>
        <v>-14968034530180.701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-14968034530180.701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-62366810542.419579</v>
      </c>
      <c r="L4326" s="444">
        <f t="shared" ca="1" si="164"/>
        <v>-15030401340723.121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-15030401340723.121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-62626672253.013</v>
      </c>
      <c r="L4327" s="444">
        <f t="shared" ca="1" si="164"/>
        <v>-15093028012976.135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-15093028012976.135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-62887616720.733894</v>
      </c>
      <c r="L4328" s="444">
        <f t="shared" ca="1" si="164"/>
        <v>-15155915629696.869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-15155915629696.869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-63149648457.07029</v>
      </c>
      <c r="L4329" s="444">
        <f t="shared" ca="1" si="164"/>
        <v>-15219065278153.939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-15219065278153.939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-63412771992.308083</v>
      </c>
      <c r="L4330" s="444">
        <f t="shared" ca="1" si="164"/>
        <v>-15282478050146.248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-15282478050146.248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-63676991875.60936</v>
      </c>
      <c r="L4331" s="444">
        <f t="shared" ca="1" si="164"/>
        <v>-15346155042021.857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-15346155042021.857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-63942312675.091072</v>
      </c>
      <c r="L4332" s="444">
        <f t="shared" ca="1" si="164"/>
        <v>-15410097354696.949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-15410097354696.949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-64208738977.903946</v>
      </c>
      <c r="L4333" s="444">
        <f t="shared" ca="1" si="164"/>
        <v>-15474306093674.854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-15474306093674.854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-64476275390.31189</v>
      </c>
      <c r="L4334" s="444">
        <f t="shared" ca="1" si="164"/>
        <v>-15538782369065.166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-15538782369065.166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-64744926537.771523</v>
      </c>
      <c r="L4335" s="444">
        <f t="shared" ca="1" si="164"/>
        <v>-15603527295602.938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-15603527295602.938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-65014697065.01223</v>
      </c>
      <c r="L4336" s="444">
        <f t="shared" ca="1" si="164"/>
        <v>-15668541992667.949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-15668541992667.949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-65285591636.116455</v>
      </c>
      <c r="L4337" s="444">
        <f t="shared" ca="1" si="164"/>
        <v>-15733827584304.066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-15733827584304.066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-65557614934.600273</v>
      </c>
      <c r="L4338" s="444">
        <f t="shared" ca="1" si="164"/>
        <v>-15799385199238.666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-15799385199238.666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-65830771663.494446</v>
      </c>
      <c r="L4339" s="444">
        <f t="shared" ca="1" si="164"/>
        <v>-15865215970902.16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-15865215970902.16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-66105066545.425659</v>
      </c>
      <c r="L4340" s="444">
        <f t="shared" ca="1" si="164"/>
        <v>-15931321037447.586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-15931321037447.586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-66380504322.698273</v>
      </c>
      <c r="L4341" s="444">
        <f t="shared" ca="1" si="164"/>
        <v>-15997701541770.285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-15997701541770.285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-66657089757.376198</v>
      </c>
      <c r="L4342" s="444">
        <f t="shared" ca="1" si="164"/>
        <v>-16064358631527.662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-16064358631527.662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-66934827631.365257</v>
      </c>
      <c r="L4343" s="444">
        <f t="shared" ref="L4343:L4597" ca="1" si="169">I4343-J4343+K4343</f>
        <v>-16131293459159.027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-16131293459159.027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-67213722746.495941</v>
      </c>
      <c r="L4344" s="444">
        <f t="shared" ca="1" si="169"/>
        <v>-16198507181905.523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-16198507181905.523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-67493779924.606339</v>
      </c>
      <c r="L4345" s="444">
        <f t="shared" ca="1" si="169"/>
        <v>-16266000961830.129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-16266000961830.129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-67775004007.625526</v>
      </c>
      <c r="L4346" s="444">
        <f t="shared" ca="1" si="169"/>
        <v>-16333775965837.754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-16333775965837.754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-68057399857.65731</v>
      </c>
      <c r="L4347" s="444">
        <f t="shared" ca="1" si="169"/>
        <v>-16401833365695.412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-16401833365695.412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-68340972357.064217</v>
      </c>
      <c r="L4348" s="444">
        <f t="shared" ca="1" si="169"/>
        <v>-16470174338052.477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-16470174338052.477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-68625726408.551987</v>
      </c>
      <c r="L4349" s="444">
        <f t="shared" ca="1" si="169"/>
        <v>-16538800064461.029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-16538800064461.029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-68911666935.254288</v>
      </c>
      <c r="L4350" s="444">
        <f t="shared" ca="1" si="169"/>
        <v>-16607711731396.283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-16607711731396.283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-69198798880.817841</v>
      </c>
      <c r="L4351" s="444">
        <f t="shared" ca="1" si="169"/>
        <v>-16676910530277.102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-16676910530277.102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-69487127209.487915</v>
      </c>
      <c r="L4352" s="444">
        <f t="shared" ca="1" si="169"/>
        <v>-16746397657486.59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-16746397657486.59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-69776656906.194122</v>
      </c>
      <c r="L4353" s="444">
        <f t="shared" ca="1" si="169"/>
        <v>-16816174314392.783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-16816174314392.783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-70067392976.636597</v>
      </c>
      <c r="L4354" s="444">
        <f t="shared" ca="1" si="169"/>
        <v>-16886241707369.42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-16886241707369.42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-70359340447.372589</v>
      </c>
      <c r="L4355" s="444">
        <f t="shared" ca="1" si="169"/>
        <v>-16956601047816.793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-16956601047816.793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-70652504365.90329</v>
      </c>
      <c r="L4356" s="444">
        <f t="shared" ca="1" si="169"/>
        <v>-17027253552182.695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-17027253552182.695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-70946889800.76123</v>
      </c>
      <c r="L4357" s="444">
        <f t="shared" ca="1" si="169"/>
        <v>-17098200441983.457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-17098200441983.457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-71242501841.597733</v>
      </c>
      <c r="L4358" s="444">
        <f t="shared" ca="1" si="169"/>
        <v>-17169442943825.055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-17169442943825.055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-71539345599.271057</v>
      </c>
      <c r="L4359" s="444">
        <f t="shared" ca="1" si="169"/>
        <v>-17240982289424.326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-17240982289424.326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-71837426205.934692</v>
      </c>
      <c r="L4360" s="444">
        <f t="shared" ca="1" si="169"/>
        <v>-17312819715630.262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-17312819715630.262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-72136748815.126083</v>
      </c>
      <c r="L4361" s="444">
        <f t="shared" ca="1" si="169"/>
        <v>-17384956464445.389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-17384956464445.389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-72437318601.855789</v>
      </c>
      <c r="L4362" s="444">
        <f t="shared" ca="1" si="169"/>
        <v>-17457393783047.244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-17457393783047.244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-72739140762.696838</v>
      </c>
      <c r="L4363" s="444">
        <f t="shared" ca="1" si="169"/>
        <v>-17530132923809.941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-17530132923809.941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-73042220515.874756</v>
      </c>
      <c r="L4364" s="444">
        <f t="shared" ca="1" si="169"/>
        <v>-17603175144325.816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-17603175144325.816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-73346563101.357574</v>
      </c>
      <c r="L4365" s="444">
        <f t="shared" ca="1" si="169"/>
        <v>-17676521707427.176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-17676521707427.176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-73652173780.946564</v>
      </c>
      <c r="L4366" s="444">
        <f t="shared" ca="1" si="169"/>
        <v>-17750173881208.121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-17750173881208.121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-73959057838.367172</v>
      </c>
      <c r="L4367" s="444">
        <f t="shared" ca="1" si="169"/>
        <v>-17824132939046.488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-17824132939046.488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-74267220579.360367</v>
      </c>
      <c r="L4368" s="444">
        <f t="shared" ca="1" si="169"/>
        <v>-17898400159625.848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-17898400159625.848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-74576667331.774368</v>
      </c>
      <c r="L4369" s="444">
        <f t="shared" ca="1" si="169"/>
        <v>-17972976826957.621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-17972976826957.621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-74887403445.656754</v>
      </c>
      <c r="L4370" s="444">
        <f t="shared" ca="1" si="169"/>
        <v>-18047864230403.277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-18047864230403.277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-75199434293.346985</v>
      </c>
      <c r="L4371" s="444">
        <f t="shared" ca="1" si="169"/>
        <v>-18123063664696.625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-18123063664696.625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-75512765269.569275</v>
      </c>
      <c r="L4372" s="444">
        <f t="shared" ca="1" si="169"/>
        <v>-18198576429966.195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-18198576429966.195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-75827401791.525818</v>
      </c>
      <c r="L4373" s="444">
        <f t="shared" ca="1" si="169"/>
        <v>-18274403831757.723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-18274403831757.723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-76143349298.990509</v>
      </c>
      <c r="L4374" s="444">
        <f t="shared" ca="1" si="169"/>
        <v>-18350547181056.715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-18350547181056.715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-76460613254.402985</v>
      </c>
      <c r="L4375" s="444">
        <f t="shared" ca="1" si="169"/>
        <v>-18427007794311.117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-18427007794311.117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-76779199142.962982</v>
      </c>
      <c r="L4376" s="444">
        <f t="shared" ca="1" si="169"/>
        <v>-18503786993454.082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-18503786993454.082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-77099112472.725342</v>
      </c>
      <c r="L4377" s="444">
        <f t="shared" ca="1" si="169"/>
        <v>-18580886105926.809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-18580886105926.809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-77420358774.695038</v>
      </c>
      <c r="L4378" s="444">
        <f t="shared" ca="1" si="169"/>
        <v>-18658306464701.504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-18658306464701.504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-77742943602.922928</v>
      </c>
      <c r="L4379" s="444">
        <f t="shared" ca="1" si="169"/>
        <v>-18736049408304.426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-18736049408304.426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-78066872534.601776</v>
      </c>
      <c r="L4380" s="444">
        <f t="shared" ca="1" si="169"/>
        <v>-18814116280839.027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-18814116280839.027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-78392151170.162613</v>
      </c>
      <c r="L4381" s="444">
        <f t="shared" ca="1" si="169"/>
        <v>-18892508432009.191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-18892508432009.191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-78718785133.371628</v>
      </c>
      <c r="L4382" s="444">
        <f t="shared" ca="1" si="169"/>
        <v>-18971227217142.563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-18971227217142.563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-79046780071.427338</v>
      </c>
      <c r="L4383" s="444">
        <f t="shared" ca="1" si="169"/>
        <v>-19050273997213.988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-19050273997213.988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-79376141655.058289</v>
      </c>
      <c r="L4384" s="444">
        <f t="shared" ca="1" si="169"/>
        <v>-19129650138869.047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-19129650138869.047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-79706875578.621033</v>
      </c>
      <c r="L4385" s="444">
        <f t="shared" ca="1" si="169"/>
        <v>-19209357014447.668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-19209357014447.668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-80038987560.198608</v>
      </c>
      <c r="L4386" s="444">
        <f t="shared" ca="1" si="169"/>
        <v>-19289396002007.867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-19289396002007.867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-80372483341.699448</v>
      </c>
      <c r="L4387" s="444">
        <f t="shared" ca="1" si="169"/>
        <v>-19369768485349.566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-19369768485349.566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-80707368688.956528</v>
      </c>
      <c r="L4388" s="444">
        <f t="shared" ca="1" si="169"/>
        <v>-19450475854038.523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-19450475854038.523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-81043649391.827179</v>
      </c>
      <c r="L4389" s="444">
        <f t="shared" ca="1" si="169"/>
        <v>-19531519503430.352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-19531519503430.352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-81381331264.293137</v>
      </c>
      <c r="L4390" s="444">
        <f t="shared" ca="1" si="169"/>
        <v>-19612900834694.645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-19612900834694.645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-81720420144.56102</v>
      </c>
      <c r="L4391" s="444">
        <f t="shared" ca="1" si="169"/>
        <v>-19694621254839.207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-19694621254839.207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-82060921895.163361</v>
      </c>
      <c r="L4392" s="444">
        <f t="shared" ca="1" si="169"/>
        <v>-19776682176734.371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-19776682176734.371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-82402842403.059875</v>
      </c>
      <c r="L4393" s="444">
        <f t="shared" ca="1" si="169"/>
        <v>-19859085019137.43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-19859085019137.43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-82746187579.739288</v>
      </c>
      <c r="L4394" s="444">
        <f t="shared" ca="1" si="169"/>
        <v>-19941831206717.168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-19941831206717.168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-83090963361.321533</v>
      </c>
      <c r="L4395" s="444">
        <f t="shared" ca="1" si="169"/>
        <v>-20024922170078.488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-20024922170078.488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-83437175708.66037</v>
      </c>
      <c r="L4396" s="444">
        <f t="shared" ca="1" si="169"/>
        <v>-20108359345787.148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-20108359345787.148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-83784830607.446457</v>
      </c>
      <c r="L4397" s="444">
        <f t="shared" ca="1" si="169"/>
        <v>-20192144176394.594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-20192144176394.594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-84133934068.310806</v>
      </c>
      <c r="L4398" s="444">
        <f t="shared" ca="1" si="169"/>
        <v>-20276278110462.906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-20276278110462.906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-84484492126.928772</v>
      </c>
      <c r="L4399" s="444">
        <f t="shared" ca="1" si="169"/>
        <v>-20360762602589.836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-20360762602589.836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-84836510844.124313</v>
      </c>
      <c r="L4400" s="444">
        <f t="shared" ca="1" si="169"/>
        <v>-20445599113433.961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-20445599113433.961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-85189996305.974838</v>
      </c>
      <c r="L4401" s="444">
        <f t="shared" ca="1" si="169"/>
        <v>-20530789109739.938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-20530789109739.938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-85544954623.916412</v>
      </c>
      <c r="L4402" s="444">
        <f t="shared" ca="1" si="169"/>
        <v>-20616334064363.855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-20616334064363.855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-85901391934.849396</v>
      </c>
      <c r="L4403" s="444">
        <f t="shared" ca="1" si="169"/>
        <v>-20702235456298.703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-20702235456298.703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-86259314401.244598</v>
      </c>
      <c r="L4404" s="444">
        <f t="shared" ca="1" si="169"/>
        <v>-20788494770699.949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-20788494770699.949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-86618728211.249786</v>
      </c>
      <c r="L4405" s="444">
        <f t="shared" ca="1" si="169"/>
        <v>-20875113498911.199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-20875113498911.199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-86979639578.796661</v>
      </c>
      <c r="L4406" s="444">
        <f t="shared" ca="1" si="169"/>
        <v>-20962093138489.996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-20962093138489.996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-87342054743.708313</v>
      </c>
      <c r="L4407" s="444">
        <f t="shared" ca="1" si="169"/>
        <v>-21049435193233.703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-21049435193233.703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-87705979971.807098</v>
      </c>
      <c r="L4408" s="444">
        <f t="shared" ca="1" si="169"/>
        <v>-21137141173205.512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-21137141173205.512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-88071421555.022964</v>
      </c>
      <c r="L4409" s="444">
        <f t="shared" ca="1" si="169"/>
        <v>-21225212594760.535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-21225212594760.535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-88438385811.502228</v>
      </c>
      <c r="L4410" s="444">
        <f t="shared" ca="1" si="169"/>
        <v>-21313650980572.039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-21313650980572.039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-88806879085.716827</v>
      </c>
      <c r="L4411" s="444">
        <f t="shared" ca="1" si="169"/>
        <v>-21402457859657.758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-21402457859657.758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-89176907748.57399</v>
      </c>
      <c r="L4412" s="444">
        <f t="shared" ca="1" si="169"/>
        <v>-21491634767406.332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-21491634767406.332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-89548478197.526382</v>
      </c>
      <c r="L4413" s="444">
        <f t="shared" ca="1" si="169"/>
        <v>-21581183245603.859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-21581183245603.859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-89921596856.682739</v>
      </c>
      <c r="L4414" s="444">
        <f t="shared" ca="1" si="169"/>
        <v>-21671104842460.543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-21671104842460.543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-90296270176.91893</v>
      </c>
      <c r="L4415" s="444">
        <f t="shared" ca="1" si="169"/>
        <v>-21761401112637.461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-21761401112637.461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-90672504635.989426</v>
      </c>
      <c r="L4416" s="444">
        <f t="shared" ca="1" si="169"/>
        <v>-21852073617273.449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-21852073617273.449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-91050306738.639374</v>
      </c>
      <c r="L4417" s="444">
        <f t="shared" ca="1" si="169"/>
        <v>-21943123924012.09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-21943123924012.09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-91429683016.717041</v>
      </c>
      <c r="L4418" s="444">
        <f t="shared" ca="1" si="169"/>
        <v>-22034553607028.809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-22034553607028.809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-91810640029.286697</v>
      </c>
      <c r="L4419" s="444">
        <f t="shared" ca="1" si="169"/>
        <v>-22126364247058.094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-22126364247058.094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-92193184362.74205</v>
      </c>
      <c r="L4420" s="444">
        <f t="shared" ca="1" si="169"/>
        <v>-22218557431420.836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-22218557431420.836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-92577322630.920151</v>
      </c>
      <c r="L4421" s="444">
        <f t="shared" ca="1" si="169"/>
        <v>-22311134754051.758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-22311134754051.758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-92963061475.215652</v>
      </c>
      <c r="L4422" s="444">
        <f t="shared" ca="1" si="169"/>
        <v>-22404097815526.973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-22404097815526.973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-93350407564.695724</v>
      </c>
      <c r="L4423" s="444">
        <f t="shared" ca="1" si="169"/>
        <v>-22497448223091.668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-22497448223091.668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-93739367596.215286</v>
      </c>
      <c r="L4424" s="444">
        <f t="shared" ca="1" si="169"/>
        <v>-22591187590687.883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-22591187590687.883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-94129948294.532837</v>
      </c>
      <c r="L4425" s="444">
        <f t="shared" ca="1" si="169"/>
        <v>-22685317538982.414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-22685317538982.414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-94522156412.426727</v>
      </c>
      <c r="L4426" s="444">
        <f t="shared" ca="1" si="169"/>
        <v>-22779839695394.84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-22779839695394.84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-94915998730.811829</v>
      </c>
      <c r="L4427" s="444">
        <f t="shared" ca="1" si="169"/>
        <v>-22874755694125.652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-22874755694125.652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-95311482058.856888</v>
      </c>
      <c r="L4428" s="444">
        <f t="shared" ca="1" si="169"/>
        <v>-22970067176184.508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-22970067176184.508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-95708613234.102112</v>
      </c>
      <c r="L4429" s="444">
        <f t="shared" ca="1" si="169"/>
        <v>-23065775789418.609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-23065775789418.609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-96107399122.577545</v>
      </c>
      <c r="L4430" s="444">
        <f t="shared" ca="1" si="169"/>
        <v>-23161883188541.188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-23161883188541.188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-96507846618.921616</v>
      </c>
      <c r="L4431" s="444">
        <f t="shared" ca="1" si="169"/>
        <v>-23258391035160.109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-23258391035160.109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-96909962646.500458</v>
      </c>
      <c r="L4432" s="444">
        <f t="shared" ca="1" si="169"/>
        <v>-23355300997806.609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-23355300997806.609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-97313754157.527542</v>
      </c>
      <c r="L4433" s="444">
        <f t="shared" ca="1" si="169"/>
        <v>-23452614751964.137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-23452614751964.137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-97719228133.183899</v>
      </c>
      <c r="L4434" s="444">
        <f t="shared" ca="1" si="169"/>
        <v>-23550333980097.32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-23550333980097.32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-98126391583.738831</v>
      </c>
      <c r="L4435" s="444">
        <f t="shared" ca="1" si="169"/>
        <v>-23648460371681.059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-23648460371681.059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-98535251548.671082</v>
      </c>
      <c r="L4436" s="444">
        <f t="shared" ca="1" si="169"/>
        <v>-23746995623229.73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-23746995623229.73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-98945815096.790543</v>
      </c>
      <c r="L4437" s="444">
        <f t="shared" ca="1" si="169"/>
        <v>-23845941438326.52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-23845941438326.52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-99358089326.360504</v>
      </c>
      <c r="L4438" s="444">
        <f t="shared" ca="1" si="169"/>
        <v>-23945299527652.879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-23945299527652.879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-99772081365.220322</v>
      </c>
      <c r="L4439" s="444">
        <f t="shared" ca="1" si="169"/>
        <v>-24045071609018.098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-24045071609018.098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-100187798370.90874</v>
      </c>
      <c r="L4440" s="444">
        <f t="shared" ca="1" si="169"/>
        <v>-24145259407389.008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-24145259407389.008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-100605247530.78754</v>
      </c>
      <c r="L4441" s="444">
        <f t="shared" ca="1" si="169"/>
        <v>-24245864654919.797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-24245864654919.797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-101024436062.16582</v>
      </c>
      <c r="L4442" s="444">
        <f t="shared" ca="1" si="169"/>
        <v>-24346889090981.961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-24346889090981.961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-101445371212.42484</v>
      </c>
      <c r="L4443" s="444">
        <f t="shared" ca="1" si="169"/>
        <v>-24448334462194.387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-24448334462194.387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-101868060259.14328</v>
      </c>
      <c r="L4444" s="444">
        <f t="shared" ca="1" si="169"/>
        <v>-24550202522453.531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-24550202522453.531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-102292510510.22305</v>
      </c>
      <c r="L4445" s="444">
        <f t="shared" ca="1" si="169"/>
        <v>-24652495032963.754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-24652495032963.754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-102718729304.01564</v>
      </c>
      <c r="L4446" s="444">
        <f t="shared" ca="1" si="169"/>
        <v>-24755213762267.77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-24755213762267.77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-103146724009.44904</v>
      </c>
      <c r="L4447" s="444">
        <f t="shared" ca="1" si="169"/>
        <v>-24858360486277.219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-24858360486277.219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-103576502026.15508</v>
      </c>
      <c r="L4448" s="444">
        <f t="shared" ca="1" si="169"/>
        <v>-24961936988303.375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-24961936988303.375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-104008070784.5974</v>
      </c>
      <c r="L4449" s="444">
        <f t="shared" ca="1" si="169"/>
        <v>-25065945059087.973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-25065945059087.973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-104441437746.19989</v>
      </c>
      <c r="L4450" s="444">
        <f t="shared" ca="1" si="169"/>
        <v>-25170386496834.172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-25170386496834.172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-104876610403.47571</v>
      </c>
      <c r="L4451" s="444">
        <f t="shared" ca="1" si="169"/>
        <v>-25275263107237.648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-25275263107237.648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-105313596280.15686</v>
      </c>
      <c r="L4452" s="444">
        <f t="shared" ca="1" si="169"/>
        <v>-25380576703517.805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-25380576703517.805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-105752402931.32419</v>
      </c>
      <c r="L4453" s="444">
        <f t="shared" ca="1" si="169"/>
        <v>-25486329106449.129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-25486329106449.129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-106193037943.53804</v>
      </c>
      <c r="L4454" s="444">
        <f t="shared" ca="1" si="169"/>
        <v>-25592522144392.668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-25592522144392.668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-106635508934.96945</v>
      </c>
      <c r="L4455" s="444">
        <f t="shared" ca="1" si="169"/>
        <v>-25699157653327.637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-25699157653327.637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-107079823555.53181</v>
      </c>
      <c r="L4456" s="444">
        <f t="shared" ca="1" si="169"/>
        <v>-25806237476883.168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-25806237476883.168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-107525989487.0132</v>
      </c>
      <c r="L4457" s="444">
        <f t="shared" ca="1" si="169"/>
        <v>-25913763466370.18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-25913763466370.18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-107974014443.20908</v>
      </c>
      <c r="L4458" s="444">
        <f t="shared" ca="1" si="169"/>
        <v>-26021737480813.391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-26021737480813.391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-108423906170.05579</v>
      </c>
      <c r="L4459" s="444">
        <f t="shared" ca="1" si="169"/>
        <v>-26130161386983.445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-26130161386983.445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-108875672445.76436</v>
      </c>
      <c r="L4460" s="444">
        <f t="shared" ca="1" si="169"/>
        <v>-26239037059429.211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-26239037059429.211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-109329321080.95505</v>
      </c>
      <c r="L4461" s="444">
        <f t="shared" ca="1" si="169"/>
        <v>-26348366380510.164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-26348366380510.164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-109784859918.79234</v>
      </c>
      <c r="L4462" s="444">
        <f t="shared" ca="1" si="169"/>
        <v>-26458151240428.957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-26458151240428.957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-110242296835.12065</v>
      </c>
      <c r="L4463" s="444">
        <f t="shared" ca="1" si="169"/>
        <v>-26568393537264.078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-26568393537264.078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-110701639738.60033</v>
      </c>
      <c r="L4464" s="444">
        <f t="shared" ca="1" si="169"/>
        <v>-26679095177002.68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-26679095177002.68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-111162896570.8445</v>
      </c>
      <c r="L4465" s="444">
        <f t="shared" ca="1" si="169"/>
        <v>-26790258073573.523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-26790258073573.523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-111626075306.55635</v>
      </c>
      <c r="L4466" s="444">
        <f t="shared" ca="1" si="169"/>
        <v>-26901884148880.078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-26901884148880.078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-112091183953.66699</v>
      </c>
      <c r="L4467" s="444">
        <f t="shared" ca="1" si="169"/>
        <v>-27013975332833.746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-27013975332833.746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-112558230553.47394</v>
      </c>
      <c r="L4468" s="444">
        <f t="shared" ca="1" si="169"/>
        <v>-27126533563387.219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-27126533563387.219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-113027223180.78008</v>
      </c>
      <c r="L4469" s="444">
        <f t="shared" ca="1" si="169"/>
        <v>-27239560786568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-27239560786568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-113498169944.03333</v>
      </c>
      <c r="L4470" s="444">
        <f t="shared" ca="1" si="169"/>
        <v>-27353058956512.035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-27353058956512.035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-113971078985.46681</v>
      </c>
      <c r="L4471" s="444">
        <f t="shared" ca="1" si="169"/>
        <v>-27467030035497.504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-27467030035497.504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-114445958481.23959</v>
      </c>
      <c r="L4472" s="444">
        <f t="shared" ca="1" si="169"/>
        <v>-27581475993978.742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-27581475993978.742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-114922816641.57809</v>
      </c>
      <c r="L4473" s="444">
        <f t="shared" ca="1" si="169"/>
        <v>-27696398810620.32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-27696398810620.32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-115401661710.91798</v>
      </c>
      <c r="L4474" s="444">
        <f t="shared" ca="1" si="169"/>
        <v>-27811800472331.238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-27811800472331.238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-115882501968.04683</v>
      </c>
      <c r="L4475" s="444">
        <f t="shared" ca="1" si="169"/>
        <v>-27927682974299.285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-27927682974299.285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-116365345726.24701</v>
      </c>
      <c r="L4476" s="444">
        <f t="shared" ca="1" si="169"/>
        <v>-28044048320025.531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-28044048320025.531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-116850201333.4397</v>
      </c>
      <c r="L4477" s="444">
        <f t="shared" ca="1" si="169"/>
        <v>-28160898521358.973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-28160898521358.973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-117337077172.32907</v>
      </c>
      <c r="L4478" s="444">
        <f t="shared" ca="1" si="169"/>
        <v>-28278235598531.301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-28278235598531.301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-117825981660.54709</v>
      </c>
      <c r="L4479" s="444">
        <f t="shared" ca="1" si="169"/>
        <v>-28396061580191.848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-28396061580191.848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-118316923250.79936</v>
      </c>
      <c r="L4480" s="444">
        <f t="shared" ca="1" si="169"/>
        <v>-28514378503442.648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-28514378503442.648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-118809910431.01103</v>
      </c>
      <c r="L4481" s="444">
        <f t="shared" ca="1" si="169"/>
        <v>-28633188413873.66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-28633188413873.66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-119304951724.47359</v>
      </c>
      <c r="L4482" s="444">
        <f t="shared" ca="1" si="169"/>
        <v>-28752493365598.133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-28752493365598.133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-119802055689.99222</v>
      </c>
      <c r="L4483" s="444">
        <f t="shared" ca="1" si="169"/>
        <v>-28872295421288.125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-28872295421288.125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-120301230922.03386</v>
      </c>
      <c r="L4484" s="444">
        <f t="shared" ca="1" si="169"/>
        <v>-28992596652210.16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-28992596652210.16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-120802486050.87566</v>
      </c>
      <c r="L4485" s="444">
        <f t="shared" ca="1" si="169"/>
        <v>-29113399138261.035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-29113399138261.035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-121305829742.75432</v>
      </c>
      <c r="L4486" s="444">
        <f t="shared" ca="1" si="169"/>
        <v>-29234704968003.789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-29234704968003.789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-121811270700.01579</v>
      </c>
      <c r="L4487" s="444">
        <f t="shared" ca="1" si="169"/>
        <v>-29356516238703.805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-29356516238703.805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-122318817661.26585</v>
      </c>
      <c r="L4488" s="444">
        <f t="shared" ca="1" si="169"/>
        <v>-29478835056365.07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-29478835056365.07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-122828479401.5211</v>
      </c>
      <c r="L4489" s="444">
        <f t="shared" ca="1" si="169"/>
        <v>-29601663535766.59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-29601663535766.59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-123340264732.36079</v>
      </c>
      <c r="L4490" s="444">
        <f t="shared" ca="1" si="169"/>
        <v>-29725003800498.949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-29725003800498.949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-123854182502.07896</v>
      </c>
      <c r="L4491" s="444">
        <f t="shared" ca="1" si="169"/>
        <v>-29848857983001.027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-29848857983001.027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-124370241595.83762</v>
      </c>
      <c r="L4492" s="444">
        <f t="shared" ca="1" si="169"/>
        <v>-29973228224596.863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-29973228224596.863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-124888450935.82027</v>
      </c>
      <c r="L4493" s="444">
        <f t="shared" ca="1" si="169"/>
        <v>-30098116675532.684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-30098116675532.684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-125408819481.38618</v>
      </c>
      <c r="L4494" s="444">
        <f t="shared" ca="1" si="169"/>
        <v>-30223525495014.07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-30223525495014.07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-125931356229.2253</v>
      </c>
      <c r="L4495" s="444">
        <f t="shared" ca="1" si="169"/>
        <v>-30349456851243.297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-30349456851243.297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-126456070213.51375</v>
      </c>
      <c r="L4496" s="444">
        <f t="shared" ca="1" si="169"/>
        <v>-30475912921456.813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-30475912921456.813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-126982970506.07004</v>
      </c>
      <c r="L4497" s="444">
        <f t="shared" ca="1" si="169"/>
        <v>-30602895891962.883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-30602895891962.883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-127512066216.51202</v>
      </c>
      <c r="L4498" s="444">
        <f t="shared" ca="1" si="169"/>
        <v>-30730407958179.395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-30730407958179.395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-128043366492.41414</v>
      </c>
      <c r="L4499" s="444">
        <f t="shared" ca="1" si="169"/>
        <v>-30858451324671.809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-30858451324671.809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-128576880519.46587</v>
      </c>
      <c r="L4500" s="444">
        <f t="shared" ca="1" si="169"/>
        <v>-30987028205191.273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-30987028205191.273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-129112617521.63031</v>
      </c>
      <c r="L4501" s="444">
        <f t="shared" ca="1" si="169"/>
        <v>-31116140822712.902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-31116140822712.902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-129650586761.30376</v>
      </c>
      <c r="L4502" s="444">
        <f t="shared" ca="1" si="169"/>
        <v>-31245791409474.207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-31245791409474.207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-130190797539.47586</v>
      </c>
      <c r="L4503" s="444">
        <f t="shared" ca="1" si="169"/>
        <v>-31375982207013.684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-31375982207013.684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-130733259195.89035</v>
      </c>
      <c r="L4504" s="444">
        <f t="shared" ca="1" si="169"/>
        <v>-31506715466209.574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-31506715466209.574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-131277981109.20654</v>
      </c>
      <c r="L4505" s="444">
        <f t="shared" ca="1" si="169"/>
        <v>-31637993447318.781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-31637993447318.781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-131824972697.16159</v>
      </c>
      <c r="L4506" s="444">
        <f t="shared" ca="1" si="169"/>
        <v>-31769818420015.941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-31769818420015.941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-132374243416.73309</v>
      </c>
      <c r="L4507" s="444">
        <f t="shared" ca="1" si="169"/>
        <v>-31902192663432.676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-31902192663432.676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-132925802764.30281</v>
      </c>
      <c r="L4508" s="444">
        <f t="shared" ca="1" si="169"/>
        <v>-32035118466196.98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-32035118466196.98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-133479660275.82074</v>
      </c>
      <c r="L4509" s="444">
        <f t="shared" ca="1" si="169"/>
        <v>-32168598126472.801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-32168598126472.801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-134035825526.97</v>
      </c>
      <c r="L4510" s="444">
        <f t="shared" ca="1" si="169"/>
        <v>-32302633951999.77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-32302633951999.77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-134594308133.33237</v>
      </c>
      <c r="L4511" s="444">
        <f t="shared" ca="1" si="169"/>
        <v>-32437228260133.102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-32437228260133.102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-135155117750.55458</v>
      </c>
      <c r="L4512" s="444">
        <f t="shared" ca="1" si="169"/>
        <v>-32572383377883.656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-32572383377883.656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-135718264074.51524</v>
      </c>
      <c r="L4513" s="444">
        <f t="shared" ca="1" si="169"/>
        <v>-32708101641958.172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-32708101641958.172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-136283756841.49239</v>
      </c>
      <c r="L4514" s="444">
        <f t="shared" ca="1" si="169"/>
        <v>-32844385398799.664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-32844385398799.664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-136851605828.33192</v>
      </c>
      <c r="L4515" s="444">
        <f t="shared" ca="1" si="169"/>
        <v>-32981237004627.996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-32981237004627.996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-137421820852.61665</v>
      </c>
      <c r="L4516" s="444">
        <f t="shared" ca="1" si="169"/>
        <v>-33118658825480.613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-33118658825480.613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-137994411772.83591</v>
      </c>
      <c r="L4517" s="444">
        <f t="shared" ca="1" si="169"/>
        <v>-33256653237253.449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-33256653237253.449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-138569388488.55603</v>
      </c>
      <c r="L4518" s="444">
        <f t="shared" ca="1" si="169"/>
        <v>-33395222625742.004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-33395222625742.004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-139146760940.59167</v>
      </c>
      <c r="L4519" s="444">
        <f t="shared" ca="1" si="169"/>
        <v>-33534369386682.594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-33534369386682.594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-139726539111.17746</v>
      </c>
      <c r="L4520" s="444">
        <f t="shared" ca="1" si="169"/>
        <v>-33674095925793.77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-33674095925793.77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-140308733024.14072</v>
      </c>
      <c r="L4521" s="444">
        <f t="shared" ca="1" si="169"/>
        <v>-33814404658817.91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-33814404658817.91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-140893352745.07465</v>
      </c>
      <c r="L4522" s="444">
        <f t="shared" ca="1" si="169"/>
        <v>-33955298011562.984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-33955298011562.984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-141480408381.51242</v>
      </c>
      <c r="L4523" s="444">
        <f t="shared" ca="1" si="169"/>
        <v>-34096778419944.496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-34096778419944.496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-142069910083.10205</v>
      </c>
      <c r="L4524" s="444">
        <f t="shared" ca="1" si="169"/>
        <v>-34238848330027.598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-34238848330027.598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-142661868041.78165</v>
      </c>
      <c r="L4525" s="444">
        <f t="shared" ca="1" si="169"/>
        <v>-34381510198069.379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-34381510198069.379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-143256292491.95575</v>
      </c>
      <c r="L4526" s="444">
        <f t="shared" ca="1" si="169"/>
        <v>-34524766490561.336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-34524766490561.336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-143853193710.67224</v>
      </c>
      <c r="L4527" s="444">
        <f t="shared" ca="1" si="169"/>
        <v>-34668619684272.008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-34668619684272.008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-144452582017.80002</v>
      </c>
      <c r="L4528" s="444">
        <f t="shared" ca="1" si="169"/>
        <v>-34813072266289.809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-34813072266289.809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-145054467776.20752</v>
      </c>
      <c r="L4529" s="444">
        <f t="shared" ca="1" si="169"/>
        <v>-34958126734066.016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-34958126734066.016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-145658861391.94174</v>
      </c>
      <c r="L4530" s="444">
        <f t="shared" ca="1" si="169"/>
        <v>-35103785595457.957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-35103785595457.957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-146265773314.40814</v>
      </c>
      <c r="L4531" s="444">
        <f t="shared" ca="1" si="169"/>
        <v>-35250051368772.367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-35250051368772.367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-146875214036.55151</v>
      </c>
      <c r="L4532" s="444">
        <f t="shared" ca="1" si="169"/>
        <v>-35396926582808.922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-35396926582808.922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-147487194095.03717</v>
      </c>
      <c r="L4533" s="444">
        <f t="shared" ca="1" si="169"/>
        <v>-35544413776903.961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-35544413776903.961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-148101724070.43317</v>
      </c>
      <c r="L4534" s="444">
        <f t="shared" ca="1" si="169"/>
        <v>-35692515500974.391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-35692515500974.391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-148718814587.39328</v>
      </c>
      <c r="L4535" s="444">
        <f t="shared" ca="1" si="169"/>
        <v>-35841234315561.781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-35841234315561.781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-149338476314.84076</v>
      </c>
      <c r="L4536" s="444">
        <f t="shared" ca="1" si="169"/>
        <v>-35990572791876.625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-35990572791876.625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-149960719966.15259</v>
      </c>
      <c r="L4537" s="444">
        <f t="shared" ca="1" si="169"/>
        <v>-36140533511842.781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-36140533511842.781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-150585556299.34491</v>
      </c>
      <c r="L4538" s="444">
        <f t="shared" ca="1" si="169"/>
        <v>-36291119068142.125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-36291119068142.125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-151212996117.25885</v>
      </c>
      <c r="L4539" s="444">
        <f t="shared" ca="1" si="169"/>
        <v>-36442332064259.383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-36442332064259.383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-151843050267.74744</v>
      </c>
      <c r="L4540" s="444">
        <f t="shared" ca="1" si="169"/>
        <v>-36594175114527.133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-36594175114527.133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-152475729643.86304</v>
      </c>
      <c r="L4541" s="444">
        <f t="shared" ca="1" si="169"/>
        <v>-36746650844170.992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-36746650844170.992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-153111045184.04581</v>
      </c>
      <c r="L4542" s="444">
        <f t="shared" ca="1" si="169"/>
        <v>-36899761889355.039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-36899761889355.039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-153749007872.31265</v>
      </c>
      <c r="L4543" s="444">
        <f t="shared" ca="1" si="169"/>
        <v>-37053510897227.352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-37053510897227.352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-154389628738.4473</v>
      </c>
      <c r="L4544" s="444">
        <f t="shared" ca="1" si="169"/>
        <v>-37207900525965.797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-37207900525965.797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-155032918858.19083</v>
      </c>
      <c r="L4545" s="444">
        <f t="shared" ca="1" si="169"/>
        <v>-37362933444823.984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-37362933444823.984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-155678889353.43326</v>
      </c>
      <c r="L4546" s="444">
        <f t="shared" ca="1" si="169"/>
        <v>-37518612334177.414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-37518612334177.414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-156327551392.40588</v>
      </c>
      <c r="L4547" s="444">
        <f t="shared" ca="1" si="169"/>
        <v>-37674939885569.82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-37674939885569.82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-156978916189.87424</v>
      </c>
      <c r="L4548" s="444">
        <f t="shared" ca="1" si="169"/>
        <v>-37831918801759.695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-37831918801759.695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-157632995007.33206</v>
      </c>
      <c r="L4549" s="444">
        <f t="shared" ca="1" si="169"/>
        <v>-37989551796767.031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-37989551796767.031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-158289799153.19595</v>
      </c>
      <c r="L4550" s="444">
        <f t="shared" ca="1" si="169"/>
        <v>-38147841595920.227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-38147841595920.227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-158949339983.00095</v>
      </c>
      <c r="L4551" s="444">
        <f t="shared" ca="1" si="169"/>
        <v>-38306790935903.227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-38306790935903.227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-159611628899.59677</v>
      </c>
      <c r="L4552" s="444">
        <f t="shared" ca="1" si="169"/>
        <v>-38466402564802.82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-38466402564802.82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-160276677353.34509</v>
      </c>
      <c r="L4553" s="444">
        <f t="shared" ca="1" si="169"/>
        <v>-38626679242156.164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-38626679242156.164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-160944496842.31735</v>
      </c>
      <c r="L4554" s="444">
        <f t="shared" ca="1" si="169"/>
        <v>-38787623738998.484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-38787623738998.484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-161615098912.49368</v>
      </c>
      <c r="L4555" s="444">
        <f t="shared" ca="1" si="169"/>
        <v>-38949238837910.977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-38949238837910.977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-162288495157.9624</v>
      </c>
      <c r="L4556" s="444">
        <f t="shared" ca="1" si="169"/>
        <v>-39111527333068.938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-39111527333068.938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-162964697221.12057</v>
      </c>
      <c r="L4557" s="444">
        <f t="shared" ca="1" si="169"/>
        <v>-39274492030290.055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-39274492030290.055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-163643716792.87521</v>
      </c>
      <c r="L4558" s="444">
        <f t="shared" ca="1" si="169"/>
        <v>-39438135747082.93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-39438135747082.93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-164325565612.84555</v>
      </c>
      <c r="L4559" s="444">
        <f t="shared" ca="1" si="169"/>
        <v>-39602461312695.773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-39602461312695.773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-165010255469.56573</v>
      </c>
      <c r="L4560" s="444">
        <f t="shared" ca="1" si="169"/>
        <v>-39767471568165.336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-39767471568165.336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-165697798200.6889</v>
      </c>
      <c r="L4561" s="444">
        <f t="shared" ca="1" si="169"/>
        <v>-39933169366366.023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-39933169366366.023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-166388205693.19177</v>
      </c>
      <c r="L4562" s="444">
        <f t="shared" ca="1" si="169"/>
        <v>-40099557572059.219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-40099557572059.219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-167081489883.58008</v>
      </c>
      <c r="L4563" s="444">
        <f t="shared" ca="1" si="169"/>
        <v>-40266639061942.797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-40266639061942.797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-167777662758.09497</v>
      </c>
      <c r="L4564" s="444">
        <f t="shared" ca="1" si="169"/>
        <v>-40434416724700.891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-40434416724700.891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-168476736352.92038</v>
      </c>
      <c r="L4565" s="444">
        <f t="shared" ca="1" si="169"/>
        <v>-40602893461053.813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-40602893461053.813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-169178722754.39087</v>
      </c>
      <c r="L4566" s="444">
        <f t="shared" ca="1" si="169"/>
        <v>-40772072183808.203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-40772072183808.203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-169883634099.20084</v>
      </c>
      <c r="L4567" s="444">
        <f t="shared" ca="1" si="169"/>
        <v>-40941955817907.406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-40941955817907.406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-170591482574.6142</v>
      </c>
      <c r="L4568" s="444">
        <f t="shared" ca="1" si="169"/>
        <v>-41112547300482.023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-41112547300482.023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-171302280418.67511</v>
      </c>
      <c r="L4569" s="444">
        <f t="shared" ca="1" si="169"/>
        <v>-41283849580900.695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-41283849580900.695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-172016039920.41956</v>
      </c>
      <c r="L4570" s="444">
        <f t="shared" ca="1" si="169"/>
        <v>-41455865620821.117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-41455865620821.117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-172732773420.08798</v>
      </c>
      <c r="L4571" s="444">
        <f t="shared" ca="1" si="169"/>
        <v>-41628598394241.203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-41628598394241.203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-173452493309.33835</v>
      </c>
      <c r="L4572" s="444">
        <f t="shared" ca="1" si="169"/>
        <v>-41802050887550.539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-41802050887550.539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-174175212031.46057</v>
      </c>
      <c r="L4573" s="444">
        <f t="shared" ca="1" si="169"/>
        <v>-41976226099582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-41976226099582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-174900942081.59167</v>
      </c>
      <c r="L4574" s="444">
        <f t="shared" ca="1" si="169"/>
        <v>-42151127041663.594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-42151127041663.594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-175629696006.93164</v>
      </c>
      <c r="L4575" s="444">
        <f t="shared" ca="1" si="169"/>
        <v>-42326756737670.523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-42326756737670.523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-176361486406.96051</v>
      </c>
      <c r="L4576" s="444">
        <f t="shared" ca="1" si="169"/>
        <v>-42503118224077.484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-42503118224077.484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-177096325933.65619</v>
      </c>
      <c r="L4577" s="444">
        <f t="shared" ca="1" si="169"/>
        <v>-42680214550011.141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-42680214550011.141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-177834227291.71307</v>
      </c>
      <c r="L4578" s="444">
        <f t="shared" ca="1" si="169"/>
        <v>-42858048777302.852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-42858048777302.852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-178575203238.76187</v>
      </c>
      <c r="L4579" s="444">
        <f t="shared" ca="1" si="169"/>
        <v>-43036623980541.617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-43036623980541.617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-179319266585.59006</v>
      </c>
      <c r="L4580" s="444">
        <f t="shared" ca="1" si="169"/>
        <v>-43215943247127.211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-43215943247127.211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-180066430196.36337</v>
      </c>
      <c r="L4581" s="444">
        <f t="shared" ca="1" si="169"/>
        <v>-43396009677323.578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-43396009677323.578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-180816706988.84824</v>
      </c>
      <c r="L4582" s="444">
        <f t="shared" ca="1" si="169"/>
        <v>-43576826384312.43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-43576826384312.43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-181570109934.63513</v>
      </c>
      <c r="L4583" s="444">
        <f t="shared" ca="1" si="169"/>
        <v>-43758396494247.063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-43758396494247.063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-182326652059.36276</v>
      </c>
      <c r="L4584" s="444">
        <f t="shared" ca="1" si="169"/>
        <v>-43940723146306.422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-43940723146306.422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-183086346442.94342</v>
      </c>
      <c r="L4585" s="444">
        <f t="shared" ca="1" si="169"/>
        <v>-44123809492749.367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-44123809492749.367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-183849206219.78903</v>
      </c>
      <c r="L4586" s="444">
        <f t="shared" ca="1" si="169"/>
        <v>-44307658698969.156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-44307658698969.156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-184615244579.03815</v>
      </c>
      <c r="L4587" s="444">
        <f t="shared" ca="1" si="169"/>
        <v>-44492273943548.195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-44492273943548.195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-185384474764.78415</v>
      </c>
      <c r="L4588" s="444">
        <f t="shared" ca="1" si="169"/>
        <v>-44677658418312.977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-44677658418312.977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-186156910076.30408</v>
      </c>
      <c r="L4589" s="444">
        <f t="shared" ca="1" si="169"/>
        <v>-44863815328389.281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-44863815328389.281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-186932563868.28867</v>
      </c>
      <c r="L4590" s="444">
        <f t="shared" ca="1" si="169"/>
        <v>-45050747892257.57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-45050747892257.57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-187711449551.07321</v>
      </c>
      <c r="L4591" s="444">
        <f t="shared" ca="1" si="169"/>
        <v>-45238459341808.641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-45238459341808.641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-188493580590.86932</v>
      </c>
      <c r="L4592" s="444">
        <f t="shared" ca="1" si="169"/>
        <v>-45426952922399.508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-45426952922399.508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-189278970509.99796</v>
      </c>
      <c r="L4593" s="444">
        <f t="shared" ca="1" si="169"/>
        <v>-45616231892909.508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-45616231892909.508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-190067632887.12296</v>
      </c>
      <c r="L4594" s="444">
        <f t="shared" ca="1" si="169"/>
        <v>-45806299525796.633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-45806299525796.633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-190859581357.48596</v>
      </c>
      <c r="L4595" s="444">
        <f t="shared" ca="1" si="169"/>
        <v>-45997159107154.117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-45997159107154.117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-191654829613.14215</v>
      </c>
      <c r="L4596" s="444">
        <f t="shared" ca="1" si="169"/>
        <v>-46188813936767.258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-46188813936767.258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-192453391403.1969</v>
      </c>
      <c r="L4597" s="444">
        <f t="shared" ca="1" si="169"/>
        <v>-46381267328170.453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-46381267328170.453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-193255280534.04355</v>
      </c>
      <c r="L4598" s="444">
        <f t="shared" ref="L4598:L4852" ca="1" si="174">I4598-J4598+K4598</f>
        <v>-46574522608704.5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-46574522608704.5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-194060510869.60208</v>
      </c>
      <c r="L4599" s="444">
        <f t="shared" ca="1" si="174"/>
        <v>-46768583119574.102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-46768583119574.102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-194869096331.55875</v>
      </c>
      <c r="L4600" s="444">
        <f t="shared" ca="1" si="174"/>
        <v>-46963452215905.664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-46963452215905.664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-195681050899.60693</v>
      </c>
      <c r="L4601" s="444">
        <f t="shared" ca="1" si="174"/>
        <v>-47159133266805.273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-47159133266805.273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-196496388611.68863</v>
      </c>
      <c r="L4602" s="444">
        <f t="shared" ca="1" si="174"/>
        <v>-47355629655416.961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-47355629655416.961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-197315123564.23734</v>
      </c>
      <c r="L4603" s="444">
        <f t="shared" ca="1" si="174"/>
        <v>-47552944778981.195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-47552944778981.195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-198137269912.42163</v>
      </c>
      <c r="L4604" s="444">
        <f t="shared" ca="1" si="174"/>
        <v>-47751082048893.617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-47751082048893.617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-198962841870.39008</v>
      </c>
      <c r="L4605" s="444">
        <f t="shared" ca="1" si="174"/>
        <v>-47950044890764.008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-47950044890764.008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-199791853711.51669</v>
      </c>
      <c r="L4606" s="444">
        <f t="shared" ca="1" si="174"/>
        <v>-48149836744475.523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-48149836744475.523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-200624319768.64801</v>
      </c>
      <c r="L4607" s="444">
        <f t="shared" ca="1" si="174"/>
        <v>-48350461064244.172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-48350461064244.172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-201460254434.35071</v>
      </c>
      <c r="L4608" s="444">
        <f t="shared" ca="1" si="174"/>
        <v>-48551921318678.523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-48551921318678.523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-202299672161.16052</v>
      </c>
      <c r="L4609" s="444">
        <f t="shared" ca="1" si="174"/>
        <v>-48754220990839.688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-48754220990839.688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-203142587461.83203</v>
      </c>
      <c r="L4610" s="444">
        <f t="shared" ca="1" si="174"/>
        <v>-48957363578301.516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-48957363578301.516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-203989014909.58966</v>
      </c>
      <c r="L4611" s="444">
        <f t="shared" ca="1" si="174"/>
        <v>-49161352593211.102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-49161352593211.102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-204838969138.37958</v>
      </c>
      <c r="L4612" s="444">
        <f t="shared" ca="1" si="174"/>
        <v>-49366191562349.484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-49366191562349.484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-205692464843.12286</v>
      </c>
      <c r="L4613" s="444">
        <f t="shared" ca="1" si="174"/>
        <v>-49571884027192.609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-49571884027192.609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-206549516779.96921</v>
      </c>
      <c r="L4614" s="444">
        <f t="shared" ca="1" si="174"/>
        <v>-49778433543972.578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-49778433543972.578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-207410139766.5524</v>
      </c>
      <c r="L4615" s="444">
        <f t="shared" ca="1" si="174"/>
        <v>-49985843683739.133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-49985843683739.133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-208274348682.2464</v>
      </c>
      <c r="L4616" s="444">
        <f t="shared" ca="1" si="174"/>
        <v>-50194118032421.383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-50194118032421.383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-209142158468.42242</v>
      </c>
      <c r="L4617" s="444">
        <f t="shared" ca="1" si="174"/>
        <v>-50403260190889.805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-50403260190889.805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-210013584128.70752</v>
      </c>
      <c r="L4618" s="444">
        <f t="shared" ca="1" si="174"/>
        <v>-50613273775018.516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-50613273775018.516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-210888640729.2438</v>
      </c>
      <c r="L4619" s="444">
        <f t="shared" ca="1" si="174"/>
        <v>-50824162415747.758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-50824162415747.758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-211767343398.94897</v>
      </c>
      <c r="L4620" s="444">
        <f t="shared" ca="1" si="174"/>
        <v>-51035929759146.703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-51035929759146.703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-212649707329.77792</v>
      </c>
      <c r="L4621" s="444">
        <f t="shared" ca="1" si="174"/>
        <v>-51248579466476.484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-51248579466476.484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-213535747776.98535</v>
      </c>
      <c r="L4622" s="444">
        <f t="shared" ca="1" si="174"/>
        <v>-51462115214253.469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-51462115214253.469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-214425480059.38947</v>
      </c>
      <c r="L4623" s="444">
        <f t="shared" ca="1" si="174"/>
        <v>-51676540694312.859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-51676540694312.859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-215318919559.6369</v>
      </c>
      <c r="L4624" s="444">
        <f t="shared" ca="1" si="174"/>
        <v>-51891859613872.5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-51891859613872.5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-216216081724.46875</v>
      </c>
      <c r="L4625" s="444">
        <f t="shared" ca="1" si="174"/>
        <v>-52108075695596.969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-52108075695596.969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-217116982064.98737</v>
      </c>
      <c r="L4626" s="444">
        <f t="shared" ca="1" si="174"/>
        <v>-52325192677661.953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-52325192677661.953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-218021636156.9248</v>
      </c>
      <c r="L4627" s="444">
        <f t="shared" ca="1" si="174"/>
        <v>-52543214313818.875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-52543214313818.875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-218930059640.91199</v>
      </c>
      <c r="L4628" s="444">
        <f t="shared" ca="1" si="174"/>
        <v>-52762144373459.789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-52762144373459.789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-219842268222.74911</v>
      </c>
      <c r="L4629" s="444">
        <f t="shared" ca="1" si="174"/>
        <v>-52981986641682.539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-52981986641682.539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-220758277673.67725</v>
      </c>
      <c r="L4630" s="444">
        <f t="shared" ca="1" si="174"/>
        <v>-53202744919356.219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-53202744919356.219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-221678103830.65091</v>
      </c>
      <c r="L4631" s="444">
        <f t="shared" ca="1" si="174"/>
        <v>-53424423023186.867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-53424423023186.867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-222601762596.61194</v>
      </c>
      <c r="L4632" s="444">
        <f t="shared" ca="1" si="174"/>
        <v>-53647024785783.477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-53647024785783.477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-223529269940.7645</v>
      </c>
      <c r="L4633" s="444">
        <f t="shared" ca="1" si="174"/>
        <v>-53870554055724.242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-53870554055724.242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-224460641898.85101</v>
      </c>
      <c r="L4634" s="444">
        <f t="shared" ca="1" si="174"/>
        <v>-54095014697623.094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-54095014697623.094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-225395894573.42957</v>
      </c>
      <c r="L4635" s="444">
        <f t="shared" ca="1" si="174"/>
        <v>-54320410592196.523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-54320410592196.523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-226335044134.15219</v>
      </c>
      <c r="L4636" s="444">
        <f t="shared" ca="1" si="174"/>
        <v>-54546745636330.672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-54546745636330.672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-227278106818.04446</v>
      </c>
      <c r="L4637" s="444">
        <f t="shared" ca="1" si="174"/>
        <v>-54774023743148.719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-54774023743148.719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-228225098929.78632</v>
      </c>
      <c r="L4638" s="444">
        <f t="shared" ca="1" si="174"/>
        <v>-55002248842078.508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-55002248842078.508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-229176036841.99377</v>
      </c>
      <c r="L4639" s="444">
        <f t="shared" ca="1" si="174"/>
        <v>-55231424878920.5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-55231424878920.5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-230130936995.50208</v>
      </c>
      <c r="L4640" s="444">
        <f t="shared" ca="1" si="174"/>
        <v>-55461555815916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-55461555815916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-231089815899.64999</v>
      </c>
      <c r="L4641" s="444">
        <f t="shared" ca="1" si="174"/>
        <v>-55692645631815.648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-55692645631815.648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-232052690132.56519</v>
      </c>
      <c r="L4642" s="444">
        <f t="shared" ca="1" si="174"/>
        <v>-55924698321948.211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-55924698321948.211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-233019576341.45087</v>
      </c>
      <c r="L4643" s="444">
        <f t="shared" ca="1" si="174"/>
        <v>-56157717898289.664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-56157717898289.664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-233990491242.8736</v>
      </c>
      <c r="L4644" s="444">
        <f t="shared" ca="1" si="174"/>
        <v>-56391708389532.539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-56391708389532.539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-234965451623.05228</v>
      </c>
      <c r="L4645" s="444">
        <f t="shared" ca="1" si="174"/>
        <v>-56626673841155.594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-56626673841155.594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-235944474338.14835</v>
      </c>
      <c r="L4646" s="444">
        <f t="shared" ca="1" si="174"/>
        <v>-56862618315493.742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-56862618315493.742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-236927576314.55722</v>
      </c>
      <c r="L4647" s="444">
        <f t="shared" ca="1" si="174"/>
        <v>-57099545891808.297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-57099545891808.297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-237914774549.20123</v>
      </c>
      <c r="L4648" s="444">
        <f t="shared" ca="1" si="174"/>
        <v>-57337460666357.5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-57337460666357.5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-238906086109.82291</v>
      </c>
      <c r="L4649" s="444">
        <f t="shared" ca="1" si="174"/>
        <v>-57576366752467.32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-57576366752467.32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-239901528135.28046</v>
      </c>
      <c r="L4650" s="444">
        <f t="shared" ca="1" si="174"/>
        <v>-57816268280602.602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-57816268280602.602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-240901117835.84418</v>
      </c>
      <c r="L4651" s="444">
        <f t="shared" ca="1" si="174"/>
        <v>-58057169398438.445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-58057169398438.445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-241904872493.49356</v>
      </c>
      <c r="L4652" s="444">
        <f t="shared" ca="1" si="174"/>
        <v>-58299074270931.938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-58299074270931.938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-242912809462.21637</v>
      </c>
      <c r="L4653" s="444">
        <f t="shared" ca="1" si="174"/>
        <v>-58541987080394.156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-58541987080394.156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-243924946168.30899</v>
      </c>
      <c r="L4654" s="444">
        <f t="shared" ca="1" si="174"/>
        <v>-58785912026562.469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-58785912026562.469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-244941300110.67694</v>
      </c>
      <c r="L4655" s="444">
        <f t="shared" ca="1" si="174"/>
        <v>-59030853326673.148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-59030853326673.148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-245961888861.13812</v>
      </c>
      <c r="L4656" s="444">
        <f t="shared" ca="1" si="174"/>
        <v>-59276815215534.289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-59276815215534.289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-246986730064.72623</v>
      </c>
      <c r="L4657" s="444">
        <f t="shared" ca="1" si="174"/>
        <v>-59523801945599.016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-59523801945599.016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-248015841439.99585</v>
      </c>
      <c r="L4658" s="444">
        <f t="shared" ca="1" si="174"/>
        <v>-59771817787039.008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-59771817787039.008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-249049240779.32919</v>
      </c>
      <c r="L4659" s="444">
        <f t="shared" ca="1" si="174"/>
        <v>-60020867027818.336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-60020867027818.336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-250086945949.24307</v>
      </c>
      <c r="L4660" s="444">
        <f t="shared" ca="1" si="174"/>
        <v>-60270953973767.578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-60270953973767.578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-251128974890.69827</v>
      </c>
      <c r="L4661" s="444">
        <f t="shared" ca="1" si="174"/>
        <v>-60522082948658.273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-60522082948658.273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-252175345619.40945</v>
      </c>
      <c r="L4662" s="444">
        <f t="shared" ca="1" si="174"/>
        <v>-60774258294277.68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-60774258294277.68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-253226076226.15698</v>
      </c>
      <c r="L4663" s="444">
        <f t="shared" ca="1" si="174"/>
        <v>-61027484370503.836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-61027484370503.836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-254281184877.0993</v>
      </c>
      <c r="L4664" s="444">
        <f t="shared" ca="1" si="174"/>
        <v>-61281765555380.938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-61281765555380.938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-255340689814.08719</v>
      </c>
      <c r="L4665" s="444">
        <f t="shared" ca="1" si="174"/>
        <v>-61537106245195.023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-61537106245195.023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-256404609354.97925</v>
      </c>
      <c r="L4666" s="444">
        <f t="shared" ca="1" si="174"/>
        <v>-61793510854550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-61793510854550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-257472961893.95837</v>
      </c>
      <c r="L4667" s="444">
        <f t="shared" ca="1" si="174"/>
        <v>-62050983816443.961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-62050983816443.961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-258545765901.84982</v>
      </c>
      <c r="L4668" s="444">
        <f t="shared" ca="1" si="174"/>
        <v>-62309529582345.813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-62309529582345.813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-259623039926.44089</v>
      </c>
      <c r="L4669" s="444">
        <f t="shared" ca="1" si="174"/>
        <v>-62569152622272.25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-62569152622272.25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-260704802592.80103</v>
      </c>
      <c r="L4670" s="444">
        <f t="shared" ca="1" si="174"/>
        <v>-62829857424865.055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-62829857424865.055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-261791072603.60443</v>
      </c>
      <c r="L4671" s="444">
        <f t="shared" ca="1" si="174"/>
        <v>-63091648497468.656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-63091648497468.656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-262881868739.45273</v>
      </c>
      <c r="L4672" s="444">
        <f t="shared" ca="1" si="174"/>
        <v>-63354530366208.109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-63354530366208.109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-263977209859.20047</v>
      </c>
      <c r="L4673" s="444">
        <f t="shared" ca="1" si="174"/>
        <v>-63618507576067.313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-63618507576067.313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-265077114900.28046</v>
      </c>
      <c r="L4674" s="444">
        <f t="shared" ca="1" si="174"/>
        <v>-63883584690967.594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-63883584690967.594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-266181602879.03168</v>
      </c>
      <c r="L4675" s="444">
        <f t="shared" ca="1" si="174"/>
        <v>-64149766293846.625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-64149766293846.625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-267290692891.02762</v>
      </c>
      <c r="L4676" s="444">
        <f t="shared" ca="1" si="174"/>
        <v>-64417056986737.656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-64417056986737.656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-268404404111.40686</v>
      </c>
      <c r="L4677" s="444">
        <f t="shared" ca="1" si="174"/>
        <v>-64685461390849.063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-64685461390849.063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-269522755795.20447</v>
      </c>
      <c r="L4678" s="444">
        <f t="shared" ca="1" si="174"/>
        <v>-64954984146644.266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-64954984146644.266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-270645767277.68445</v>
      </c>
      <c r="L4679" s="444">
        <f t="shared" ca="1" si="174"/>
        <v>-65225629913921.953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-65225629913921.953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-271773457974.67484</v>
      </c>
      <c r="L4680" s="444">
        <f t="shared" ca="1" si="174"/>
        <v>-65497403371896.625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-65497403371896.625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-272905847382.90259</v>
      </c>
      <c r="L4681" s="444">
        <f t="shared" ca="1" si="174"/>
        <v>-65770309219279.531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-65770309219279.531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-274042955080.33139</v>
      </c>
      <c r="L4682" s="444">
        <f t="shared" ca="1" si="174"/>
        <v>-66044352174359.859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-66044352174359.859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-275184800726.49939</v>
      </c>
      <c r="L4683" s="444">
        <f t="shared" ca="1" si="174"/>
        <v>-66319536975086.359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-66319536975086.359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-276331404062.8598</v>
      </c>
      <c r="L4684" s="444">
        <f t="shared" ca="1" si="174"/>
        <v>-66595868379149.219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-66595868379149.219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-277482784913.12177</v>
      </c>
      <c r="L4685" s="444">
        <f t="shared" ca="1" si="174"/>
        <v>-66873351164062.344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-66873351164062.344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-278638963183.59308</v>
      </c>
      <c r="L4686" s="444">
        <f t="shared" ca="1" si="174"/>
        <v>-67151990127245.938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-67151990127245.938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-279799958863.52472</v>
      </c>
      <c r="L4687" s="444">
        <f t="shared" ca="1" si="174"/>
        <v>-67431790086109.461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-67431790086109.461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-280965792025.45605</v>
      </c>
      <c r="L4688" s="444">
        <f t="shared" ca="1" si="174"/>
        <v>-67712755878134.914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-67712755878134.914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-282136482825.56213</v>
      </c>
      <c r="L4689" s="444">
        <f t="shared" ca="1" si="174"/>
        <v>-67994892360960.477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-67994892360960.477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-283312051504.00195</v>
      </c>
      <c r="L4690" s="444">
        <f t="shared" ca="1" si="174"/>
        <v>-68278204412464.477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-68278204412464.477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-284492518385.26868</v>
      </c>
      <c r="L4691" s="444">
        <f t="shared" ca="1" si="174"/>
        <v>-68562696930849.742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-68562696930849.742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-285677903878.54059</v>
      </c>
      <c r="L4692" s="444">
        <f t="shared" ca="1" si="174"/>
        <v>-68848374834728.281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-68848374834728.281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-286868228478.03455</v>
      </c>
      <c r="L4693" s="444">
        <f t="shared" ca="1" si="174"/>
        <v>-69135243063206.313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-69135243063206.313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-288063512763.35968</v>
      </c>
      <c r="L4694" s="444">
        <f t="shared" ca="1" si="174"/>
        <v>-69423306575969.672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-69423306575969.672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-289263777399.87366</v>
      </c>
      <c r="L4695" s="444">
        <f t="shared" ca="1" si="174"/>
        <v>-69712570353369.547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-69712570353369.547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-290469043139.03973</v>
      </c>
      <c r="L4696" s="444">
        <f t="shared" ca="1" si="174"/>
        <v>-70003039396508.586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-70003039396508.586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-291679330818.78583</v>
      </c>
      <c r="L4697" s="444">
        <f t="shared" ca="1" si="174"/>
        <v>-70294718727327.375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-70294718727327.375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-292894661363.86407</v>
      </c>
      <c r="L4698" s="444">
        <f t="shared" ca="1" si="174"/>
        <v>-70587613388691.234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-70587613388691.234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-294115055786.2135</v>
      </c>
      <c r="L4699" s="444">
        <f t="shared" ca="1" si="174"/>
        <v>-70881728444477.453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-70881728444477.453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-295340535185.32269</v>
      </c>
      <c r="L4700" s="444">
        <f t="shared" ca="1" si="174"/>
        <v>-71177068979662.781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-71177068979662.781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-296571120748.59491</v>
      </c>
      <c r="L4701" s="444">
        <f t="shared" ca="1" si="174"/>
        <v>-71473640100411.375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-71473640100411.375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-297806833751.71405</v>
      </c>
      <c r="L4702" s="444">
        <f t="shared" ca="1" si="174"/>
        <v>-71771446934163.094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-71771446934163.094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-299047695559.01288</v>
      </c>
      <c r="L4703" s="444">
        <f t="shared" ca="1" si="174"/>
        <v>-72070494629722.109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-72070494629722.109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-300293727623.8421</v>
      </c>
      <c r="L4704" s="444">
        <f t="shared" ca="1" si="174"/>
        <v>-72370788357345.953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-72370788357345.953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-301544951488.94147</v>
      </c>
      <c r="L4705" s="444">
        <f t="shared" ca="1" si="174"/>
        <v>-72672333308834.891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-72672333308834.891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-302801388786.81201</v>
      </c>
      <c r="L4706" s="444">
        <f t="shared" ca="1" si="174"/>
        <v>-72975134697621.703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-72975134697621.703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-304063061240.09045</v>
      </c>
      <c r="L4707" s="444">
        <f t="shared" ca="1" si="174"/>
        <v>-73279197758861.797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-73279197758861.797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-305329990661.92413</v>
      </c>
      <c r="L4708" s="444">
        <f t="shared" ca="1" si="174"/>
        <v>-73584527749523.719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-73584527749523.719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-306602198956.34882</v>
      </c>
      <c r="L4709" s="444">
        <f t="shared" ca="1" si="174"/>
        <v>-73891129948480.063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-73891129948480.063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-307879708118.66693</v>
      </c>
      <c r="L4710" s="444">
        <f t="shared" ca="1" si="174"/>
        <v>-74199009656598.734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-74199009656598.734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-309162540235.82806</v>
      </c>
      <c r="L4711" s="444">
        <f t="shared" ca="1" si="174"/>
        <v>-74508172196834.563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-74508172196834.563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-310450717486.81067</v>
      </c>
      <c r="L4712" s="444">
        <f t="shared" ca="1" si="174"/>
        <v>-74818622914321.375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-74818622914321.375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-311744262143.00574</v>
      </c>
      <c r="L4713" s="444">
        <f t="shared" ca="1" si="174"/>
        <v>-75130367176464.375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-75130367176464.375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-313043196568.60156</v>
      </c>
      <c r="L4714" s="444">
        <f t="shared" ca="1" si="174"/>
        <v>-75443410373032.969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-75443410373032.969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-314347543220.9707</v>
      </c>
      <c r="L4715" s="444">
        <f t="shared" ca="1" si="174"/>
        <v>-75757757916253.938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-75757757916253.938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-315657324651.05804</v>
      </c>
      <c r="L4716" s="444">
        <f t="shared" ca="1" si="174"/>
        <v>-76073415240905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-76073415240905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-316972563503.77081</v>
      </c>
      <c r="L4717" s="444">
        <f t="shared" ca="1" si="174"/>
        <v>-76390387804408.766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-76390387804408.766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-318293282518.36987</v>
      </c>
      <c r="L4718" s="444">
        <f t="shared" ca="1" si="174"/>
        <v>-76708681086927.141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-76708681086927.141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-319619504528.8631</v>
      </c>
      <c r="L4719" s="444">
        <f t="shared" ca="1" si="174"/>
        <v>-77028300591456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-77028300591456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-320951252464.40002</v>
      </c>
      <c r="L4720" s="444">
        <f t="shared" ca="1" si="174"/>
        <v>-77349251843920.406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-77349251843920.406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-322288549349.66833</v>
      </c>
      <c r="L4721" s="444">
        <f t="shared" ca="1" si="174"/>
        <v>-77671540393270.078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-77671540393270.078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-323631418305.29199</v>
      </c>
      <c r="L4722" s="444">
        <f t="shared" ca="1" si="174"/>
        <v>-77995171811575.375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-77995171811575.375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-324979882548.23071</v>
      </c>
      <c r="L4723" s="444">
        <f t="shared" ca="1" si="174"/>
        <v>-78320151694123.609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-78320151694123.609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-326333965392.1817</v>
      </c>
      <c r="L4724" s="444">
        <f t="shared" ca="1" si="174"/>
        <v>-78646485659515.797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-78646485659515.797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-327693690247.98248</v>
      </c>
      <c r="L4725" s="444">
        <f t="shared" ca="1" si="174"/>
        <v>-78974179349763.781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-78974179349763.781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-329059080624.01575</v>
      </c>
      <c r="L4726" s="444">
        <f t="shared" ca="1" si="174"/>
        <v>-79303238430387.797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-79303238430387.797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-330430160126.61584</v>
      </c>
      <c r="L4727" s="444">
        <f t="shared" ca="1" si="174"/>
        <v>-79633668590514.406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-79633668590514.406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-331806952460.47668</v>
      </c>
      <c r="L4728" s="444">
        <f t="shared" ca="1" si="174"/>
        <v>-79965475542974.891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-79965475542974.891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-333189481429.06201</v>
      </c>
      <c r="L4729" s="444">
        <f t="shared" ca="1" si="174"/>
        <v>-80298665024403.953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-80298665024403.953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-334577770935.01648</v>
      </c>
      <c r="L4730" s="444">
        <f t="shared" ca="1" si="174"/>
        <v>-80633242795338.969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-80633242795338.969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-335971844980.57904</v>
      </c>
      <c r="L4731" s="444">
        <f t="shared" ca="1" si="174"/>
        <v>-80969214640319.547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-80969214640319.547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-337371727667.99811</v>
      </c>
      <c r="L4732" s="444">
        <f t="shared" ca="1" si="174"/>
        <v>-81306586367987.547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-81306586367987.547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-338777443199.94812</v>
      </c>
      <c r="L4733" s="444">
        <f t="shared" ca="1" si="174"/>
        <v>-81645363811187.5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-81645363811187.5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-340189015879.94794</v>
      </c>
      <c r="L4734" s="444">
        <f t="shared" ca="1" si="174"/>
        <v>-81985552827067.453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-81985552827067.453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-341606470112.78107</v>
      </c>
      <c r="L4735" s="444">
        <f t="shared" ca="1" si="174"/>
        <v>-82327159297180.234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-82327159297180.234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-343029830404.91766</v>
      </c>
      <c r="L4736" s="444">
        <f t="shared" ca="1" si="174"/>
        <v>-82670189127585.156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-82670189127585.156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-344459121364.93817</v>
      </c>
      <c r="L4737" s="444">
        <f t="shared" ca="1" si="174"/>
        <v>-83014648248950.094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-83014648248950.094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-345894367703.95874</v>
      </c>
      <c r="L4738" s="444">
        <f t="shared" ca="1" si="174"/>
        <v>-83360542616654.047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-83360542616654.047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-347335594236.05853</v>
      </c>
      <c r="L4739" s="444">
        <f t="shared" ca="1" si="174"/>
        <v>-83707878210890.109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-83707878210890.109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-348782825878.7088</v>
      </c>
      <c r="L4740" s="444">
        <f t="shared" ca="1" si="174"/>
        <v>-84056661036768.813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-84056661036768.813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-350236087653.20337</v>
      </c>
      <c r="L4741" s="444">
        <f t="shared" ca="1" si="174"/>
        <v>-84406897124422.016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-84406897124422.016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-351695404685.09174</v>
      </c>
      <c r="L4742" s="444">
        <f t="shared" ca="1" si="174"/>
        <v>-84758592529107.109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-84758592529107.109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-353160802204.61298</v>
      </c>
      <c r="L4743" s="444">
        <f t="shared" ca="1" si="174"/>
        <v>-85111753331311.719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-85111753331311.719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-354632305547.13214</v>
      </c>
      <c r="L4744" s="444">
        <f t="shared" ca="1" si="174"/>
        <v>-85466385636858.844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-85466385636858.844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-356109940153.57849</v>
      </c>
      <c r="L4745" s="444">
        <f t="shared" ca="1" si="174"/>
        <v>-85822495577012.422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-85822495577012.422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-357593731570.88507</v>
      </c>
      <c r="L4746" s="444">
        <f t="shared" ca="1" si="174"/>
        <v>-86180089308583.313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-86180089308583.313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-359083705452.43048</v>
      </c>
      <c r="L4747" s="444">
        <f t="shared" ca="1" si="174"/>
        <v>-86539173014035.75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-86539173014035.75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-360579887558.4823</v>
      </c>
      <c r="L4748" s="444">
        <f t="shared" ca="1" si="174"/>
        <v>-86899752901594.234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-86899752901594.234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-362082303756.64264</v>
      </c>
      <c r="L4749" s="444">
        <f t="shared" ca="1" si="174"/>
        <v>-87261835205350.875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-87261835205350.875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-363590980022.29529</v>
      </c>
      <c r="L4750" s="444">
        <f t="shared" ca="1" si="174"/>
        <v>-87625426185373.172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-87625426185373.172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-365105942439.05487</v>
      </c>
      <c r="L4751" s="444">
        <f t="shared" ca="1" si="174"/>
        <v>-87990532127812.234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-87990532127812.234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-366627217199.21765</v>
      </c>
      <c r="L4752" s="444">
        <f t="shared" ca="1" si="174"/>
        <v>-88357159345011.453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-88357159345011.453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-368154830604.21436</v>
      </c>
      <c r="L4753" s="444">
        <f t="shared" ca="1" si="174"/>
        <v>-88725314175615.672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-88725314175615.672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-369688809065.06531</v>
      </c>
      <c r="L4754" s="444">
        <f t="shared" ca="1" si="174"/>
        <v>-89095002984680.734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-89095002984680.734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-371229179102.83636</v>
      </c>
      <c r="L4755" s="444">
        <f t="shared" ca="1" si="174"/>
        <v>-89466232163783.578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-89466232163783.578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-372775967349.09827</v>
      </c>
      <c r="L4756" s="444">
        <f t="shared" ca="1" si="174"/>
        <v>-89839008131132.672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-89839008131132.672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-374329200546.38611</v>
      </c>
      <c r="L4757" s="444">
        <f t="shared" ca="1" si="174"/>
        <v>-90213337331679.063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-90213337331679.063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-375888905548.66278</v>
      </c>
      <c r="L4758" s="444">
        <f t="shared" ca="1" si="174"/>
        <v>-90589226237227.719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-90589226237227.719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-377455109321.78217</v>
      </c>
      <c r="L4759" s="444">
        <f t="shared" ca="1" si="174"/>
        <v>-90966681346549.5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-90966681346549.5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-379027838943.95624</v>
      </c>
      <c r="L4760" s="444">
        <f t="shared" ca="1" si="174"/>
        <v>-91345709185493.453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-91345709185493.453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-380607121606.22272</v>
      </c>
      <c r="L4761" s="444">
        <f t="shared" ca="1" si="174"/>
        <v>-91726316307099.672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-91726316307099.672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-382192984612.91528</v>
      </c>
      <c r="L4762" s="444">
        <f t="shared" ca="1" si="174"/>
        <v>-92108509291712.594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-92108509291712.594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-383785455382.1358</v>
      </c>
      <c r="L4763" s="444">
        <f t="shared" ca="1" si="174"/>
        <v>-92492294747094.734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-92492294747094.734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-385384561446.22803</v>
      </c>
      <c r="L4764" s="444">
        <f t="shared" ca="1" si="174"/>
        <v>-92877679308540.969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-92877679308540.969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-386990330452.25403</v>
      </c>
      <c r="L4765" s="444">
        <f t="shared" ca="1" si="174"/>
        <v>-93264669638993.219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-93264669638993.219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-388602790162.47174</v>
      </c>
      <c r="L4766" s="444">
        <f t="shared" ca="1" si="174"/>
        <v>-93653272429155.688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-93653272429155.688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-390221968454.81537</v>
      </c>
      <c r="L4767" s="444">
        <f t="shared" ca="1" si="174"/>
        <v>-94043494397610.5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-94043494397610.5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-391847893323.37708</v>
      </c>
      <c r="L4768" s="444">
        <f t="shared" ca="1" si="174"/>
        <v>-94435342290933.875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-94435342290933.875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-393480592878.89111</v>
      </c>
      <c r="L4769" s="444">
        <f t="shared" ca="1" si="174"/>
        <v>-94828822883812.766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-94828822883812.766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-395120095349.21985</v>
      </c>
      <c r="L4770" s="444">
        <f t="shared" ca="1" si="174"/>
        <v>-95223942979161.984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-95223942979161.984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-396766429079.84161</v>
      </c>
      <c r="L4771" s="444">
        <f t="shared" ca="1" si="174"/>
        <v>-95620709408241.828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-95620709408241.828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-398419622534.34094</v>
      </c>
      <c r="L4772" s="444">
        <f t="shared" ca="1" si="174"/>
        <v>-96019129030776.172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-96019129030776.172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-400079704294.9007</v>
      </c>
      <c r="L4773" s="444">
        <f t="shared" ca="1" si="174"/>
        <v>-96419208735071.078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-96419208735071.078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-401746703062.79614</v>
      </c>
      <c r="L4774" s="444">
        <f t="shared" ca="1" si="174"/>
        <v>-96820955438133.875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-96820955438133.875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-403420647658.89111</v>
      </c>
      <c r="L4775" s="444">
        <f t="shared" ca="1" si="174"/>
        <v>-97224376085792.766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-97224376085792.766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-405101567024.13654</v>
      </c>
      <c r="L4776" s="444">
        <f t="shared" ca="1" si="174"/>
        <v>-97629477652816.906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-97629477652816.906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-406789490220.07043</v>
      </c>
      <c r="L4777" s="444">
        <f t="shared" ca="1" si="174"/>
        <v>-98036267143036.984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-98036267143036.984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-408484446429.32074</v>
      </c>
      <c r="L4778" s="444">
        <f t="shared" ca="1" si="174"/>
        <v>-98444751589466.313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-98444751589466.313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-410186464956.10962</v>
      </c>
      <c r="L4779" s="444">
        <f t="shared" ca="1" si="174"/>
        <v>-98854938054422.422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-98854938054422.422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-411895575226.76007</v>
      </c>
      <c r="L4780" s="444">
        <f t="shared" ca="1" si="174"/>
        <v>-99266833629649.188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-99266833629649.188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-413611806790.20496</v>
      </c>
      <c r="L4781" s="444">
        <f t="shared" ca="1" si="174"/>
        <v>-99680445436439.391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-99680445436439.391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-415335189318.49744</v>
      </c>
      <c r="L4782" s="444">
        <f t="shared" ca="1" si="174"/>
        <v>-100095780625757.89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-100095780625757.89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-417065752607.32452</v>
      </c>
      <c r="L4783" s="444">
        <f t="shared" ca="1" si="174"/>
        <v>-100512846378365.22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-100512846378365.22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-418803526576.52173</v>
      </c>
      <c r="L4784" s="444">
        <f t="shared" ca="1" si="174"/>
        <v>-100931649904941.73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-100931649904941.73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-420548541270.59058</v>
      </c>
      <c r="L4785" s="444">
        <f t="shared" ca="1" si="174"/>
        <v>-101352198446212.33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-101352198446212.33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-422300826859.21802</v>
      </c>
      <c r="L4786" s="444">
        <f t="shared" ca="1" si="174"/>
        <v>-101774499273071.55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-101774499273071.55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-424060413637.7981</v>
      </c>
      <c r="L4787" s="444">
        <f t="shared" ca="1" si="174"/>
        <v>-102198559686709.34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-102198559686709.34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-425827332027.95557</v>
      </c>
      <c r="L4788" s="444">
        <f t="shared" ca="1" si="174"/>
        <v>-102624387018737.3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-102624387018737.3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-427601612578.07208</v>
      </c>
      <c r="L4789" s="444">
        <f t="shared" ca="1" si="174"/>
        <v>-103051988631315.38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-103051988631315.38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-429383285963.81409</v>
      </c>
      <c r="L4790" s="444">
        <f t="shared" ca="1" si="174"/>
        <v>-103481371917279.19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-103481371917279.19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-431172382988.66327</v>
      </c>
      <c r="L4791" s="444">
        <f t="shared" ca="1" si="174"/>
        <v>-103912544300267.84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-103912544300267.84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-432968934584.44934</v>
      </c>
      <c r="L4792" s="444">
        <f t="shared" ca="1" si="174"/>
        <v>-104345513234852.3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-104345513234852.3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-434772971811.88458</v>
      </c>
      <c r="L4793" s="444">
        <f t="shared" ca="1" si="174"/>
        <v>-104780286206664.19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-104780286206664.19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-436584525861.10077</v>
      </c>
      <c r="L4794" s="444">
        <f t="shared" ca="1" si="174"/>
        <v>-105216870732525.28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-105216870732525.28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-438403628052.18866</v>
      </c>
      <c r="L4795" s="444">
        <f t="shared" ca="1" si="174"/>
        <v>-105655274360577.47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-105655274360577.47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-440230309835.73944</v>
      </c>
      <c r="L4796" s="444">
        <f t="shared" ca="1" si="174"/>
        <v>-106095504670413.2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-106095504670413.2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-442064602793.38837</v>
      </c>
      <c r="L4797" s="444">
        <f t="shared" ca="1" si="174"/>
        <v>-106537569273206.59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-106537569273206.59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-443906538638.36078</v>
      </c>
      <c r="L4798" s="444">
        <f t="shared" ca="1" si="174"/>
        <v>-106981475811844.95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-106981475811844.95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-445756149216.02063</v>
      </c>
      <c r="L4799" s="444">
        <f t="shared" ca="1" si="174"/>
        <v>-107427231961060.97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-107427231961060.97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-447613466504.42072</v>
      </c>
      <c r="L4800" s="444">
        <f t="shared" ca="1" si="174"/>
        <v>-107874845427565.39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-107874845427565.39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-449478522614.85577</v>
      </c>
      <c r="L4801" s="444">
        <f t="shared" ca="1" si="174"/>
        <v>-108324323950180.25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-108324323950180.25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-451351349792.41772</v>
      </c>
      <c r="L4802" s="444">
        <f t="shared" ca="1" si="174"/>
        <v>-108775675299972.67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-108775675299972.67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-453231980416.5528</v>
      </c>
      <c r="L4803" s="444">
        <f t="shared" ca="1" si="174"/>
        <v>-109228907280389.22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-109228907280389.22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-455120447001.62177</v>
      </c>
      <c r="L4804" s="444">
        <f t="shared" ca="1" si="174"/>
        <v>-109684027727390.84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-109684027727390.84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-457016782197.46185</v>
      </c>
      <c r="L4805" s="444">
        <f t="shared" ca="1" si="174"/>
        <v>-110141044509588.31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-110141044509588.31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-458921018789.95129</v>
      </c>
      <c r="L4806" s="444">
        <f t="shared" ca="1" si="174"/>
        <v>-110599965528378.27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-110599965528378.27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-460833189701.57617</v>
      </c>
      <c r="L4807" s="444">
        <f t="shared" ca="1" si="174"/>
        <v>-111060798718079.84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-111060798718079.84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-462753327991.99933</v>
      </c>
      <c r="L4808" s="444">
        <f t="shared" ca="1" si="174"/>
        <v>-111523552046071.84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-111523552046071.84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-464681466858.63263</v>
      </c>
      <c r="L4809" s="444">
        <f t="shared" ca="1" si="174"/>
        <v>-111988233512930.47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-111988233512930.47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-466617639637.21027</v>
      </c>
      <c r="L4810" s="444">
        <f t="shared" ca="1" si="174"/>
        <v>-112454851152567.67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-112454851152567.67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-468561879802.3653</v>
      </c>
      <c r="L4811" s="444">
        <f t="shared" ca="1" si="174"/>
        <v>-112923413032370.03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-112923413032370.03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-470514220968.20844</v>
      </c>
      <c r="L4812" s="444">
        <f t="shared" ca="1" si="174"/>
        <v>-113393927253338.23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-113393927253338.23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-472474696888.9093</v>
      </c>
      <c r="L4813" s="444">
        <f t="shared" ca="1" si="174"/>
        <v>-113866401950227.14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-113866401950227.14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-474443341459.27972</v>
      </c>
      <c r="L4814" s="444">
        <f t="shared" ca="1" si="174"/>
        <v>-114340845291686.42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-114340845291686.42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-476420188715.36011</v>
      </c>
      <c r="L4815" s="444">
        <f t="shared" ca="1" si="174"/>
        <v>-114817265480401.78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-114817265480401.78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-478405272835.00739</v>
      </c>
      <c r="L4816" s="444">
        <f t="shared" ca="1" si="174"/>
        <v>-115295670753236.78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-115295670753236.78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-480398628138.48663</v>
      </c>
      <c r="L4817" s="444">
        <f t="shared" ca="1" si="174"/>
        <v>-115776069381375.27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-115776069381375.27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-482400289089.0636</v>
      </c>
      <c r="L4818" s="444">
        <f t="shared" ca="1" si="174"/>
        <v>-116258469670464.33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-116258469670464.33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-484410290293.60138</v>
      </c>
      <c r="L4819" s="444">
        <f t="shared" ca="1" si="174"/>
        <v>-116742879960757.92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-116742879960757.92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-486428666503.15802</v>
      </c>
      <c r="L4820" s="444">
        <f t="shared" ca="1" si="174"/>
        <v>-117229308627261.08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-117229308627261.08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-488455452613.58783</v>
      </c>
      <c r="L4821" s="444">
        <f t="shared" ca="1" si="174"/>
        <v>-117717764079874.67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-117717764079874.67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-490490683666.14453</v>
      </c>
      <c r="L4822" s="444">
        <f t="shared" ca="1" si="174"/>
        <v>-118208254763540.81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-118208254763540.81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-492534394848.08667</v>
      </c>
      <c r="L4823" s="444">
        <f t="shared" ca="1" si="174"/>
        <v>-118700789158388.91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-118700789158388.91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-494586621493.28711</v>
      </c>
      <c r="L4824" s="444">
        <f t="shared" ca="1" si="174"/>
        <v>-119195375779882.19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-119195375779882.19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-496647399082.84247</v>
      </c>
      <c r="L4825" s="444">
        <f t="shared" ca="1" si="174"/>
        <v>-119692023178965.03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-119692023178965.03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-498716763245.68768</v>
      </c>
      <c r="L4826" s="444">
        <f t="shared" ca="1" si="174"/>
        <v>-120190739942210.72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-120190739942210.72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-500794749759.21136</v>
      </c>
      <c r="L4827" s="444">
        <f t="shared" ca="1" si="174"/>
        <v>-120691534691969.94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-120691534691969.94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-502881394549.87476</v>
      </c>
      <c r="L4828" s="444">
        <f t="shared" ca="1" si="174"/>
        <v>-121194416086519.81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-121194416086519.81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-504976733693.83252</v>
      </c>
      <c r="L4829" s="444">
        <f t="shared" ca="1" si="174"/>
        <v>-121699392820213.64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-121699392820213.64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-507080803417.55676</v>
      </c>
      <c r="L4830" s="444">
        <f t="shared" ca="1" si="174"/>
        <v>-122206473623631.2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-122206473623631.2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-509193640098.46326</v>
      </c>
      <c r="L4831" s="444">
        <f t="shared" ca="1" si="174"/>
        <v>-122715667263729.67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-122715667263729.67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-511315280265.54028</v>
      </c>
      <c r="L4832" s="444">
        <f t="shared" ca="1" si="174"/>
        <v>-123226982543995.22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-123226982543995.22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-513445760599.98004</v>
      </c>
      <c r="L4833" s="444">
        <f t="shared" ca="1" si="174"/>
        <v>-123740428304595.2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-123740428304595.2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-515585117935.81335</v>
      </c>
      <c r="L4834" s="444">
        <f t="shared" ca="1" si="174"/>
        <v>-124256013422531.02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-124256013422531.02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-517733389260.54596</v>
      </c>
      <c r="L4835" s="444">
        <f t="shared" ca="1" si="174"/>
        <v>-124773746811791.56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-124773746811791.56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-519890611715.79816</v>
      </c>
      <c r="L4836" s="444">
        <f t="shared" ca="1" si="174"/>
        <v>-125293637423507.36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-125293637423507.36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-522056822597.94733</v>
      </c>
      <c r="L4837" s="444">
        <f t="shared" ca="1" si="174"/>
        <v>-125815694246105.31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-125815694246105.31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-524232059358.77203</v>
      </c>
      <c r="L4838" s="444">
        <f t="shared" ca="1" si="174"/>
        <v>-126339926305464.08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-126339926305464.08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-526416359606.10034</v>
      </c>
      <c r="L4839" s="444">
        <f t="shared" ca="1" si="174"/>
        <v>-126866342665070.17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-126866342665070.17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-528609761104.45905</v>
      </c>
      <c r="L4840" s="444">
        <f t="shared" ca="1" si="174"/>
        <v>-127394952426174.63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-127394952426174.63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-530812301775.72766</v>
      </c>
      <c r="L4841" s="444">
        <f t="shared" ca="1" si="174"/>
        <v>-127925764727950.36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-127925764727950.36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-533024019699.79315</v>
      </c>
      <c r="L4842" s="444">
        <f t="shared" ca="1" si="174"/>
        <v>-128458788747650.16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-128458788747650.16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-535244953115.20892</v>
      </c>
      <c r="L4843" s="444">
        <f t="shared" ca="1" si="174"/>
        <v>-128994033700765.36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-128994033700765.36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-537475140419.85565</v>
      </c>
      <c r="L4844" s="444">
        <f t="shared" ca="1" si="174"/>
        <v>-129531508841185.22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-129531508841185.22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-539714620171.60516</v>
      </c>
      <c r="L4845" s="444">
        <f t="shared" ca="1" si="174"/>
        <v>-130071223461356.83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-130071223461356.83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-541963431088.98676</v>
      </c>
      <c r="L4846" s="444">
        <f t="shared" ca="1" si="174"/>
        <v>-130613186892445.81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-130613186892445.81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-544221612051.85754</v>
      </c>
      <c r="L4847" s="444">
        <f t="shared" ca="1" si="174"/>
        <v>-131157408504497.67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-131157408504497.67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-546489202102.07367</v>
      </c>
      <c r="L4848" s="444">
        <f t="shared" ca="1" si="174"/>
        <v>-131703897706599.75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-131703897706599.75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-548766240444.16553</v>
      </c>
      <c r="L4849" s="444">
        <f t="shared" ca="1" si="174"/>
        <v>-132252663947043.92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-132252663947043.92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-551052766446.01624</v>
      </c>
      <c r="L4850" s="444">
        <f t="shared" ca="1" si="174"/>
        <v>-132803716713489.94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-132803716713489.94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-553348819639.54138</v>
      </c>
      <c r="L4851" s="444">
        <f t="shared" ca="1" si="174"/>
        <v>-133357065533129.48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-133357065533129.48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-555654439721.3728</v>
      </c>
      <c r="L4852" s="444">
        <f t="shared" ca="1" si="174"/>
        <v>-133912719972850.86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-133912719972850.86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-557969666553.54529</v>
      </c>
      <c r="L4853" s="444">
        <f t="shared" ref="L4853:L5107" ca="1" si="179">I4853-J4853+K4853</f>
        <v>-134470689639404.41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-134470689639404.41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-560294540164.18506</v>
      </c>
      <c r="L4854" s="444">
        <f t="shared" ca="1" si="179"/>
        <v>-135030984179568.59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-135030984179568.59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-562629100748.20239</v>
      </c>
      <c r="L4855" s="444">
        <f t="shared" ca="1" si="179"/>
        <v>-135593613280316.8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-135593613280316.8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-564973388667.98669</v>
      </c>
      <c r="L4856" s="444">
        <f t="shared" ca="1" si="179"/>
        <v>-136158586668984.78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-136158586668984.78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-567327444454.10327</v>
      </c>
      <c r="L4857" s="444">
        <f t="shared" ca="1" si="179"/>
        <v>-136725914113438.89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-136725914113438.89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-569691308805.99548</v>
      </c>
      <c r="L4858" s="444">
        <f t="shared" ca="1" si="179"/>
        <v>-137295605422244.89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-137295605422244.89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-572065022592.68701</v>
      </c>
      <c r="L4859" s="444">
        <f t="shared" ca="1" si="179"/>
        <v>-137867670444837.58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-137867670444837.58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-574448626853.48987</v>
      </c>
      <c r="L4860" s="444">
        <f t="shared" ca="1" si="179"/>
        <v>-138442119071691.06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-138442119071691.06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-576842162798.71265</v>
      </c>
      <c r="L4861" s="444">
        <f t="shared" ca="1" si="179"/>
        <v>-139018961234489.78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-139018961234489.78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-579245671810.37402</v>
      </c>
      <c r="L4862" s="444">
        <f t="shared" ca="1" si="179"/>
        <v>-139598206906300.16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-139598206906300.16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-581659195442.91736</v>
      </c>
      <c r="L4863" s="444">
        <f t="shared" ca="1" si="179"/>
        <v>-140179866101743.08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-140179866101743.08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-584082775423.92944</v>
      </c>
      <c r="L4864" s="444">
        <f t="shared" ca="1" si="179"/>
        <v>-140763948877167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-140763948877167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-586516453654.86255</v>
      </c>
      <c r="L4865" s="444">
        <f t="shared" ca="1" si="179"/>
        <v>-141350465330821.88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-141350465330821.88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-588960272211.75781</v>
      </c>
      <c r="L4866" s="444">
        <f t="shared" ca="1" si="179"/>
        <v>-141939425603033.63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-141939425603033.63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-591414273345.97339</v>
      </c>
      <c r="L4867" s="444">
        <f t="shared" ca="1" si="179"/>
        <v>-142530839876379.59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-142530839876379.59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-593878499484.91492</v>
      </c>
      <c r="L4868" s="444">
        <f t="shared" ca="1" si="179"/>
        <v>-143124718375864.5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-143124718375864.5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-596352993232.7688</v>
      </c>
      <c r="L4869" s="444">
        <f t="shared" ca="1" si="179"/>
        <v>-143721071369097.28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-143721071369097.28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-598837797371.23865</v>
      </c>
      <c r="L4870" s="444">
        <f t="shared" ca="1" si="179"/>
        <v>-144319909166468.53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-144319909166468.53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-601332954860.28552</v>
      </c>
      <c r="L4871" s="444">
        <f t="shared" ca="1" si="179"/>
        <v>-144921242121328.81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-144921242121328.81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-603838508838.87</v>
      </c>
      <c r="L4872" s="444">
        <f t="shared" ca="1" si="179"/>
        <v>-145525080630167.69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-145525080630167.69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-606354502625.69873</v>
      </c>
      <c r="L4873" s="444">
        <f t="shared" ca="1" si="179"/>
        <v>-146131435132793.38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-146131435132793.38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-608880979719.97241</v>
      </c>
      <c r="L4874" s="444">
        <f t="shared" ca="1" si="179"/>
        <v>-146740316112513.34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-146740316112513.34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-611417983802.13892</v>
      </c>
      <c r="L4875" s="444">
        <f t="shared" ca="1" si="179"/>
        <v>-147351734096315.47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-147351734096315.47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-613965558734.64783</v>
      </c>
      <c r="L4876" s="444">
        <f t="shared" ca="1" si="179"/>
        <v>-147965699655050.13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-147965699655050.13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-616523748562.70886</v>
      </c>
      <c r="L4877" s="444">
        <f t="shared" ca="1" si="179"/>
        <v>-148582223403612.84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-148582223403612.84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-619092597515.05347</v>
      </c>
      <c r="L4878" s="444">
        <f t="shared" ca="1" si="179"/>
        <v>-149201316001127.91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-149201316001127.91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-621672150004.69958</v>
      </c>
      <c r="L4879" s="444">
        <f t="shared" ca="1" si="179"/>
        <v>-149822988151132.59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-149822988151132.59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-624262450629.71912</v>
      </c>
      <c r="L4880" s="444">
        <f t="shared" ca="1" si="179"/>
        <v>-150447250601762.31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-150447250601762.31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-626863544174.00964</v>
      </c>
      <c r="L4881" s="444">
        <f t="shared" ca="1" si="179"/>
        <v>-151074114145936.31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-151074114145936.31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-629475475608.06799</v>
      </c>
      <c r="L4882" s="444">
        <f t="shared" ca="1" si="179"/>
        <v>-151703589621544.38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-151703589621544.38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-632098290089.76819</v>
      </c>
      <c r="L4883" s="444">
        <f t="shared" ca="1" si="179"/>
        <v>-152335687911634.16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-152335687911634.16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-634732032965.14233</v>
      </c>
      <c r="L4884" s="444">
        <f t="shared" ca="1" si="179"/>
        <v>-152970419944599.31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-152970419944599.31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-637376749769.16382</v>
      </c>
      <c r="L4885" s="444">
        <f t="shared" ca="1" si="179"/>
        <v>-153607796694368.47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-153607796694368.47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-640032486226.53528</v>
      </c>
      <c r="L4886" s="444">
        <f t="shared" ca="1" si="179"/>
        <v>-154247829180595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-154247829180595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-642699288252.47913</v>
      </c>
      <c r="L4887" s="444">
        <f t="shared" ca="1" si="179"/>
        <v>-154890528468847.47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-154890528468847.47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-645377201953.53113</v>
      </c>
      <c r="L4888" s="444">
        <f t="shared" ca="1" si="179"/>
        <v>-155535905670801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-155535905670801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-648066273628.33752</v>
      </c>
      <c r="L4889" s="444">
        <f t="shared" ca="1" si="179"/>
        <v>-156183971944429.34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-156183971944429.34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-650766549768.45557</v>
      </c>
      <c r="L4890" s="444">
        <f t="shared" ca="1" si="179"/>
        <v>-156834738494197.81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-156834738494197.81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-653478077059.15759</v>
      </c>
      <c r="L4891" s="444">
        <f t="shared" ca="1" si="179"/>
        <v>-157488216571256.97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-157488216571256.97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-656200902380.2373</v>
      </c>
      <c r="L4892" s="444">
        <f t="shared" ca="1" si="179"/>
        <v>-158144417473637.22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-158144417473637.22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-658935072806.82178</v>
      </c>
      <c r="L4893" s="444">
        <f t="shared" ca="1" si="179"/>
        <v>-158803352546444.03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-158803352546444.03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-661680635610.18347</v>
      </c>
      <c r="L4894" s="444">
        <f t="shared" ca="1" si="179"/>
        <v>-159465033182054.22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-159465033182054.22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-664437638258.5592</v>
      </c>
      <c r="L4895" s="444">
        <f t="shared" ca="1" si="179"/>
        <v>-160129470820312.78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-160129470820312.78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-667206128417.96997</v>
      </c>
      <c r="L4896" s="444">
        <f t="shared" ca="1" si="179"/>
        <v>-160796676948730.75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-160796676948730.75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-669986153953.0448</v>
      </c>
      <c r="L4897" s="444">
        <f t="shared" ca="1" si="179"/>
        <v>-161466663102683.78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-161466663102683.78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-672777762927.84912</v>
      </c>
      <c r="L4898" s="444">
        <f t="shared" ca="1" si="179"/>
        <v>-162139440865611.63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-162139440865611.63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-675581003606.71509</v>
      </c>
      <c r="L4899" s="444">
        <f t="shared" ca="1" si="179"/>
        <v>-162815021869218.34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-162815021869218.34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-678395924455.07642</v>
      </c>
      <c r="L4900" s="444">
        <f t="shared" ca="1" si="179"/>
        <v>-163493417793673.41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-163493417793673.41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-681222574140.30591</v>
      </c>
      <c r="L4901" s="444">
        <f t="shared" ca="1" si="179"/>
        <v>-164174640367813.72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-164174640367813.72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-684061001532.55713</v>
      </c>
      <c r="L4902" s="444">
        <f t="shared" ca="1" si="179"/>
        <v>-164858701369346.28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-164858701369346.28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-686911255705.6095</v>
      </c>
      <c r="L4903" s="444">
        <f t="shared" ca="1" si="179"/>
        <v>-165545612625051.91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-165545612625051.91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-689773385937.71631</v>
      </c>
      <c r="L4904" s="444">
        <f t="shared" ca="1" si="179"/>
        <v>-166235386010989.63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-166235386010989.63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-692647441712.45679</v>
      </c>
      <c r="L4905" s="444">
        <f t="shared" ca="1" si="179"/>
        <v>-166928033452702.09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-166928033452702.09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-695533472719.59204</v>
      </c>
      <c r="L4906" s="444">
        <f t="shared" ca="1" si="179"/>
        <v>-167623566925421.69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-167623566925421.69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-698431528855.92371</v>
      </c>
      <c r="L4907" s="444">
        <f t="shared" ca="1" si="179"/>
        <v>-168321998454277.63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-168321998454277.63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-701341660226.15674</v>
      </c>
      <c r="L4908" s="444">
        <f t="shared" ca="1" si="179"/>
        <v>-169023340114503.78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-169023340114503.78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-704263917143.76575</v>
      </c>
      <c r="L4909" s="444">
        <f t="shared" ca="1" si="179"/>
        <v>-169727604031647.56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-169727604031647.56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-707198350131.86487</v>
      </c>
      <c r="L4910" s="444">
        <f t="shared" ca="1" si="179"/>
        <v>-170434802381779.44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-170434802381779.44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-710145009924.08093</v>
      </c>
      <c r="L4911" s="444">
        <f t="shared" ca="1" si="179"/>
        <v>-171144947391703.53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-171144947391703.53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-713103947465.4314</v>
      </c>
      <c r="L4912" s="444">
        <f t="shared" ca="1" si="179"/>
        <v>-171858051339168.97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-171858051339168.97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-716075213913.20398</v>
      </c>
      <c r="L4913" s="444">
        <f t="shared" ca="1" si="179"/>
        <v>-172574126553082.19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-172574126553082.19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-719058860637.84241</v>
      </c>
      <c r="L4914" s="444">
        <f t="shared" ca="1" si="179"/>
        <v>-173293185413720.03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-173293185413720.03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-722054939223.8335</v>
      </c>
      <c r="L4915" s="444">
        <f t="shared" ca="1" si="179"/>
        <v>-174015240352943.88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-174015240352943.88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-725063501470.59949</v>
      </c>
      <c r="L4916" s="444">
        <f t="shared" ca="1" si="179"/>
        <v>-174740303854414.47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-174740303854414.47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-728084599393.39355</v>
      </c>
      <c r="L4917" s="444">
        <f t="shared" ca="1" si="179"/>
        <v>-175468388453807.88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-175468388453807.88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-731118285224.19946</v>
      </c>
      <c r="L4918" s="444">
        <f t="shared" ca="1" si="179"/>
        <v>-176199506739032.06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-176199506739032.06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-734164611412.63354</v>
      </c>
      <c r="L4919" s="444">
        <f t="shared" ca="1" si="179"/>
        <v>-176933671350444.69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-176933671350444.69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-737223630626.85291</v>
      </c>
      <c r="L4920" s="444">
        <f t="shared" ca="1" si="179"/>
        <v>-177670894981071.53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-177670894981071.53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-740295395754.46472</v>
      </c>
      <c r="L4921" s="444">
        <f t="shared" ca="1" si="179"/>
        <v>-178411190376826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-178411190376826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-743379959903.44165</v>
      </c>
      <c r="L4922" s="444">
        <f t="shared" ca="1" si="179"/>
        <v>-179154570336729.44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-179154570336729.44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-746477376403.03931</v>
      </c>
      <c r="L4923" s="444">
        <f t="shared" ca="1" si="179"/>
        <v>-179901047713132.47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-179901047713132.47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-749587698804.71863</v>
      </c>
      <c r="L4924" s="444">
        <f t="shared" ca="1" si="179"/>
        <v>-180650635411937.19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-180650635411937.19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-752710980883.07166</v>
      </c>
      <c r="L4925" s="444">
        <f t="shared" ca="1" si="179"/>
        <v>-181403346392820.25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-181403346392820.25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-755847276636.75098</v>
      </c>
      <c r="L4926" s="444">
        <f t="shared" ca="1" si="179"/>
        <v>-182159193669457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-182159193669457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-758996640289.40417</v>
      </c>
      <c r="L4927" s="444">
        <f t="shared" ca="1" si="179"/>
        <v>-182918190309746.41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-182918190309746.41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-762159126290.60999</v>
      </c>
      <c r="L4928" s="444">
        <f t="shared" ca="1" si="179"/>
        <v>-183680349436037.03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-183680349436037.03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-765334789316.82092</v>
      </c>
      <c r="L4929" s="444">
        <f t="shared" ca="1" si="179"/>
        <v>-184445684225353.84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-184445684225353.84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-768523684272.30762</v>
      </c>
      <c r="L4930" s="444">
        <f t="shared" ca="1" si="179"/>
        <v>-185214207909626.16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-185214207909626.16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-771725866290.10901</v>
      </c>
      <c r="L4931" s="444">
        <f t="shared" ca="1" si="179"/>
        <v>-185985933775916.25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-185985933775916.25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-774941390732.98438</v>
      </c>
      <c r="L4932" s="444">
        <f t="shared" ca="1" si="179"/>
        <v>-186760875166649.25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-186760875166649.25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-778170313194.37183</v>
      </c>
      <c r="L4933" s="444">
        <f t="shared" ca="1" si="179"/>
        <v>-187539045479843.63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-187539045479843.63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-781412689499.34839</v>
      </c>
      <c r="L4934" s="444">
        <f t="shared" ca="1" si="179"/>
        <v>-188320458169342.97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-188320458169342.97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-784668575705.5957</v>
      </c>
      <c r="L4935" s="444">
        <f t="shared" ca="1" si="179"/>
        <v>-189105126745048.56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-189105126745048.56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-787938028104.36902</v>
      </c>
      <c r="L4936" s="444">
        <f t="shared" ca="1" si="179"/>
        <v>-189893064773152.94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-189893064773152.94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-791221103221.47058</v>
      </c>
      <c r="L4937" s="444">
        <f t="shared" ca="1" si="179"/>
        <v>-190684285876374.41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-190684285876374.41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-794517857818.22668</v>
      </c>
      <c r="L4938" s="444">
        <f t="shared" ca="1" si="179"/>
        <v>-191478803734192.63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-191478803734192.63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-797828348892.46924</v>
      </c>
      <c r="L4939" s="444">
        <f t="shared" ca="1" si="179"/>
        <v>-192276632083085.09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-192276632083085.09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-801152633679.52124</v>
      </c>
      <c r="L4940" s="444">
        <f t="shared" ca="1" si="179"/>
        <v>-193077784716764.63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-193077784716764.63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-804490769653.18591</v>
      </c>
      <c r="L4941" s="444">
        <f t="shared" ca="1" si="179"/>
        <v>-193882275486417.81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-193882275486417.81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-807842814526.74084</v>
      </c>
      <c r="L4942" s="444">
        <f t="shared" ca="1" si="179"/>
        <v>-194690118300944.56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-194690118300944.56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-811208826253.93567</v>
      </c>
      <c r="L4943" s="444">
        <f t="shared" ca="1" si="179"/>
        <v>-195501327127198.5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-195501327127198.5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-814588863029.99377</v>
      </c>
      <c r="L4944" s="444">
        <f t="shared" ca="1" si="179"/>
        <v>-196315915990228.5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-196315915990228.5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-817982983292.61877</v>
      </c>
      <c r="L4945" s="444">
        <f t="shared" ca="1" si="179"/>
        <v>-197133898973521.13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-197133898973521.13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-821391245723.00464</v>
      </c>
      <c r="L4946" s="444">
        <f t="shared" ca="1" si="179"/>
        <v>-197955290219244.13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-197955290219244.13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-824813709246.85046</v>
      </c>
      <c r="L4947" s="444">
        <f t="shared" ca="1" si="179"/>
        <v>-198780103928490.97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-198780103928490.97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-828250433035.37903</v>
      </c>
      <c r="L4948" s="444">
        <f t="shared" ca="1" si="179"/>
        <v>-199608354361526.34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-199608354361526.34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-831701476506.35974</v>
      </c>
      <c r="L4949" s="444">
        <f t="shared" ca="1" si="179"/>
        <v>-200440055838032.72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-200440055838032.72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-835166899325.13635</v>
      </c>
      <c r="L4950" s="444">
        <f t="shared" ca="1" si="179"/>
        <v>-201275222737357.84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-201275222737357.84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-838646761405.65771</v>
      </c>
      <c r="L4951" s="444">
        <f t="shared" ca="1" si="179"/>
        <v>-202113869498763.5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-202113869498763.5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-842141122911.51453</v>
      </c>
      <c r="L4952" s="444">
        <f t="shared" ca="1" si="179"/>
        <v>-202956010621675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-202956010621675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-845650044256.97913</v>
      </c>
      <c r="L4953" s="444">
        <f t="shared" ca="1" si="179"/>
        <v>-203801660665931.97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-203801660665931.97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-849173586108.0498</v>
      </c>
      <c r="L4954" s="444">
        <f t="shared" ca="1" si="179"/>
        <v>-204650834252040.03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-204650834252040.03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-852711809383.50012</v>
      </c>
      <c r="L4955" s="444">
        <f t="shared" ca="1" si="179"/>
        <v>-205503546061423.53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-205503546061423.53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-856264775255.9314</v>
      </c>
      <c r="L4956" s="444">
        <f t="shared" ca="1" si="179"/>
        <v>-206359810836679.47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-206359810836679.47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-859832545152.83105</v>
      </c>
      <c r="L4957" s="444">
        <f t="shared" ca="1" si="179"/>
        <v>-207219643381832.31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-207219643381832.31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-863415180757.63464</v>
      </c>
      <c r="L4958" s="444">
        <f t="shared" ca="1" si="179"/>
        <v>-208083058562589.94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-208083058562589.94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-867012744010.79138</v>
      </c>
      <c r="L4959" s="444">
        <f t="shared" ca="1" si="179"/>
        <v>-208950071306600.72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-208950071306600.72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-870625297110.8363</v>
      </c>
      <c r="L4960" s="444">
        <f t="shared" ca="1" si="179"/>
        <v>-209820696603711.56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-209820696603711.56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-874252902515.46484</v>
      </c>
      <c r="L4961" s="444">
        <f t="shared" ca="1" si="179"/>
        <v>-210694949506227.03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-210694949506227.03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-877895622942.61267</v>
      </c>
      <c r="L4962" s="444">
        <f t="shared" ca="1" si="179"/>
        <v>-211572845129169.66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-211572845129169.66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-881553521371.54028</v>
      </c>
      <c r="L4963" s="444">
        <f t="shared" ca="1" si="179"/>
        <v>-212454398650541.19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-212454398650541.19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-885226661043.92163</v>
      </c>
      <c r="L4964" s="444">
        <f t="shared" ca="1" si="179"/>
        <v>-213339625311585.09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-213339625311585.09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-888915105464.93787</v>
      </c>
      <c r="L4965" s="444">
        <f t="shared" ca="1" si="179"/>
        <v>-214228540417050.03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-214228540417050.03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-892618918404.37512</v>
      </c>
      <c r="L4966" s="444">
        <f t="shared" ca="1" si="179"/>
        <v>-215121159335454.41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-215121159335454.41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-896338163897.72668</v>
      </c>
      <c r="L4967" s="444">
        <f t="shared" ca="1" si="179"/>
        <v>-216017497499352.13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-216017497499352.13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-900072906247.30054</v>
      </c>
      <c r="L4968" s="444">
        <f t="shared" ca="1" si="179"/>
        <v>-216917570405599.44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-216917570405599.44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-903823210023.33093</v>
      </c>
      <c r="L4969" s="444">
        <f t="shared" ca="1" si="179"/>
        <v>-217821393615622.78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-217821393615622.78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-907589140065.09485</v>
      </c>
      <c r="L4970" s="444">
        <f t="shared" ca="1" si="179"/>
        <v>-218728982755687.88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-218728982755687.88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-911370761482.03284</v>
      </c>
      <c r="L4971" s="444">
        <f t="shared" ca="1" si="179"/>
        <v>-219640353517169.91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-219640353517169.91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-915168139654.87463</v>
      </c>
      <c r="L4972" s="444">
        <f t="shared" ca="1" si="179"/>
        <v>-220555521656824.78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-220555521656824.78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-918981340236.7699</v>
      </c>
      <c r="L4973" s="444">
        <f t="shared" ca="1" si="179"/>
        <v>-221474502997061.56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-221474502997061.56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-922810429154.42334</v>
      </c>
      <c r="L4974" s="444">
        <f t="shared" ca="1" si="179"/>
        <v>-222397313426216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-222397313426216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-926655472609.2334</v>
      </c>
      <c r="L4975" s="444">
        <f t="shared" ca="1" si="179"/>
        <v>-223323968898825.22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-223323968898825.22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-930516537078.43835</v>
      </c>
      <c r="L4976" s="444">
        <f t="shared" ca="1" si="179"/>
        <v>-224254485435903.66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-224254485435903.66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-934393689316.26514</v>
      </c>
      <c r="L4977" s="444">
        <f t="shared" ca="1" si="179"/>
        <v>-225188879125219.91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-225188879125219.91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-938286996355.08276</v>
      </c>
      <c r="L4978" s="444">
        <f t="shared" ca="1" si="179"/>
        <v>-226127166121575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-226127166121575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-942196525506.5625</v>
      </c>
      <c r="L4979" s="444">
        <f t="shared" ca="1" si="179"/>
        <v>-227069362647081.56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-227069362647081.56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-946122344362.83997</v>
      </c>
      <c r="L4980" s="444">
        <f t="shared" ca="1" si="179"/>
        <v>-228015484991444.41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-228015484991444.41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-950064520797.68518</v>
      </c>
      <c r="L4981" s="444">
        <f t="shared" ca="1" si="179"/>
        <v>-228965549512242.09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-228965549512242.09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-954023122967.67542</v>
      </c>
      <c r="L4982" s="444">
        <f t="shared" ca="1" si="179"/>
        <v>-229919572635209.78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-229919572635209.78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-957998219313.37402</v>
      </c>
      <c r="L4983" s="444">
        <f t="shared" ca="1" si="179"/>
        <v>-230877570854523.16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-230877570854523.16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-961989878560.51318</v>
      </c>
      <c r="L4984" s="444">
        <f t="shared" ca="1" si="179"/>
        <v>-231839560733083.66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-231839560733083.66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-965998169721.18188</v>
      </c>
      <c r="L4985" s="444">
        <f t="shared" ca="1" si="179"/>
        <v>-232805558902804.84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-232805558902804.84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-970023162095.02026</v>
      </c>
      <c r="L4986" s="444">
        <f t="shared" ca="1" si="179"/>
        <v>-233775582064899.88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-233775582064899.88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-974064925270.41626</v>
      </c>
      <c r="L4987" s="444">
        <f t="shared" ca="1" si="179"/>
        <v>-234749646990170.28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-234749646990170.28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-978123529125.70959</v>
      </c>
      <c r="L4988" s="444">
        <f t="shared" ca="1" si="179"/>
        <v>-235727770519296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-235727770519296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-982199043830.40002</v>
      </c>
      <c r="L4989" s="444">
        <f t="shared" ca="1" si="179"/>
        <v>-236709969563126.41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-236709969563126.41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-986291539846.36011</v>
      </c>
      <c r="L4990" s="444">
        <f t="shared" ca="1" si="179"/>
        <v>-237696261102972.78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-237696261102972.78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-990401087929.05322</v>
      </c>
      <c r="L4991" s="444">
        <f t="shared" ca="1" si="179"/>
        <v>-238686662190901.84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-238686662190901.84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-994527759128.75757</v>
      </c>
      <c r="L4992" s="444">
        <f t="shared" ca="1" si="179"/>
        <v>-239681189950030.59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-239681189950030.59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-998671624791.79407</v>
      </c>
      <c r="L4993" s="444">
        <f t="shared" ca="1" si="179"/>
        <v>-240679861574822.38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-240679861574822.38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-1002832756561.7599</v>
      </c>
      <c r="L4994" s="444">
        <f t="shared" ca="1" si="179"/>
        <v>-241682694331384.13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-241682694331384.13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-1007011226380.7672</v>
      </c>
      <c r="L4995" s="444">
        <f t="shared" ca="1" si="179"/>
        <v>-242689705557764.91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-242689705557764.91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-1011207106490.6871</v>
      </c>
      <c r="L4996" s="444">
        <f t="shared" ca="1" si="179"/>
        <v>-243700912664255.59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-243700912664255.59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-1015420469434.3983</v>
      </c>
      <c r="L4997" s="444">
        <f t="shared" ca="1" si="179"/>
        <v>-244716333133690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-244716333133690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-1019651388057.0416</v>
      </c>
      <c r="L4998" s="444">
        <f t="shared" ca="1" si="179"/>
        <v>-245735984521747.03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-245735984521747.03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-1023899935507.2793</v>
      </c>
      <c r="L4999" s="444">
        <f t="shared" ca="1" si="179"/>
        <v>-246759884457254.31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-246759884457254.31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-1028166185238.5594</v>
      </c>
      <c r="L5000" s="444">
        <f t="shared" ca="1" si="179"/>
        <v>-247788050642492.88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-247788050642492.88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-1032450211010.387</v>
      </c>
      <c r="L5001" s="444">
        <f t="shared" ca="1" si="179"/>
        <v>-248820500853503.25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-248820500853503.25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-1036752086889.5968</v>
      </c>
      <c r="L5002" s="444">
        <f t="shared" ca="1" si="179"/>
        <v>-249857252940392.84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-249857252940392.84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-1041071887251.6368</v>
      </c>
      <c r="L5003" s="444">
        <f t="shared" ca="1" si="179"/>
        <v>-250898324827644.47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-250898324827644.47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-1045409686781.8519</v>
      </c>
      <c r="L5004" s="444">
        <f t="shared" ca="1" si="179"/>
        <v>-251943734514426.31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-251943734514426.31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-1049765560476.7761</v>
      </c>
      <c r="L5005" s="444">
        <f t="shared" ca="1" si="179"/>
        <v>-252993500074903.09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-252993500074903.09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-1054139583645.4296</v>
      </c>
      <c r="L5006" s="444">
        <f t="shared" ca="1" si="179"/>
        <v>-254047639658548.53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-254047639658548.53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-1058531831910.6189</v>
      </c>
      <c r="L5007" s="444">
        <f t="shared" ca="1" si="179"/>
        <v>-255106171490459.16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-255106171490459.16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-1062942381210.2465</v>
      </c>
      <c r="L5008" s="444">
        <f t="shared" ca="1" si="179"/>
        <v>-256169113871669.41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-256169113871669.41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-1067371307798.6226</v>
      </c>
      <c r="L5009" s="444">
        <f t="shared" ca="1" si="179"/>
        <v>-257236485179468.03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-257236485179468.03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-1071818688247.7834</v>
      </c>
      <c r="L5010" s="444">
        <f t="shared" ca="1" si="179"/>
        <v>-258308303867715.81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-258308303867715.81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-1076284599448.816</v>
      </c>
      <c r="L5011" s="444">
        <f t="shared" ca="1" si="179"/>
        <v>-259384588467164.63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-259384588467164.63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-1080769118613.1859</v>
      </c>
      <c r="L5012" s="444">
        <f t="shared" ca="1" si="179"/>
        <v>-260465357585777.81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-260465357585777.81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-1085272323274.0743</v>
      </c>
      <c r="L5013" s="444">
        <f t="shared" ca="1" si="179"/>
        <v>-261550629909051.88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-261550629909051.88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-1089794291287.7159</v>
      </c>
      <c r="L5014" s="444">
        <f t="shared" ca="1" si="179"/>
        <v>-262640424200339.59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-262640424200339.59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-1094335100834.7483</v>
      </c>
      <c r="L5015" s="444">
        <f t="shared" ca="1" si="179"/>
        <v>-263734759301174.34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-263734759301174.34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-1098894830421.5597</v>
      </c>
      <c r="L5016" s="444">
        <f t="shared" ca="1" si="179"/>
        <v>-264833654131595.91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-264833654131595.91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-1103473558881.6497</v>
      </c>
      <c r="L5017" s="444">
        <f t="shared" ca="1" si="179"/>
        <v>-265937127690477.56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-265937127690477.56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-1108071365376.9897</v>
      </c>
      <c r="L5018" s="444">
        <f t="shared" ca="1" si="179"/>
        <v>-267045199055854.56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-267045199055854.56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-1112688329399.394</v>
      </c>
      <c r="L5019" s="444">
        <f t="shared" ca="1" si="179"/>
        <v>-268157887385253.97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-268157887385253.97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-1117324530771.8916</v>
      </c>
      <c r="L5020" s="444">
        <f t="shared" ca="1" si="179"/>
        <v>-269275211916025.88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-269275211916025.88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-1121980049650.1079</v>
      </c>
      <c r="L5021" s="444">
        <f t="shared" ca="1" si="179"/>
        <v>-270397191965675.97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-270397191965675.97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-1126654966523.6497</v>
      </c>
      <c r="L5022" s="444">
        <f t="shared" ca="1" si="179"/>
        <v>-271523846932199.63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-271523846932199.63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-1131349362217.4985</v>
      </c>
      <c r="L5023" s="444">
        <f t="shared" ca="1" si="179"/>
        <v>-272655196294417.13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-272655196294417.13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-1136063317893.4048</v>
      </c>
      <c r="L5024" s="444">
        <f t="shared" ca="1" si="179"/>
        <v>-273791259612310.53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-273791259612310.53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-1140796915051.2939</v>
      </c>
      <c r="L5025" s="444">
        <f t="shared" ca="1" si="179"/>
        <v>-274932056527361.81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-274932056527361.81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-1145550235530.6743</v>
      </c>
      <c r="L5026" s="444">
        <f t="shared" ca="1" si="179"/>
        <v>-276077606762892.5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-276077606762892.5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-1150323361512.052</v>
      </c>
      <c r="L5027" s="444">
        <f t="shared" ca="1" si="179"/>
        <v>-277227930124404.56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-277227930124404.56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-1155116375518.3523</v>
      </c>
      <c r="L5028" s="444">
        <f t="shared" ca="1" si="179"/>
        <v>-278383046499922.91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-278383046499922.91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-1159929360416.3455</v>
      </c>
      <c r="L5029" s="444">
        <f t="shared" ca="1" si="179"/>
        <v>-279542975860339.25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-279542975860339.25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-1164762399418.0801</v>
      </c>
      <c r="L5030" s="444">
        <f t="shared" ca="1" si="179"/>
        <v>-280707738259757.34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-280707738259757.34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-1169615576082.3223</v>
      </c>
      <c r="L5031" s="444">
        <f t="shared" ca="1" si="179"/>
        <v>-281877353835839.69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-281877353835839.69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-1174488974315.9988</v>
      </c>
      <c r="L5032" s="444">
        <f t="shared" ca="1" si="179"/>
        <v>-283051842810155.69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-283051842810155.69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-1179382678375.6487</v>
      </c>
      <c r="L5033" s="444">
        <f t="shared" ca="1" si="179"/>
        <v>-284231225488531.31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-284231225488531.31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-1184296772868.8804</v>
      </c>
      <c r="L5034" s="444">
        <f t="shared" ca="1" si="179"/>
        <v>-285415522261400.19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-285415522261400.19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-1189231342755.834</v>
      </c>
      <c r="L5035" s="444">
        <f t="shared" ca="1" si="179"/>
        <v>-286604753604156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-286604753604156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-1194186473350.6499</v>
      </c>
      <c r="L5036" s="444">
        <f t="shared" ca="1" si="179"/>
        <v>-287798940077506.63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-287798940077506.63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-1199162250322.9443</v>
      </c>
      <c r="L5037" s="444">
        <f t="shared" ca="1" si="179"/>
        <v>-288998102327829.56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-288998102327829.56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-1204158759699.2898</v>
      </c>
      <c r="L5038" s="444">
        <f t="shared" ca="1" si="179"/>
        <v>-290202261087528.88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-290202261087528.88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-1209176087864.7036</v>
      </c>
      <c r="L5039" s="444">
        <f t="shared" ca="1" si="179"/>
        <v>-291411437175393.56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-291411437175393.56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-1214214321564.1399</v>
      </c>
      <c r="L5040" s="444">
        <f t="shared" ca="1" si="179"/>
        <v>-292625651496957.69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-292625651496957.69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-1219273547903.9902</v>
      </c>
      <c r="L5041" s="444">
        <f t="shared" ca="1" si="179"/>
        <v>-293844925044861.69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-293844925044861.69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-1224353854353.5903</v>
      </c>
      <c r="L5042" s="444">
        <f t="shared" ca="1" si="179"/>
        <v>-295069278899215.25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-295069278899215.25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-1229455328746.7302</v>
      </c>
      <c r="L5043" s="444">
        <f t="shared" ca="1" si="179"/>
        <v>-296298734227962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-296298734227962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-1234578059283.175</v>
      </c>
      <c r="L5044" s="444">
        <f t="shared" ca="1" si="179"/>
        <v>-297533312287245.19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-297533312287245.19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-1239722134530.1882</v>
      </c>
      <c r="L5045" s="444">
        <f t="shared" ca="1" si="179"/>
        <v>-298773034421775.38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-298773034421775.38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-1244887643424.064</v>
      </c>
      <c r="L5046" s="444">
        <f t="shared" ca="1" si="179"/>
        <v>-300017922065199.44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-300017922065199.44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-1250074675271.6643</v>
      </c>
      <c r="L5047" s="444">
        <f t="shared" ca="1" si="179"/>
        <v>-301267996740471.13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-301267996740471.13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-1255283319751.9629</v>
      </c>
      <c r="L5048" s="444">
        <f t="shared" ca="1" si="179"/>
        <v>-302523280060223.06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-302523280060223.06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-1260513666917.5962</v>
      </c>
      <c r="L5049" s="444">
        <f t="shared" ca="1" si="179"/>
        <v>-303783793727140.69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-303783793727140.69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-1265765807196.4194</v>
      </c>
      <c r="L5050" s="444">
        <f t="shared" ca="1" si="179"/>
        <v>-305049559534337.13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-305049559534337.13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-1271039831393.0713</v>
      </c>
      <c r="L5051" s="444">
        <f t="shared" ca="1" si="179"/>
        <v>-306320599365730.19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-306320599365730.19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-1276335830690.5425</v>
      </c>
      <c r="L5052" s="444">
        <f t="shared" ca="1" si="179"/>
        <v>-307596935196420.75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-307596935196420.75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-1281653896651.7532</v>
      </c>
      <c r="L5053" s="444">
        <f t="shared" ca="1" si="179"/>
        <v>-308878589093072.5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-308878589093072.5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-1286994121221.1355</v>
      </c>
      <c r="L5054" s="444">
        <f t="shared" ca="1" si="179"/>
        <v>-310165583214293.63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-310165583214293.63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-1292356596726.2234</v>
      </c>
      <c r="L5055" s="444">
        <f t="shared" ca="1" si="179"/>
        <v>-311457939811019.88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-311457939811019.88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-1297741415879.2495</v>
      </c>
      <c r="L5056" s="444">
        <f t="shared" ca="1" si="179"/>
        <v>-312755681226899.13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-312755681226899.13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-1303148671778.7463</v>
      </c>
      <c r="L5057" s="444">
        <f t="shared" ca="1" si="179"/>
        <v>-314058829898677.88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-314058829898677.88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-1308578457911.1577</v>
      </c>
      <c r="L5058" s="444">
        <f t="shared" ca="1" si="179"/>
        <v>-315367408356589.06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-315367408356589.06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-1314030868152.4543</v>
      </c>
      <c r="L5059" s="444">
        <f t="shared" ca="1" si="179"/>
        <v>-316681439224741.5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-316681439224741.5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-1319505996769.7563</v>
      </c>
      <c r="L5060" s="444">
        <f t="shared" ca="1" si="179"/>
        <v>-318000945221511.25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-318000945221511.25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-1325003938422.9636</v>
      </c>
      <c r="L5061" s="444">
        <f t="shared" ca="1" si="179"/>
        <v>-319325949159934.19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-319325949159934.19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-1330524788166.3923</v>
      </c>
      <c r="L5062" s="444">
        <f t="shared" ca="1" si="179"/>
        <v>-320656473948100.56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-320656473948100.56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-1336068641450.4189</v>
      </c>
      <c r="L5063" s="444">
        <f t="shared" ca="1" si="179"/>
        <v>-321992542589551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-321992542589551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-1341635594123.1292</v>
      </c>
      <c r="L5064" s="444">
        <f t="shared" ca="1" si="179"/>
        <v>-323334178183674.13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-323334178183674.13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-1347225742431.9756</v>
      </c>
      <c r="L5065" s="444">
        <f t="shared" ca="1" si="179"/>
        <v>-324681403926106.13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-324681403926106.13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-1352839183025.4421</v>
      </c>
      <c r="L5066" s="444">
        <f t="shared" ca="1" si="179"/>
        <v>-326034243109131.56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-326034243109131.56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-1358476012954.7148</v>
      </c>
      <c r="L5067" s="444">
        <f t="shared" ca="1" si="179"/>
        <v>-327392719122086.25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-327392719122086.25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-1364136329675.3594</v>
      </c>
      <c r="L5068" s="444">
        <f t="shared" ca="1" si="179"/>
        <v>-328756855451761.63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-328756855451761.63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-1369820231049.0068</v>
      </c>
      <c r="L5069" s="444">
        <f t="shared" ca="1" si="179"/>
        <v>-330126675682810.63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-330126675682810.63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-1375527815345.0442</v>
      </c>
      <c r="L5070" s="444">
        <f t="shared" ca="1" si="179"/>
        <v>-331502203498155.69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-331502203498155.69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-1381259181242.3154</v>
      </c>
      <c r="L5071" s="444">
        <f t="shared" ca="1" si="179"/>
        <v>-332883462679398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-332883462679398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-1387014427830.825</v>
      </c>
      <c r="L5072" s="444">
        <f t="shared" ca="1" si="179"/>
        <v>-334270477107228.81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-334270477107228.81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-1392793654613.4534</v>
      </c>
      <c r="L5073" s="444">
        <f t="shared" ca="1" si="179"/>
        <v>-335663270761842.25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-335663270761842.25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-1398596961507.676</v>
      </c>
      <c r="L5074" s="444">
        <f t="shared" ca="1" si="179"/>
        <v>-337061867723349.94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-337061867723349.94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-1404424448847.2915</v>
      </c>
      <c r="L5075" s="444">
        <f t="shared" ca="1" si="179"/>
        <v>-338466292172197.25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-338466292172197.25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-1410276217384.1553</v>
      </c>
      <c r="L5076" s="444">
        <f t="shared" ca="1" si="179"/>
        <v>-339876568389581.38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-339876568389581.38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-1416152368289.9224</v>
      </c>
      <c r="L5077" s="444">
        <f t="shared" ca="1" si="179"/>
        <v>-341292720757871.31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-341292720757871.31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-1422053003157.7971</v>
      </c>
      <c r="L5078" s="444">
        <f t="shared" ca="1" si="179"/>
        <v>-342714773761029.13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-342714773761029.13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-1427978224004.2881</v>
      </c>
      <c r="L5079" s="444">
        <f t="shared" ca="1" si="179"/>
        <v>-344142751985033.44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-344142751985033.44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-1433928133270.9727</v>
      </c>
      <c r="L5080" s="444">
        <f t="shared" ca="1" si="179"/>
        <v>-345576680118304.44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-345576680118304.44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-1439902833826.2686</v>
      </c>
      <c r="L5081" s="444">
        <f t="shared" ca="1" si="179"/>
        <v>-347016582952130.69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-347016582952130.69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-1445902428967.2112</v>
      </c>
      <c r="L5082" s="444">
        <f t="shared" ca="1" si="179"/>
        <v>-348462485381097.88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-348462485381097.88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-1451927022421.2412</v>
      </c>
      <c r="L5083" s="444">
        <f t="shared" ca="1" si="179"/>
        <v>-349914412403519.13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-349914412403519.13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-1457976718347.9963</v>
      </c>
      <c r="L5084" s="444">
        <f t="shared" ca="1" si="179"/>
        <v>-351372389121867.13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-351372389121867.13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-1464051621341.113</v>
      </c>
      <c r="L5085" s="444">
        <f t="shared" ca="1" si="179"/>
        <v>-352836440743208.25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-352836440743208.25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-1470151836430.0344</v>
      </c>
      <c r="L5086" s="444">
        <f t="shared" ca="1" si="179"/>
        <v>-354306592579638.31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-354306592579638.31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-1476277469081.8262</v>
      </c>
      <c r="L5087" s="444">
        <f t="shared" ca="1" si="179"/>
        <v>-355782870048720.13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-355782870048720.13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-1482428625203.0005</v>
      </c>
      <c r="L5088" s="444">
        <f t="shared" ca="1" si="179"/>
        <v>-357265298673923.13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-357265298673923.13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-1488605411141.3464</v>
      </c>
      <c r="L5089" s="444">
        <f t="shared" ca="1" si="179"/>
        <v>-358753904085064.5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-358753904085064.5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-1494807933687.7688</v>
      </c>
      <c r="L5090" s="444">
        <f t="shared" ca="1" si="179"/>
        <v>-360248712018752.25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-360248712018752.25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-1501036300078.1343</v>
      </c>
      <c r="L5091" s="444">
        <f t="shared" ca="1" si="179"/>
        <v>-361749748318830.38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-361749748318830.38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-1507290617995.1265</v>
      </c>
      <c r="L5092" s="444">
        <f t="shared" ca="1" si="179"/>
        <v>-363257038936825.5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-363257038936825.5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-1513570995570.1062</v>
      </c>
      <c r="L5093" s="444">
        <f t="shared" ca="1" si="179"/>
        <v>-364770609932395.63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-364770609932395.63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-1519877541384.9817</v>
      </c>
      <c r="L5094" s="444">
        <f t="shared" ca="1" si="179"/>
        <v>-366290487473780.63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-366290487473780.63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-1526210364474.0859</v>
      </c>
      <c r="L5095" s="444">
        <f t="shared" ca="1" si="179"/>
        <v>-367816697838254.69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-367816697838254.69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-1532569574326.0613</v>
      </c>
      <c r="L5096" s="444">
        <f t="shared" ca="1" si="179"/>
        <v>-369349267412580.75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-369349267412580.75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-1538955280885.7532</v>
      </c>
      <c r="L5097" s="444">
        <f t="shared" ca="1" si="179"/>
        <v>-370888222693466.5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-370888222693466.5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-1545367594556.1104</v>
      </c>
      <c r="L5098" s="444">
        <f t="shared" ca="1" si="179"/>
        <v>-372433590288022.63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-372433590288022.63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-1551806626200.0942</v>
      </c>
      <c r="L5099" s="444">
        <f t="shared" ca="1" si="179"/>
        <v>-373985396914222.75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-373985396914222.75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-1558272487142.5947</v>
      </c>
      <c r="L5100" s="444">
        <f t="shared" ca="1" si="179"/>
        <v>-375543669401365.38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-375543669401365.38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-1564765289172.3557</v>
      </c>
      <c r="L5101" s="444">
        <f t="shared" ca="1" si="179"/>
        <v>-377108434690537.75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-377108434690537.75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-1571285144543.9072</v>
      </c>
      <c r="L5102" s="444">
        <f t="shared" ca="1" si="179"/>
        <v>-378679719835081.69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-378679719835081.69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-1577832165979.5071</v>
      </c>
      <c r="L5103" s="444">
        <f t="shared" ca="1" si="179"/>
        <v>-380257552001061.19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-380257552001061.19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-1584406466671.0884</v>
      </c>
      <c r="L5104" s="444">
        <f t="shared" ca="1" si="179"/>
        <v>-381841958467732.25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-381841958467732.25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-1591008160282.2178</v>
      </c>
      <c r="L5105" s="444">
        <f t="shared" ca="1" si="179"/>
        <v>-383432966628014.44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-383432966628014.44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-1597637360950.0601</v>
      </c>
      <c r="L5106" s="444">
        <f t="shared" ca="1" si="179"/>
        <v>-385030603988964.5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-385030603988964.5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-1604294183287.3521</v>
      </c>
      <c r="L5107" s="444">
        <f t="shared" ca="1" si="179"/>
        <v>-386634898172251.88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-386634898172251.88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-1610978742384.3828</v>
      </c>
      <c r="L5108" s="444">
        <f t="shared" ref="L5108:L5362" ca="1" si="184">I5108-J5108+K5108</f>
        <v>-388245876914636.25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-388245876914636.25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-1617691153810.9844</v>
      </c>
      <c r="L5109" s="444">
        <f t="shared" ca="1" si="184"/>
        <v>-389863568068447.25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-389863568068447.25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-1624431533618.5303</v>
      </c>
      <c r="L5110" s="444">
        <f t="shared" ca="1" si="184"/>
        <v>-391487999602065.75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-391487999602065.75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-1631199998341.9407</v>
      </c>
      <c r="L5111" s="444">
        <f t="shared" ca="1" si="184"/>
        <v>-393119199600407.69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-393119199600407.69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-1637996665001.6987</v>
      </c>
      <c r="L5112" s="444">
        <f t="shared" ca="1" si="184"/>
        <v>-394757196265409.38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-394757196265409.38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-1644821651105.8723</v>
      </c>
      <c r="L5113" s="444">
        <f t="shared" ca="1" si="184"/>
        <v>-396402017916515.25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-396402017916515.25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-1651675074652.147</v>
      </c>
      <c r="L5114" s="444">
        <f t="shared" ca="1" si="184"/>
        <v>-398053692991167.38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-398053692991167.38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-1658557054129.864</v>
      </c>
      <c r="L5115" s="444">
        <f t="shared" ca="1" si="184"/>
        <v>-399712250045297.25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-399712250045297.25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-1665467708522.0718</v>
      </c>
      <c r="L5116" s="444">
        <f t="shared" ca="1" si="184"/>
        <v>-401377717753819.31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-401377717753819.31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-1672407157307.5806</v>
      </c>
      <c r="L5117" s="444">
        <f t="shared" ca="1" si="184"/>
        <v>-403050124911126.88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-403050124911126.88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-1679375520463.0286</v>
      </c>
      <c r="L5118" s="444">
        <f t="shared" ca="1" si="184"/>
        <v>-404729500431589.88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-404729500431589.88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-1686372918464.9578</v>
      </c>
      <c r="L5119" s="444">
        <f t="shared" ca="1" si="184"/>
        <v>-406415873350054.81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-406415873350054.81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-1693399472291.895</v>
      </c>
      <c r="L5120" s="444">
        <f t="shared" ca="1" si="184"/>
        <v>-408109272822346.69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-408109272822346.69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-1700455303426.4446</v>
      </c>
      <c r="L5121" s="444">
        <f t="shared" ca="1" si="184"/>
        <v>-409809728125773.13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-409809728125773.13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-1707540533857.3879</v>
      </c>
      <c r="L5122" s="444">
        <f t="shared" ca="1" si="184"/>
        <v>-411517268659630.5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-411517268659630.5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-1714655286081.7937</v>
      </c>
      <c r="L5123" s="444">
        <f t="shared" ca="1" si="184"/>
        <v>-413231923945712.31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-413231923945712.31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-1721799683107.1345</v>
      </c>
      <c r="L5124" s="444">
        <f t="shared" ca="1" si="184"/>
        <v>-414953723628819.44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-414953723628819.44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-1728973848453.4143</v>
      </c>
      <c r="L5125" s="444">
        <f t="shared" ca="1" si="184"/>
        <v>-416682697477272.88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-416682697477272.88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-1736177906155.3037</v>
      </c>
      <c r="L5126" s="444">
        <f t="shared" ca="1" si="184"/>
        <v>-418418875383428.19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-418418875383428.19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-1743411980764.2842</v>
      </c>
      <c r="L5127" s="444">
        <f t="shared" ca="1" si="184"/>
        <v>-420162287364192.5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-420162287364192.5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-1750676197350.802</v>
      </c>
      <c r="L5128" s="444">
        <f t="shared" ca="1" si="184"/>
        <v>-421912963561543.31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-421912963561543.31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-1757970681506.4304</v>
      </c>
      <c r="L5129" s="444">
        <f t="shared" ca="1" si="184"/>
        <v>-423670934243049.75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-423670934243049.75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-1765295559346.0405</v>
      </c>
      <c r="L5130" s="444">
        <f t="shared" ca="1" si="184"/>
        <v>-425436229802395.81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-425436229802395.81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-1772650957509.9824</v>
      </c>
      <c r="L5131" s="444">
        <f t="shared" ca="1" si="184"/>
        <v>-427208880759905.81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-427208880759905.81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-1780037003166.2742</v>
      </c>
      <c r="L5132" s="444">
        <f t="shared" ca="1" si="184"/>
        <v>-428988917763072.06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-428988917763072.06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-1787453824012.8003</v>
      </c>
      <c r="L5133" s="444">
        <f t="shared" ca="1" si="184"/>
        <v>-430776371587084.88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-430776371587084.88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-1794901548279.5203</v>
      </c>
      <c r="L5134" s="444">
        <f t="shared" ca="1" si="184"/>
        <v>-432571273135364.38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-432571273135364.38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-1802380304730.6848</v>
      </c>
      <c r="L5135" s="444">
        <f t="shared" ca="1" si="184"/>
        <v>-434373653440095.06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-434373653440095.06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-1809890222667.0627</v>
      </c>
      <c r="L5136" s="444">
        <f t="shared" ca="1" si="184"/>
        <v>-436183543662762.13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-436183543662762.13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-1817431431928.1755</v>
      </c>
      <c r="L5137" s="444">
        <f t="shared" ca="1" si="184"/>
        <v>-438000975094690.31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-438000975094690.31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-1825004062894.543</v>
      </c>
      <c r="L5138" s="444">
        <f t="shared" ca="1" si="184"/>
        <v>-439825979157584.88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-439825979157584.88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-1832608246489.9368</v>
      </c>
      <c r="L5139" s="444">
        <f t="shared" ca="1" si="184"/>
        <v>-441658587404074.81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-441658587404074.81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-1840244114183.645</v>
      </c>
      <c r="L5140" s="444">
        <f t="shared" ca="1" si="184"/>
        <v>-443498831518258.44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-443498831518258.44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-1847911797992.7434</v>
      </c>
      <c r="L5141" s="444">
        <f t="shared" ca="1" si="184"/>
        <v>-445346743316251.19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-445346743316251.19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-1855611430484.3799</v>
      </c>
      <c r="L5142" s="444">
        <f t="shared" ca="1" si="184"/>
        <v>-447202354746735.56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-447202354746735.56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-1863343144778.0647</v>
      </c>
      <c r="L5143" s="444">
        <f t="shared" ca="1" si="184"/>
        <v>-449065697891513.63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-449065697891513.63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-1871107074547.9734</v>
      </c>
      <c r="L5144" s="444">
        <f t="shared" ca="1" si="184"/>
        <v>-450936804966061.63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-450936804966061.63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-1878903354025.2568</v>
      </c>
      <c r="L5145" s="444">
        <f t="shared" ca="1" si="184"/>
        <v>-452815708320086.88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-452815708320086.88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-1886732118000.3621</v>
      </c>
      <c r="L5146" s="444">
        <f t="shared" ca="1" si="184"/>
        <v>-454702440438087.25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-454702440438087.25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-1894593501825.3638</v>
      </c>
      <c r="L5147" s="444">
        <f t="shared" ca="1" si="184"/>
        <v>-456597033939912.63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-456597033939912.63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-1902487641416.3022</v>
      </c>
      <c r="L5148" s="444">
        <f t="shared" ca="1" si="184"/>
        <v>-458499521581328.94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-458499521581328.94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-1910414673255.5371</v>
      </c>
      <c r="L5149" s="444">
        <f t="shared" ca="1" si="184"/>
        <v>-460409936254584.5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-460409936254584.5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-1918374734394.1023</v>
      </c>
      <c r="L5150" s="444">
        <f t="shared" ca="1" si="184"/>
        <v>-462328310988978.63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-462328310988978.63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-1926367962454.0779</v>
      </c>
      <c r="L5151" s="444">
        <f t="shared" ca="1" si="184"/>
        <v>-464254678951432.69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-464254678951432.69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-1934394495630.9692</v>
      </c>
      <c r="L5152" s="444">
        <f t="shared" ca="1" si="184"/>
        <v>-466189073447063.69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-466189073447063.69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-1942454472696.0984</v>
      </c>
      <c r="L5153" s="444">
        <f t="shared" ca="1" si="184"/>
        <v>-468131527919759.81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-468131527919759.81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-1950548032998.9995</v>
      </c>
      <c r="L5154" s="444">
        <f t="shared" ca="1" si="184"/>
        <v>-470082075952758.81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-470082075952758.81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-1958675316469.8286</v>
      </c>
      <c r="L5155" s="444">
        <f t="shared" ca="1" si="184"/>
        <v>-472040751269228.63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-472040751269228.63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-1966836463621.7859</v>
      </c>
      <c r="L5156" s="444">
        <f t="shared" ca="1" si="184"/>
        <v>-474007587732850.44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-474007587732850.44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-1975031615553.5432</v>
      </c>
      <c r="L5157" s="444">
        <f t="shared" ca="1" si="184"/>
        <v>-475982619348404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-475982619348404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-1983260913951.6833</v>
      </c>
      <c r="L5158" s="444">
        <f t="shared" ca="1" si="184"/>
        <v>-477965880262355.69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-477965880262355.69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-1991524501093.1487</v>
      </c>
      <c r="L5159" s="444">
        <f t="shared" ca="1" si="184"/>
        <v>-479957404763448.81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-479957404763448.81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-1999822519847.7034</v>
      </c>
      <c r="L5160" s="444">
        <f t="shared" ca="1" si="184"/>
        <v>-481957227283296.5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-481957227283296.5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-2008155113680.4021</v>
      </c>
      <c r="L5161" s="444">
        <f t="shared" ca="1" si="184"/>
        <v>-483965382396976.88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-483965382396976.88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-2016522426654.0701</v>
      </c>
      <c r="L5162" s="444">
        <f t="shared" ca="1" si="184"/>
        <v>-485981904823630.94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-485981904823630.94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-2024924603431.7957</v>
      </c>
      <c r="L5163" s="444">
        <f t="shared" ca="1" si="184"/>
        <v>-488006829427062.75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-488006829427062.75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-2033361789279.428</v>
      </c>
      <c r="L5164" s="444">
        <f t="shared" ca="1" si="184"/>
        <v>-490040191216342.19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-490040191216342.19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-2041834130068.0928</v>
      </c>
      <c r="L5165" s="444">
        <f t="shared" ca="1" si="184"/>
        <v>-492082025346410.25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-492082025346410.25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-2050341772276.7092</v>
      </c>
      <c r="L5166" s="444">
        <f t="shared" ca="1" si="184"/>
        <v>-494132367118686.94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-494132367118686.94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-2058884862994.5286</v>
      </c>
      <c r="L5167" s="444">
        <f t="shared" ca="1" si="184"/>
        <v>-496191251981681.44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-496191251981681.44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-2067463549923.6726</v>
      </c>
      <c r="L5168" s="444">
        <f t="shared" ca="1" si="184"/>
        <v>-498258715531605.13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-498258715531605.13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-2076077981381.688</v>
      </c>
      <c r="L5169" s="444">
        <f t="shared" ca="1" si="184"/>
        <v>-500334793512986.81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-500334793512986.81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-2084728306304.1121</v>
      </c>
      <c r="L5170" s="444">
        <f t="shared" ca="1" si="184"/>
        <v>-502419521819290.94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-502419521819290.94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-2093414674247.0459</v>
      </c>
      <c r="L5171" s="444">
        <f t="shared" ca="1" si="184"/>
        <v>-504512936493538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-504512936493538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-2102137235389.7415</v>
      </c>
      <c r="L5172" s="444">
        <f t="shared" ca="1" si="184"/>
        <v>-506615073728927.75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-506615073728927.75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-2110896140537.199</v>
      </c>
      <c r="L5173" s="444">
        <f t="shared" ca="1" si="184"/>
        <v>-508725969869464.94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-508725969869464.94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-2119691541122.7708</v>
      </c>
      <c r="L5174" s="444">
        <f t="shared" ca="1" si="184"/>
        <v>-510845661410587.69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-510845661410587.69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-2128523589210.782</v>
      </c>
      <c r="L5175" s="444">
        <f t="shared" ca="1" si="184"/>
        <v>-512974184999798.5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-512974184999798.5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-2137392437499.1604</v>
      </c>
      <c r="L5176" s="444">
        <f t="shared" ca="1" si="184"/>
        <v>-515111577437297.69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-515111577437297.69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-2146298239322.0735</v>
      </c>
      <c r="L5177" s="444">
        <f t="shared" ca="1" si="184"/>
        <v>-517257875676619.75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-517257875676619.75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-2155241148652.582</v>
      </c>
      <c r="L5178" s="444">
        <f t="shared" ca="1" si="184"/>
        <v>-519413116825272.31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-519413116825272.31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-2164221320105.3013</v>
      </c>
      <c r="L5179" s="444">
        <f t="shared" ca="1" si="184"/>
        <v>-521577338145377.63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-521577338145377.63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-2173238908939.0735</v>
      </c>
      <c r="L5180" s="444">
        <f t="shared" ca="1" si="184"/>
        <v>-523750577054316.69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-523750577054316.69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-2182294071059.6528</v>
      </c>
      <c r="L5181" s="444">
        <f t="shared" ca="1" si="184"/>
        <v>-525932871125376.31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-525932871125376.31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-2191386963022.4014</v>
      </c>
      <c r="L5182" s="444">
        <f t="shared" ca="1" si="184"/>
        <v>-528124258088398.69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-528124258088398.69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-2200517742034.9946</v>
      </c>
      <c r="L5183" s="444">
        <f t="shared" ca="1" si="184"/>
        <v>-530324775830433.69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-530324775830433.69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-2209686565960.1401</v>
      </c>
      <c r="L5184" s="444">
        <f t="shared" ca="1" si="184"/>
        <v>-532534462396393.81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-532534462396393.81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-2218893593318.3076</v>
      </c>
      <c r="L5185" s="444">
        <f t="shared" ca="1" si="184"/>
        <v>-534753355989712.13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-534753355989712.13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-2228138983290.4673</v>
      </c>
      <c r="L5186" s="444">
        <f t="shared" ca="1" si="184"/>
        <v>-536981494973002.56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-536981494973002.56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-2237422895720.8438</v>
      </c>
      <c r="L5187" s="444">
        <f t="shared" ca="1" si="184"/>
        <v>-539218917868723.38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-539218917868723.38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-2246745491119.6807</v>
      </c>
      <c r="L5188" s="444">
        <f t="shared" ca="1" si="184"/>
        <v>-541465663359843.06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-541465663359843.06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-2256106930666.0132</v>
      </c>
      <c r="L5189" s="444">
        <f t="shared" ca="1" si="184"/>
        <v>-543721770290509.06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-543721770290509.06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-2265507376210.4541</v>
      </c>
      <c r="L5190" s="444">
        <f t="shared" ca="1" si="184"/>
        <v>-545987277666719.5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-545987277666719.5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-2274946990277.998</v>
      </c>
      <c r="L5191" s="444">
        <f t="shared" ca="1" si="184"/>
        <v>-548262224656997.5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-548262224656997.5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-2284425936070.8228</v>
      </c>
      <c r="L5192" s="444">
        <f t="shared" ca="1" si="184"/>
        <v>-550546650593068.31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-550546650593068.31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-2293944377471.1182</v>
      </c>
      <c r="L5193" s="444">
        <f t="shared" ca="1" si="184"/>
        <v>-552840594970539.44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-552840594970539.44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-2303502479043.9141</v>
      </c>
      <c r="L5194" s="444">
        <f t="shared" ca="1" si="184"/>
        <v>-555144097449583.38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-555144097449583.38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-2313100406039.9312</v>
      </c>
      <c r="L5195" s="444">
        <f t="shared" ca="1" si="184"/>
        <v>-557457197855623.31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-557457197855623.31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-2322738324398.4307</v>
      </c>
      <c r="L5196" s="444">
        <f t="shared" ca="1" si="184"/>
        <v>-559779936180021.75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-559779936180021.75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-2332416400750.0903</v>
      </c>
      <c r="L5197" s="444">
        <f t="shared" ca="1" si="184"/>
        <v>-562112352580771.81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-562112352580771.81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-2342134802419.8823</v>
      </c>
      <c r="L5198" s="444">
        <f t="shared" ca="1" si="184"/>
        <v>-564454487383191.75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-564454487383191.75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-2351893697429.9658</v>
      </c>
      <c r="L5199" s="444">
        <f t="shared" ca="1" si="184"/>
        <v>-566806381080621.75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-566806381080621.75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-2361693254502.5908</v>
      </c>
      <c r="L5200" s="444">
        <f t="shared" ca="1" si="184"/>
        <v>-569168074335124.38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-569168074335124.38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-2371533643063.0181</v>
      </c>
      <c r="L5201" s="444">
        <f t="shared" ca="1" si="184"/>
        <v>-571539607978187.38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-571539607978187.38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-2381415033242.4473</v>
      </c>
      <c r="L5202" s="444">
        <f t="shared" ca="1" si="184"/>
        <v>-573921023011429.88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-573921023011429.88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-2391337595880.958</v>
      </c>
      <c r="L5203" s="444">
        <f t="shared" ca="1" si="184"/>
        <v>-576312360607310.88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-576312360607310.88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-2401301502530.4619</v>
      </c>
      <c r="L5204" s="444">
        <f t="shared" ca="1" si="184"/>
        <v>-578713662109841.38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-578713662109841.38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-2411306925457.6724</v>
      </c>
      <c r="L5205" s="444">
        <f t="shared" ca="1" si="184"/>
        <v>-581124969035299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-581124969035299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-2421354037647.0791</v>
      </c>
      <c r="L5206" s="444">
        <f t="shared" ca="1" si="184"/>
        <v>-583546323072946.13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-583546323072946.13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-2431443012803.9424</v>
      </c>
      <c r="L5207" s="444">
        <f t="shared" ca="1" si="184"/>
        <v>-585977766085750.13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-585977766085750.13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-2441574025357.292</v>
      </c>
      <c r="L5208" s="444">
        <f t="shared" ca="1" si="184"/>
        <v>-588419340111107.38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-588419340111107.38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-2451747250462.9473</v>
      </c>
      <c r="L5209" s="444">
        <f t="shared" ca="1" si="184"/>
        <v>-590871087361570.38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-590871087361570.38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-2461962864006.543</v>
      </c>
      <c r="L5210" s="444">
        <f t="shared" ca="1" si="184"/>
        <v>-593333050225576.88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-593333050225576.88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-2472221042606.5703</v>
      </c>
      <c r="L5211" s="444">
        <f t="shared" ca="1" si="184"/>
        <v>-595805271268183.5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-595805271268183.5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-2482521963617.4312</v>
      </c>
      <c r="L5212" s="444">
        <f t="shared" ca="1" si="184"/>
        <v>-598287793231800.88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-598287793231800.88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-2492865805132.5034</v>
      </c>
      <c r="L5213" s="444">
        <f t="shared" ca="1" si="184"/>
        <v>-600780659036933.38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-600780659036933.38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-2503252745987.2222</v>
      </c>
      <c r="L5214" s="444">
        <f t="shared" ca="1" si="184"/>
        <v>-603283911782920.63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-603283911782920.63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-2513682965762.1694</v>
      </c>
      <c r="L5215" s="444">
        <f t="shared" ca="1" si="184"/>
        <v>-605797594748682.75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-605797594748682.75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-2524156644786.1782</v>
      </c>
      <c r="L5216" s="444">
        <f t="shared" ca="1" si="184"/>
        <v>-608321751393468.88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-608321751393468.88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-2534673964139.4536</v>
      </c>
      <c r="L5217" s="444">
        <f t="shared" ca="1" si="184"/>
        <v>-610856425357608.38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-610856425357608.38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-2545235105656.7017</v>
      </c>
      <c r="L5218" s="444">
        <f t="shared" ca="1" si="184"/>
        <v>-613401660463265.13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-613401660463265.13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-2555840251930.2715</v>
      </c>
      <c r="L5219" s="444">
        <f t="shared" ca="1" si="184"/>
        <v>-615957500715195.38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-615957500715195.38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-2566489586313.314</v>
      </c>
      <c r="L5220" s="444">
        <f t="shared" ca="1" si="184"/>
        <v>-618523990301508.75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-618523990301508.75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-2577183292922.9531</v>
      </c>
      <c r="L5221" s="444">
        <f t="shared" ca="1" si="184"/>
        <v>-621101173594431.75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-621101173594431.75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-2587921556643.4658</v>
      </c>
      <c r="L5222" s="444">
        <f t="shared" ca="1" si="184"/>
        <v>-623689095151075.25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-623689095151075.25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-2598704563129.48</v>
      </c>
      <c r="L5223" s="444">
        <f t="shared" ca="1" si="184"/>
        <v>-626287799714204.75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-626287799714204.75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-2609532498809.1865</v>
      </c>
      <c r="L5224" s="444">
        <f t="shared" ca="1" si="184"/>
        <v>-628897332213013.88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-628897332213013.88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-2620405550887.5576</v>
      </c>
      <c r="L5225" s="444">
        <f t="shared" ca="1" si="184"/>
        <v>-631517737763901.38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-631517737763901.38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-2631323907349.5889</v>
      </c>
      <c r="L5226" s="444">
        <f t="shared" ca="1" si="184"/>
        <v>-634149061671251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-634149061671251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-2642287756963.5459</v>
      </c>
      <c r="L5227" s="444">
        <f t="shared" ca="1" si="184"/>
        <v>-636791349428214.5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-636791349428214.5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-2653297289284.2271</v>
      </c>
      <c r="L5228" s="444">
        <f t="shared" ca="1" si="184"/>
        <v>-639444646717498.75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-639444646717498.75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-2664352694656.2446</v>
      </c>
      <c r="L5229" s="444">
        <f t="shared" ca="1" si="184"/>
        <v>-642108999412155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-642108999412155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-2675454164217.3125</v>
      </c>
      <c r="L5230" s="444">
        <f t="shared" ca="1" si="184"/>
        <v>-644784453576372.25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-644784453576372.25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-2686601889901.5508</v>
      </c>
      <c r="L5231" s="444">
        <f t="shared" ca="1" si="184"/>
        <v>-647471055466273.75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-647471055466273.75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-2697796064442.8071</v>
      </c>
      <c r="L5232" s="444">
        <f t="shared" ca="1" si="184"/>
        <v>-650168851530716.5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-650168851530716.5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-2709036881377.9854</v>
      </c>
      <c r="L5233" s="444">
        <f t="shared" ca="1" si="184"/>
        <v>-652877888412094.5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-652877888412094.5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-2720324535050.3936</v>
      </c>
      <c r="L5234" s="444">
        <f t="shared" ca="1" si="184"/>
        <v>-655598212947144.88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-655598212947144.88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-2731659220613.1035</v>
      </c>
      <c r="L5235" s="444">
        <f t="shared" ca="1" si="184"/>
        <v>-658329872167758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-658329872167758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-2743041134032.3252</v>
      </c>
      <c r="L5236" s="444">
        <f t="shared" ca="1" si="184"/>
        <v>-661072913301790.38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-661072913301790.38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-2754470472090.793</v>
      </c>
      <c r="L5237" s="444">
        <f t="shared" ca="1" si="184"/>
        <v>-663827383773881.13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-663827383773881.13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-2765947432391.1714</v>
      </c>
      <c r="L5238" s="444">
        <f t="shared" ca="1" si="184"/>
        <v>-666593331206272.25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-666593331206272.25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-2777472213359.4678</v>
      </c>
      <c r="L5239" s="444">
        <f t="shared" ca="1" si="184"/>
        <v>-669370803419631.75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-669370803419631.75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-2789045014248.4658</v>
      </c>
      <c r="L5240" s="444">
        <f t="shared" ca="1" si="184"/>
        <v>-672159848433880.25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-672159848433880.25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-2800666035141.1675</v>
      </c>
      <c r="L5241" s="444">
        <f t="shared" ca="1" si="184"/>
        <v>-674960514469021.38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-674960514469021.38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-2812335476954.2559</v>
      </c>
      <c r="L5242" s="444">
        <f t="shared" ca="1" si="184"/>
        <v>-677772849945975.63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-677772849945975.63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-2824053541441.5649</v>
      </c>
      <c r="L5243" s="444">
        <f t="shared" ca="1" si="184"/>
        <v>-680596903487417.25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-680596903487417.25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-2835820431197.5718</v>
      </c>
      <c r="L5244" s="444">
        <f t="shared" ca="1" si="184"/>
        <v>-683432723918614.88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-683432723918614.88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-2847636349660.8955</v>
      </c>
      <c r="L5245" s="444">
        <f t="shared" ca="1" si="184"/>
        <v>-686280360268275.75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-686280360268275.75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-2859501501117.8154</v>
      </c>
      <c r="L5246" s="444">
        <f t="shared" ca="1" si="184"/>
        <v>-689139861769393.63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-689139861769393.63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-2871416090705.8066</v>
      </c>
      <c r="L5247" s="444">
        <f t="shared" ca="1" si="184"/>
        <v>-692011277860099.38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-692011277860099.38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-2883380324417.0806</v>
      </c>
      <c r="L5248" s="444">
        <f t="shared" ca="1" si="184"/>
        <v>-694894658184516.5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-694894658184516.5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-2895394409102.1519</v>
      </c>
      <c r="L5249" s="444">
        <f t="shared" ca="1" si="184"/>
        <v>-697790052593618.63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-697790052593618.63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-2907458552473.4111</v>
      </c>
      <c r="L5250" s="444">
        <f t="shared" ca="1" si="184"/>
        <v>-700697511146092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-700697511146092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-2919572963108.7168</v>
      </c>
      <c r="L5251" s="444">
        <f t="shared" ca="1" si="184"/>
        <v>-703617084109200.75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-703617084109200.75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-2931737850455.0029</v>
      </c>
      <c r="L5252" s="444">
        <f t="shared" ca="1" si="184"/>
        <v>-706548821959655.75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-706548821959655.75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-2943953424831.8989</v>
      </c>
      <c r="L5253" s="444">
        <f t="shared" ca="1" si="184"/>
        <v>-709492775384487.63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-709492775384487.63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-2956219897435.3652</v>
      </c>
      <c r="L5254" s="444">
        <f t="shared" ca="1" si="184"/>
        <v>-712448995281923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-712448995281923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-2968537480341.3457</v>
      </c>
      <c r="L5255" s="444">
        <f t="shared" ca="1" si="184"/>
        <v>-715417532762264.38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-715417532762264.38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-2980906386509.4351</v>
      </c>
      <c r="L5256" s="444">
        <f t="shared" ca="1" si="184"/>
        <v>-718398439148773.75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-718398439148773.75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-2993326829786.5571</v>
      </c>
      <c r="L5257" s="444">
        <f t="shared" ca="1" si="184"/>
        <v>-721391765978560.25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-721391765978560.25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-3005799024910.6675</v>
      </c>
      <c r="L5258" s="444">
        <f t="shared" ca="1" si="184"/>
        <v>-724397565003470.88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-724397565003470.88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-3018323187514.4619</v>
      </c>
      <c r="L5259" s="444">
        <f t="shared" ca="1" si="184"/>
        <v>-727415888190985.38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-727415888190985.38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-3030899534129.1055</v>
      </c>
      <c r="L5260" s="444">
        <f t="shared" ca="1" si="184"/>
        <v>-730446787725114.5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-730446787725114.5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-3043528282187.9771</v>
      </c>
      <c r="L5261" s="444">
        <f t="shared" ca="1" si="184"/>
        <v>-733490316007302.5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-733490316007302.5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-3056209650030.4272</v>
      </c>
      <c r="L5262" s="444">
        <f t="shared" ca="1" si="184"/>
        <v>-736546525657332.88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-736546525657332.88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-3068943856905.5537</v>
      </c>
      <c r="L5263" s="444">
        <f t="shared" ca="1" si="184"/>
        <v>-739615469514238.38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-739615469514238.38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-3081731122975.9932</v>
      </c>
      <c r="L5264" s="444">
        <f t="shared" ca="1" si="184"/>
        <v>-742697200637214.38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-742697200637214.38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-3094571669321.7266</v>
      </c>
      <c r="L5265" s="444">
        <f t="shared" ca="1" si="184"/>
        <v>-745791772306536.13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-745791772306536.13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-3107465717943.9004</v>
      </c>
      <c r="L5266" s="444">
        <f t="shared" ca="1" si="184"/>
        <v>-748899238024480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-748899238024480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-3120413491768.6665</v>
      </c>
      <c r="L5267" s="444">
        <f t="shared" ca="1" si="184"/>
        <v>-752019651516248.63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-752019651516248.63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-3133415214651.0361</v>
      </c>
      <c r="L5268" s="444">
        <f t="shared" ca="1" si="184"/>
        <v>-755153066730899.63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-755153066730899.63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-3146471111378.7485</v>
      </c>
      <c r="L5269" s="444">
        <f t="shared" ca="1" si="184"/>
        <v>-758299537842278.38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-758299537842278.38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-3159581407676.1597</v>
      </c>
      <c r="L5270" s="444">
        <f t="shared" ca="1" si="184"/>
        <v>-761459119249954.5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-761459119249954.5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-3172746330208.1436</v>
      </c>
      <c r="L5271" s="444">
        <f t="shared" ca="1" si="184"/>
        <v>-764631865580162.63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-764631865580162.63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-3185966106584.0107</v>
      </c>
      <c r="L5272" s="444">
        <f t="shared" ca="1" si="184"/>
        <v>-767817831686746.63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-767817831686746.63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-3199240965361.4443</v>
      </c>
      <c r="L5273" s="444">
        <f t="shared" ca="1" si="184"/>
        <v>-771017072652108.13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-771017072652108.13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-3212571136050.4507</v>
      </c>
      <c r="L5274" s="444">
        <f t="shared" ca="1" si="184"/>
        <v>-774229643788158.63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-774229643788158.63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-3225956849117.3276</v>
      </c>
      <c r="L5275" s="444">
        <f t="shared" ca="1" si="184"/>
        <v>-777455600637276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-777455600637276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-3239398335988.6499</v>
      </c>
      <c r="L5276" s="444">
        <f t="shared" ca="1" si="184"/>
        <v>-780694998973264.63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-780694998973264.63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-3252895829055.269</v>
      </c>
      <c r="L5277" s="444">
        <f t="shared" ca="1" si="184"/>
        <v>-783947894802319.88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-783947894802319.88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-3266449561676.333</v>
      </c>
      <c r="L5278" s="444">
        <f t="shared" ca="1" si="184"/>
        <v>-787214344363996.25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-787214344363996.25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-3280059768183.3179</v>
      </c>
      <c r="L5279" s="444">
        <f t="shared" ca="1" si="184"/>
        <v>-790494404132179.63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-790494404132179.63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-3293726683884.0815</v>
      </c>
      <c r="L5280" s="444">
        <f t="shared" ca="1" si="184"/>
        <v>-793788130816063.75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-793788130816063.75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-3307450545066.9321</v>
      </c>
      <c r="L5281" s="444">
        <f t="shared" ca="1" si="184"/>
        <v>-797095581361130.63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-797095581361130.63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-3321231589004.7109</v>
      </c>
      <c r="L5282" s="444">
        <f t="shared" ca="1" si="184"/>
        <v>-800416812950135.38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-800416812950135.38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-3335070053958.8975</v>
      </c>
      <c r="L5283" s="444">
        <f t="shared" ca="1" si="184"/>
        <v>-803751883004094.25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-803751883004094.25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-3348966179183.7261</v>
      </c>
      <c r="L5284" s="444">
        <f t="shared" ca="1" si="184"/>
        <v>-807100849183278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-807100849183278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-3362920204930.3252</v>
      </c>
      <c r="L5285" s="444">
        <f t="shared" ca="1" si="184"/>
        <v>-810463769388208.38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-810463769388208.38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-3376932372450.8682</v>
      </c>
      <c r="L5286" s="444">
        <f t="shared" ca="1" si="184"/>
        <v>-813840701760659.25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-813840701760659.25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-3391002924002.7471</v>
      </c>
      <c r="L5287" s="444">
        <f t="shared" ca="1" si="184"/>
        <v>-817231704684662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-817231704684662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-3405132102852.7583</v>
      </c>
      <c r="L5288" s="444">
        <f t="shared" ca="1" si="184"/>
        <v>-820636836787514.75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-820636836787514.75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-3419320153281.3115</v>
      </c>
      <c r="L5289" s="444">
        <f t="shared" ca="1" si="184"/>
        <v>-824056156940796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-824056156940796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-3433567320586.6499</v>
      </c>
      <c r="L5290" s="444">
        <f t="shared" ca="1" si="184"/>
        <v>-827489724261382.63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-827489724261382.63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-3447873851089.0942</v>
      </c>
      <c r="L5291" s="444">
        <f t="shared" ca="1" si="184"/>
        <v>-830937598112471.75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-830937598112471.75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-3462239992135.2988</v>
      </c>
      <c r="L5292" s="444">
        <f t="shared" ca="1" si="184"/>
        <v>-834399838104607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-834399838104607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-3476665992102.5293</v>
      </c>
      <c r="L5293" s="444">
        <f t="shared" ca="1" si="184"/>
        <v>-837876504096709.5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-837876504096709.5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-3491152100402.9561</v>
      </c>
      <c r="L5294" s="444">
        <f t="shared" ca="1" si="184"/>
        <v>-841367656197112.5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-841367656197112.5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-3505698567487.9688</v>
      </c>
      <c r="L5295" s="444">
        <f t="shared" ca="1" si="184"/>
        <v>-844873354764600.5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-844873354764600.5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-3520305644852.502</v>
      </c>
      <c r="L5296" s="444">
        <f t="shared" ca="1" si="184"/>
        <v>-848393660409453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-848393660409453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-3534973585039.3872</v>
      </c>
      <c r="L5297" s="444">
        <f t="shared" ca="1" si="184"/>
        <v>-851928633994492.38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-851928633994492.38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-3549702641643.7183</v>
      </c>
      <c r="L5298" s="444">
        <f t="shared" ca="1" si="184"/>
        <v>-855478336636136.13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-855478336636136.13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-3564493069317.2339</v>
      </c>
      <c r="L5299" s="444">
        <f t="shared" ca="1" si="184"/>
        <v>-859042829705453.38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-859042829705453.38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-3579345123772.7222</v>
      </c>
      <c r="L5300" s="444">
        <f t="shared" ca="1" si="184"/>
        <v>-862622174829226.13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-862622174829226.13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-3594259061788.4419</v>
      </c>
      <c r="L5301" s="444">
        <f t="shared" ca="1" si="184"/>
        <v>-866216433891014.63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-866216433891014.63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-3609235141212.561</v>
      </c>
      <c r="L5302" s="444">
        <f t="shared" ca="1" si="184"/>
        <v>-869825669032227.13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-869825669032227.13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-3624273620967.6128</v>
      </c>
      <c r="L5303" s="444">
        <f t="shared" ca="1" si="184"/>
        <v>-873449942653194.75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-873449942653194.75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-3639374761054.978</v>
      </c>
      <c r="L5304" s="444">
        <f t="shared" ca="1" si="184"/>
        <v>-877089317414249.75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-877089317414249.75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-3654538822559.374</v>
      </c>
      <c r="L5305" s="444">
        <f t="shared" ca="1" si="184"/>
        <v>-880743856236809.13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-880743856236809.13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-3669766067653.3711</v>
      </c>
      <c r="L5306" s="444">
        <f t="shared" ca="1" si="184"/>
        <v>-884413622304462.5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-884413622304462.5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-3685056759601.9272</v>
      </c>
      <c r="L5307" s="444">
        <f t="shared" ca="1" si="184"/>
        <v>-888098679064064.38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-888098679064064.38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-3700411162766.9351</v>
      </c>
      <c r="L5308" s="444">
        <f t="shared" ca="1" si="184"/>
        <v>-891799090226831.25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-891799090226831.25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-3715829542611.7974</v>
      </c>
      <c r="L5309" s="444">
        <f t="shared" ca="1" si="184"/>
        <v>-895514919769443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-895514919769443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-3731312165706.0132</v>
      </c>
      <c r="L5310" s="444">
        <f t="shared" ca="1" si="184"/>
        <v>-899246231935149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-899246231935149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-3746859299729.7871</v>
      </c>
      <c r="L5311" s="444">
        <f t="shared" ca="1" si="184"/>
        <v>-902993091234878.75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-902993091234878.75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-3762471213478.6616</v>
      </c>
      <c r="L5312" s="444">
        <f t="shared" ca="1" si="184"/>
        <v>-906755562448357.38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-906755562448357.38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-3778148176868.1553</v>
      </c>
      <c r="L5313" s="444">
        <f t="shared" ca="1" si="184"/>
        <v>-910533710625225.5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-910533710625225.5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-3793890460938.439</v>
      </c>
      <c r="L5314" s="444">
        <f t="shared" ca="1" si="184"/>
        <v>-914327601086164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-914327601086164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-3809698337859.0161</v>
      </c>
      <c r="L5315" s="444">
        <f t="shared" ca="1" si="184"/>
        <v>-918137299424023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-918137299424023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-3825572080933.4287</v>
      </c>
      <c r="L5316" s="444">
        <f t="shared" ca="1" si="184"/>
        <v>-921962871504956.38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-921962871504956.38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-3841511964603.9849</v>
      </c>
      <c r="L5317" s="444">
        <f t="shared" ca="1" si="184"/>
        <v>-925804383469560.38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-925804383469560.38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-3857518264456.5015</v>
      </c>
      <c r="L5318" s="444">
        <f t="shared" ca="1" si="184"/>
        <v>-929661901734016.88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-929661901734016.88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-3873591257225.0703</v>
      </c>
      <c r="L5319" s="444">
        <f t="shared" ca="1" si="184"/>
        <v>-933535492991242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-933535492991242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-3889731220796.8418</v>
      </c>
      <c r="L5320" s="444">
        <f t="shared" ca="1" si="184"/>
        <v>-937425224212038.88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-937425224212038.88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-3905938434216.8286</v>
      </c>
      <c r="L5321" s="444">
        <f t="shared" ca="1" si="184"/>
        <v>-941331162646255.75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-941331162646255.75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-3922213177692.7324</v>
      </c>
      <c r="L5322" s="444">
        <f t="shared" ca="1" si="184"/>
        <v>-945253375823948.5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-945253375823948.5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-3938555732599.7852</v>
      </c>
      <c r="L5323" s="444">
        <f t="shared" ca="1" si="184"/>
        <v>-949191931556548.25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-949191931556548.25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-3954966381485.6182</v>
      </c>
      <c r="L5324" s="444">
        <f t="shared" ca="1" si="184"/>
        <v>-953146897938033.88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-953146897938033.88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-3971445408075.1406</v>
      </c>
      <c r="L5325" s="444">
        <f t="shared" ca="1" si="184"/>
        <v>-957118343346109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-957118343346109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-3987993097275.4541</v>
      </c>
      <c r="L5326" s="444">
        <f t="shared" ca="1" si="184"/>
        <v>-961106336443384.5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-961106336443384.5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-4004609735180.7686</v>
      </c>
      <c r="L5327" s="444">
        <f t="shared" ca="1" si="184"/>
        <v>-965110946178565.25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-965110946178565.25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-4021295609077.355</v>
      </c>
      <c r="L5328" s="444">
        <f t="shared" ca="1" si="184"/>
        <v>-969132241787642.63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-969132241787642.63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-4038051007448.5103</v>
      </c>
      <c r="L5329" s="444">
        <f t="shared" ca="1" si="184"/>
        <v>-973170292795091.13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-973170292795091.13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-4054876219979.5464</v>
      </c>
      <c r="L5330" s="444">
        <f t="shared" ca="1" si="184"/>
        <v>-977225169015070.63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-977225169015070.63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-4071771537562.7944</v>
      </c>
      <c r="L5331" s="444">
        <f t="shared" ca="1" si="184"/>
        <v>-981296940552633.38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-981296940552633.38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-4088737252302.6387</v>
      </c>
      <c r="L5332" s="444">
        <f t="shared" ca="1" si="184"/>
        <v>-985385677804936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-985385677804936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-4105773657520.5664</v>
      </c>
      <c r="L5333" s="444">
        <f t="shared" ca="1" si="184"/>
        <v>-989491451462456.63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-989491451462456.63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-4122881047760.2358</v>
      </c>
      <c r="L5334" s="444">
        <f t="shared" ca="1" si="184"/>
        <v>-993614332510216.88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-993614332510216.88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-4140059718792.5703</v>
      </c>
      <c r="L5335" s="444">
        <f t="shared" ca="1" si="184"/>
        <v>-997754392229009.5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-997754392229009.5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-4157309967620.873</v>
      </c>
      <c r="L5336" s="444">
        <f t="shared" ca="1" si="184"/>
        <v>-1001911702196630.4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-1001911702196630.4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-4174632092485.96</v>
      </c>
      <c r="L5337" s="444">
        <f t="shared" ca="1" si="184"/>
        <v>-1006086334289116.4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-1006086334289116.4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-4192026392871.3184</v>
      </c>
      <c r="L5338" s="444">
        <f t="shared" ca="1" si="184"/>
        <v>-1010278360681987.8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-1010278360681987.8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-4209493169508.2827</v>
      </c>
      <c r="L5339" s="444">
        <f t="shared" ca="1" si="184"/>
        <v>-1014487853851496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-1014487853851496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-4227032724381.2334</v>
      </c>
      <c r="L5340" s="444">
        <f t="shared" ca="1" si="184"/>
        <v>-1018714886575877.3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-1018714886575877.3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-4244645360732.8218</v>
      </c>
      <c r="L5341" s="444">
        <f t="shared" ca="1" si="184"/>
        <v>-1022959531936610.1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-1022959531936610.1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-4262331383069.2095</v>
      </c>
      <c r="L5342" s="444">
        <f t="shared" ca="1" si="184"/>
        <v>-1027221863319679.4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-1027221863319679.4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-4280091097165.3301</v>
      </c>
      <c r="L5343" s="444">
        <f t="shared" ca="1" si="184"/>
        <v>-1031501954416844.8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-1031501954416844.8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-4297924810070.1865</v>
      </c>
      <c r="L5344" s="444">
        <f t="shared" ca="1" si="184"/>
        <v>-1035799879226914.9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-1035799879226914.9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-4315832830112.145</v>
      </c>
      <c r="L5345" s="444">
        <f t="shared" ca="1" si="184"/>
        <v>-1040115712057027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-1040115712057027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-4333815466904.2798</v>
      </c>
      <c r="L5346" s="444">
        <f t="shared" ca="1" si="184"/>
        <v>-1044449527523931.3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-1044449527523931.3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-4351873031349.7139</v>
      </c>
      <c r="L5347" s="444">
        <f t="shared" ca="1" si="184"/>
        <v>-1048801400555281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-1048801400555281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-4370005835647.0039</v>
      </c>
      <c r="L5348" s="444">
        <f t="shared" ca="1" si="184"/>
        <v>-1053171406390928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-1053171406390928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-4388214193295.5332</v>
      </c>
      <c r="L5349" s="444">
        <f t="shared" ca="1" si="184"/>
        <v>-1057559620584223.5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-1057559620584223.5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-4406498419100.9316</v>
      </c>
      <c r="L5350" s="444">
        <f t="shared" ca="1" si="184"/>
        <v>-1061966119003324.4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-1061966119003324.4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-4424858829180.5176</v>
      </c>
      <c r="L5351" s="444">
        <f t="shared" ca="1" si="184"/>
        <v>-1066390977832504.9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-1066390977832504.9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-4443295740968.7705</v>
      </c>
      <c r="L5352" s="444">
        <f t="shared" ca="1" si="184"/>
        <v>-1070834273573473.6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-1070834273573473.6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-4461809473222.8066</v>
      </c>
      <c r="L5353" s="444">
        <f t="shared" ca="1" si="184"/>
        <v>-1075296083046696.4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-1075296083046696.4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-4480400346027.9014</v>
      </c>
      <c r="L5354" s="444">
        <f t="shared" ca="1" si="184"/>
        <v>-1079776483392724.3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-1079776483392724.3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-4499068680803.0176</v>
      </c>
      <c r="L5355" s="444">
        <f t="shared" ca="1" si="184"/>
        <v>-1084275552073527.3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-1084275552073527.3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-4517814800306.3643</v>
      </c>
      <c r="L5356" s="444">
        <f t="shared" ca="1" si="184"/>
        <v>-1088793366873833.6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-1088793366873833.6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-4536639028640.9736</v>
      </c>
      <c r="L5357" s="444">
        <f t="shared" ca="1" si="184"/>
        <v>-1093330005902474.6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-1093330005902474.6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-4555541691260.3105</v>
      </c>
      <c r="L5358" s="444">
        <f t="shared" ca="1" si="184"/>
        <v>-1097885547593734.9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-1097885547593734.9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-4574523114973.8955</v>
      </c>
      <c r="L5359" s="444">
        <f t="shared" ca="1" si="184"/>
        <v>-1102460070708708.8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-1102460070708708.8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-4593583627952.9531</v>
      </c>
      <c r="L5360" s="444">
        <f t="shared" ca="1" si="184"/>
        <v>-1107053654336661.8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-1107053654336661.8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-4612723559736.0908</v>
      </c>
      <c r="L5361" s="444">
        <f t="shared" ca="1" si="184"/>
        <v>-1111666377896397.9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-1111666377896397.9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-4631943241234.9912</v>
      </c>
      <c r="L5362" s="444">
        <f t="shared" ca="1" si="184"/>
        <v>-1116298321137632.9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-1116298321137632.9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-4651243004740.1367</v>
      </c>
      <c r="L5363" s="444">
        <f t="shared" ref="L5363:L5617" ca="1" si="189">I5363-J5363+K5363</f>
        <v>-1120949564142373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-1120949564142373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-4670623183926.5537</v>
      </c>
      <c r="L5364" s="444">
        <f t="shared" ca="1" si="189"/>
        <v>-1125620187326299.5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-1125620187326299.5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-4690084113859.582</v>
      </c>
      <c r="L5365" s="444">
        <f t="shared" ca="1" si="189"/>
        <v>-1130310271440159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-1130310271440159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-4709626131000.6621</v>
      </c>
      <c r="L5366" s="444">
        <f t="shared" ca="1" si="189"/>
        <v>-1135019897571159.8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-1135019897571159.8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-4729249573213.166</v>
      </c>
      <c r="L5367" s="444">
        <f t="shared" ca="1" si="189"/>
        <v>-1139749147144373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-1139749147144373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-4748954779768.2207</v>
      </c>
      <c r="L5368" s="444">
        <f t="shared" ca="1" si="189"/>
        <v>-1144498101924141.3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-1144498101924141.3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-4768742091350.5889</v>
      </c>
      <c r="L5369" s="444">
        <f t="shared" ca="1" si="189"/>
        <v>-1149266844015491.8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-1149266844015491.8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-4788611850064.5488</v>
      </c>
      <c r="L5370" s="444">
        <f t="shared" ca="1" si="189"/>
        <v>-1154055455865556.3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-1154055455865556.3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-4808564399439.8174</v>
      </c>
      <c r="L5371" s="444">
        <f t="shared" ca="1" si="189"/>
        <v>-1158864020264996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-1158864020264996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-4828600084437.4834</v>
      </c>
      <c r="L5372" s="444">
        <f t="shared" ca="1" si="189"/>
        <v>-1163692620349433.5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-1163692620349433.5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-4848719251455.9727</v>
      </c>
      <c r="L5373" s="444">
        <f t="shared" ca="1" si="189"/>
        <v>-1168541339600889.5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-1168541339600889.5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-4868922248337.0391</v>
      </c>
      <c r="L5374" s="444">
        <f t="shared" ca="1" si="189"/>
        <v>-1173410261849226.5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-1173410261849226.5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-4889209424371.7773</v>
      </c>
      <c r="L5375" s="444">
        <f t="shared" ca="1" si="189"/>
        <v>-1178299471273598.3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-1178299471273598.3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-4909581130306.6592</v>
      </c>
      <c r="L5376" s="444">
        <f t="shared" ca="1" si="189"/>
        <v>-1183209052403905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-1183209052403905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-4930037718349.6045</v>
      </c>
      <c r="L5377" s="444">
        <f t="shared" ca="1" si="189"/>
        <v>-1188139090122254.5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-1188139090122254.5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-4950579542176.0605</v>
      </c>
      <c r="L5378" s="444">
        <f t="shared" ca="1" si="189"/>
        <v>-1193089669664430.5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-1193089669664430.5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-4971206956935.127</v>
      </c>
      <c r="L5379" s="444">
        <f t="shared" ca="1" si="189"/>
        <v>-1198060876621365.8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-1198060876621365.8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-4991920319255.6904</v>
      </c>
      <c r="L5380" s="444">
        <f t="shared" ca="1" si="189"/>
        <v>-1203052796940621.5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-1203052796940621.5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-5012719987252.5898</v>
      </c>
      <c r="L5381" s="444">
        <f t="shared" ca="1" si="189"/>
        <v>-1208065516927874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-1208065516927874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-5033606320532.8086</v>
      </c>
      <c r="L5382" s="444">
        <f t="shared" ca="1" si="189"/>
        <v>-1213099123248406.8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-1213099123248406.8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-5054579680201.6943</v>
      </c>
      <c r="L5383" s="444">
        <f t="shared" ca="1" si="189"/>
        <v>-1218153702928608.5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-1218153702928608.5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-5075640428869.2021</v>
      </c>
      <c r="L5384" s="444">
        <f t="shared" ca="1" si="189"/>
        <v>-1223229343357477.8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-1223229343357477.8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-5096788930656.1572</v>
      </c>
      <c r="L5385" s="444">
        <f t="shared" ca="1" si="189"/>
        <v>-1228326132288134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-1228326132288134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-5118025551200.5586</v>
      </c>
      <c r="L5386" s="444">
        <f t="shared" ca="1" si="189"/>
        <v>-1233444157839334.5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-1233444157839334.5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-5139350657663.8936</v>
      </c>
      <c r="L5387" s="444">
        <f t="shared" ca="1" si="189"/>
        <v>-1238583508496998.5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-1238583508496998.5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-5160764618737.4941</v>
      </c>
      <c r="L5388" s="444">
        <f t="shared" ca="1" si="189"/>
        <v>-1243744273115736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-1243744273115736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-5182267804648.9004</v>
      </c>
      <c r="L5389" s="444">
        <f t="shared" ca="1" si="189"/>
        <v>-1248926540920385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-1248926540920385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-5203860587168.2705</v>
      </c>
      <c r="L5390" s="444">
        <f t="shared" ca="1" si="189"/>
        <v>-1254130401507553.3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-1254130401507553.3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-5225543339614.8047</v>
      </c>
      <c r="L5391" s="444">
        <f t="shared" ca="1" si="189"/>
        <v>-1259355944847168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-1259355944847168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-5247316436863.2002</v>
      </c>
      <c r="L5392" s="444">
        <f t="shared" ca="1" si="189"/>
        <v>-1264603261284031.3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-1264603261284031.3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-5269180255350.1299</v>
      </c>
      <c r="L5393" s="444">
        <f t="shared" ca="1" si="189"/>
        <v>-1269872441539381.5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-1269872441539381.5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-5291135173080.7559</v>
      </c>
      <c r="L5394" s="444">
        <f t="shared" ca="1" si="189"/>
        <v>-1275163576712462.3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-1275163576712462.3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-5313181569635.2598</v>
      </c>
      <c r="L5395" s="444">
        <f t="shared" ca="1" si="189"/>
        <v>-1280476758282097.5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-1280476758282097.5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-5335319826175.4063</v>
      </c>
      <c r="L5396" s="444">
        <f t="shared" ca="1" si="189"/>
        <v>-1285812078108273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-1285812078108273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-5357550325451.1377</v>
      </c>
      <c r="L5397" s="444">
        <f t="shared" ca="1" si="189"/>
        <v>-1291169628433724.3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-1291169628433724.3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-5379873451807.1846</v>
      </c>
      <c r="L5398" s="444">
        <f t="shared" ca="1" si="189"/>
        <v>-1296549501885531.5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-1296549501885531.5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-5402289591189.7148</v>
      </c>
      <c r="L5399" s="444">
        <f t="shared" ca="1" si="189"/>
        <v>-1301951791476721.3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-1301951791476721.3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-5424799131153.0049</v>
      </c>
      <c r="L5400" s="444">
        <f t="shared" ca="1" si="189"/>
        <v>-1307376590607874.3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-1307376590607874.3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-5447402460866.1426</v>
      </c>
      <c r="L5401" s="444">
        <f t="shared" ca="1" si="189"/>
        <v>-1312823993068740.5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-1312823993068740.5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-5470099971119.752</v>
      </c>
      <c r="L5402" s="444">
        <f t="shared" ca="1" si="189"/>
        <v>-1318294093039860.3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-1318294093039860.3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-5492892054332.751</v>
      </c>
      <c r="L5403" s="444">
        <f t="shared" ca="1" si="189"/>
        <v>-1323786985094193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-1323786985094193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-5515779104559.1377</v>
      </c>
      <c r="L5404" s="444">
        <f t="shared" ca="1" si="189"/>
        <v>-1329302764198752.3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-1329302764198752.3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-5538761517494.8008</v>
      </c>
      <c r="L5405" s="444">
        <f t="shared" ca="1" si="189"/>
        <v>-1334841525716247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-1334841525716247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-5561839690484.3623</v>
      </c>
      <c r="L5406" s="444">
        <f t="shared" ca="1" si="189"/>
        <v>-1340403365406731.3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-1340403365406731.3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-5585014022528.0469</v>
      </c>
      <c r="L5407" s="444">
        <f t="shared" ca="1" si="189"/>
        <v>-1345988379429259.3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-1345988379429259.3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-5608284914288.5801</v>
      </c>
      <c r="L5408" s="444">
        <f t="shared" ca="1" si="189"/>
        <v>-1351596664343547.8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-1351596664343547.8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-5631652768098.1152</v>
      </c>
      <c r="L5409" s="444">
        <f t="shared" ca="1" si="189"/>
        <v>-1357228317111645.8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-1357228317111645.8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-5655117987965.1904</v>
      </c>
      <c r="L5410" s="444">
        <f t="shared" ca="1" si="189"/>
        <v>-1362883435099611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-1362883435099611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-5678680979581.7129</v>
      </c>
      <c r="L5411" s="444">
        <f t="shared" ca="1" si="189"/>
        <v>-1368562116079192.8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-1368562116079192.8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-5702342150329.9697</v>
      </c>
      <c r="L5412" s="444">
        <f t="shared" ca="1" si="189"/>
        <v>-1374264458229522.8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-1374264458229522.8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-5726101909289.6777</v>
      </c>
      <c r="L5413" s="444">
        <f t="shared" ca="1" si="189"/>
        <v>-1379990560138812.5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-1379990560138812.5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-5749960667245.0518</v>
      </c>
      <c r="L5414" s="444">
        <f t="shared" ca="1" si="189"/>
        <v>-1385740520806057.5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-1385740520806057.5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-5773918836691.9063</v>
      </c>
      <c r="L5415" s="444">
        <f t="shared" ca="1" si="189"/>
        <v>-1391514439642749.5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-1391514439642749.5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-5797976831844.7891</v>
      </c>
      <c r="L5416" s="444">
        <f t="shared" ca="1" si="189"/>
        <v>-1397312416474594.3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-1397312416474594.3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-5822135068644.1426</v>
      </c>
      <c r="L5417" s="444">
        <f t="shared" ca="1" si="189"/>
        <v>-1403134551543238.5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-1403134551543238.5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-5846393964763.4941</v>
      </c>
      <c r="L5418" s="444">
        <f t="shared" ca="1" si="189"/>
        <v>-1408980945508002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-1408980945508002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-5870753939616.6748</v>
      </c>
      <c r="L5419" s="444">
        <f t="shared" ca="1" si="189"/>
        <v>-1414851699447618.8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-1414851699447618.8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-5895215414365.0781</v>
      </c>
      <c r="L5420" s="444">
        <f t="shared" ca="1" si="189"/>
        <v>-1420746914861983.8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-1420746914861983.8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-5919778811924.9326</v>
      </c>
      <c r="L5421" s="444">
        <f t="shared" ca="1" si="189"/>
        <v>-1426666693673908.8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-1426666693673908.8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-5944444556974.6201</v>
      </c>
      <c r="L5422" s="444">
        <f t="shared" ca="1" si="189"/>
        <v>-1432611138230883.3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-1432611138230883.3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-5969213075962.0137</v>
      </c>
      <c r="L5423" s="444">
        <f t="shared" ca="1" si="189"/>
        <v>-1438580351306845.3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-1438580351306845.3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-5994084797111.8555</v>
      </c>
      <c r="L5424" s="444">
        <f t="shared" ca="1" si="189"/>
        <v>-1444574436103957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-1444574436103957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-6019060150433.1543</v>
      </c>
      <c r="L5425" s="444">
        <f t="shared" ca="1" si="189"/>
        <v>-1450593496254390.3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-1450593496254390.3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-6044139567726.626</v>
      </c>
      <c r="L5426" s="444">
        <f t="shared" ca="1" si="189"/>
        <v>-1456637635822117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-1456637635822117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-6069323482592.1543</v>
      </c>
      <c r="L5427" s="444">
        <f t="shared" ca="1" si="189"/>
        <v>-1462706959304709.3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-1462706959304709.3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-6094612330436.2881</v>
      </c>
      <c r="L5428" s="444">
        <f t="shared" ca="1" si="189"/>
        <v>-1468801571635145.5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-1468801571635145.5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-6120006548479.7725</v>
      </c>
      <c r="L5429" s="444">
        <f t="shared" ca="1" si="189"/>
        <v>-1474921578183625.3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-1474921578183625.3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-6145506575765.1055</v>
      </c>
      <c r="L5430" s="444">
        <f t="shared" ca="1" si="189"/>
        <v>-1481067084759390.3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-1481067084759390.3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-6171112853164.126</v>
      </c>
      <c r="L5431" s="444">
        <f t="shared" ca="1" si="189"/>
        <v>-1487238197612554.5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-1487238197612554.5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-6196825823385.6436</v>
      </c>
      <c r="L5432" s="444">
        <f t="shared" ca="1" si="189"/>
        <v>-1493435023435940.3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-1493435023435940.3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-6222645930983.084</v>
      </c>
      <c r="L5433" s="444">
        <f t="shared" ca="1" si="189"/>
        <v>-1499657669366923.3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-1499657669366923.3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-6248573622362.1797</v>
      </c>
      <c r="L5434" s="444">
        <f t="shared" ca="1" si="189"/>
        <v>-1505906242989285.5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-1505906242989285.5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-6274609345788.6895</v>
      </c>
      <c r="L5435" s="444">
        <f t="shared" ca="1" si="189"/>
        <v>-1512180852335074.3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-1512180852335074.3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-6300753551396.1426</v>
      </c>
      <c r="L5436" s="444">
        <f t="shared" ca="1" si="189"/>
        <v>-1518481605886470.5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-1518481605886470.5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-6327006691193.627</v>
      </c>
      <c r="L5437" s="444">
        <f t="shared" ca="1" si="189"/>
        <v>-1524808612577664.3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-1524808612577664.3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-6353369219073.6006</v>
      </c>
      <c r="L5438" s="444">
        <f t="shared" ca="1" si="189"/>
        <v>-1531161981796737.8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-1531161981796737.8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-6379841590819.7402</v>
      </c>
      <c r="L5439" s="444">
        <f t="shared" ca="1" si="189"/>
        <v>-1537541823387557.5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-1537541823387557.5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-6406424264114.8232</v>
      </c>
      <c r="L5440" s="444">
        <f t="shared" ca="1" si="189"/>
        <v>-1543948247651672.3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-1543948247651672.3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-6433117698548.6348</v>
      </c>
      <c r="L5441" s="444">
        <f t="shared" ca="1" si="189"/>
        <v>-1550381365350221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-1550381365350221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-6459922355625.9209</v>
      </c>
      <c r="L5442" s="444">
        <f t="shared" ca="1" si="189"/>
        <v>-1556841287705847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-1556841287705847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-6486838698774.3623</v>
      </c>
      <c r="L5443" s="444">
        <f t="shared" ca="1" si="189"/>
        <v>-1563328126404621.3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-1563328126404621.3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-6513867193352.5889</v>
      </c>
      <c r="L5444" s="444">
        <f t="shared" ca="1" si="189"/>
        <v>-1569841993597973.8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-1569841993597973.8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-6541008306658.2236</v>
      </c>
      <c r="L5445" s="444">
        <f t="shared" ca="1" si="189"/>
        <v>-1576383001904632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-1576383001904632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-6568262507935.9668</v>
      </c>
      <c r="L5446" s="444">
        <f t="shared" ca="1" si="189"/>
        <v>-1582951264412568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-1582951264412568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-6595630268385.7002</v>
      </c>
      <c r="L5447" s="444">
        <f t="shared" ca="1" si="189"/>
        <v>-1589546894680953.8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-1589546894680953.8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-6623112061170.6406</v>
      </c>
      <c r="L5448" s="444">
        <f t="shared" ca="1" si="189"/>
        <v>-1596170006742124.5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-1596170006742124.5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-6650708361425.5186</v>
      </c>
      <c r="L5449" s="444">
        <f t="shared" ca="1" si="189"/>
        <v>-1602820715103550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-1602820715103550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-6678419646264.792</v>
      </c>
      <c r="L5450" s="444">
        <f t="shared" ca="1" si="189"/>
        <v>-1609499134749814.8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-1609499134749814.8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-6706246394790.8945</v>
      </c>
      <c r="L5451" s="444">
        <f t="shared" ca="1" si="189"/>
        <v>-1616205381144605.8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-1616205381144605.8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-6734189088102.5234</v>
      </c>
      <c r="L5452" s="444">
        <f t="shared" ca="1" si="189"/>
        <v>-1622939570232708.3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-1622939570232708.3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-6762248209302.9512</v>
      </c>
      <c r="L5453" s="444">
        <f t="shared" ca="1" si="189"/>
        <v>-1629701818442011.3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-1629701818442011.3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-6790424243508.3799</v>
      </c>
      <c r="L5454" s="444">
        <f t="shared" ca="1" si="189"/>
        <v>-1636492242685519.8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-1636492242685519.8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-6818717677856.332</v>
      </c>
      <c r="L5455" s="444">
        <f t="shared" ca="1" si="189"/>
        <v>-1643310960363376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-1643310960363376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-6847129001514.0664</v>
      </c>
      <c r="L5456" s="444">
        <f t="shared" ca="1" si="189"/>
        <v>-1650158089364890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-1650158089364890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-6875658705687.042</v>
      </c>
      <c r="L5457" s="444">
        <f t="shared" ca="1" si="189"/>
        <v>-1657033748070577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-1657033748070577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-6904307283627.4043</v>
      </c>
      <c r="L5458" s="444">
        <f t="shared" ca="1" si="189"/>
        <v>-1663938055354204.5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-1663938055354204.5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-6933075230642.5186</v>
      </c>
      <c r="L5459" s="444">
        <f t="shared" ca="1" si="189"/>
        <v>-1670871130584847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-1670871130584847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-6961963044103.5293</v>
      </c>
      <c r="L5460" s="444">
        <f t="shared" ca="1" si="189"/>
        <v>-1677833093628950.5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-1677833093628950.5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-6990971223453.96</v>
      </c>
      <c r="L5461" s="444">
        <f t="shared" ca="1" si="189"/>
        <v>-1684824064852404.5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-1684824064852404.5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-7020100270218.3516</v>
      </c>
      <c r="L5462" s="444">
        <f t="shared" ca="1" si="189"/>
        <v>-1691844165122622.8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-1691844165122622.8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-7049350688010.9277</v>
      </c>
      <c r="L5463" s="444">
        <f t="shared" ca="1" si="189"/>
        <v>-1698893515810633.8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-1698893515810633.8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-7078722982544.3076</v>
      </c>
      <c r="L5464" s="444">
        <f t="shared" ca="1" si="189"/>
        <v>-1705972238793178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-1705972238793178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-7108217661638.2412</v>
      </c>
      <c r="L5465" s="444">
        <f t="shared" ca="1" si="189"/>
        <v>-1713080456454816.3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-1713080456454816.3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-7137835235228.4014</v>
      </c>
      <c r="L5466" s="444">
        <f t="shared" ca="1" si="189"/>
        <v>-1720218291690044.8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-1720218291690044.8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-7167576215375.1865</v>
      </c>
      <c r="L5467" s="444">
        <f t="shared" ca="1" si="189"/>
        <v>-1727385867905420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-1727385867905420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-7197441116272.583</v>
      </c>
      <c r="L5468" s="444">
        <f t="shared" ca="1" si="189"/>
        <v>-1734583309021692.5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-1734583309021692.5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-7227430454257.0518</v>
      </c>
      <c r="L5469" s="444">
        <f t="shared" ca="1" si="189"/>
        <v>-1741810739475949.5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-1741810739475949.5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-7257544747816.4561</v>
      </c>
      <c r="L5470" s="444">
        <f t="shared" ca="1" si="189"/>
        <v>-1749068284223766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-1749068284223766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-7287784517599.0244</v>
      </c>
      <c r="L5471" s="444">
        <f t="shared" ca="1" si="189"/>
        <v>-1756356068741365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-1756356068741365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-7318150286422.3545</v>
      </c>
      <c r="L5472" s="444">
        <f t="shared" ca="1" si="189"/>
        <v>-1763674219027787.3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-1763674219027787.3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-7348642579282.4482</v>
      </c>
      <c r="L5473" s="444">
        <f t="shared" ca="1" si="189"/>
        <v>-1771022861607069.8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-1771022861607069.8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-7379261923362.79</v>
      </c>
      <c r="L5474" s="444">
        <f t="shared" ca="1" si="189"/>
        <v>-1778402123530432.5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-1778402123530432.5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-7410008848043.4688</v>
      </c>
      <c r="L5475" s="444">
        <f t="shared" ca="1" si="189"/>
        <v>-1785812132378476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-1785812132378476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-7440883884910.3164</v>
      </c>
      <c r="L5476" s="444">
        <f t="shared" ca="1" si="189"/>
        <v>-1793253016263386.3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-1793253016263386.3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-7471887567764.1104</v>
      </c>
      <c r="L5477" s="444">
        <f t="shared" ca="1" si="189"/>
        <v>-1800724903831150.3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-1800724903831150.3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-7503020432629.7939</v>
      </c>
      <c r="L5478" s="444">
        <f t="shared" ca="1" si="189"/>
        <v>-1808227924263780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-1808227924263780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-7534283017765.75</v>
      </c>
      <c r="L5479" s="444">
        <f t="shared" ca="1" si="189"/>
        <v>-1815762207281545.8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-1815762207281545.8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-7565675863673.1074</v>
      </c>
      <c r="L5480" s="444">
        <f t="shared" ca="1" si="189"/>
        <v>-1823327883145218.8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-1823327883145218.8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-7597199513105.0781</v>
      </c>
      <c r="L5481" s="444">
        <f t="shared" ca="1" si="189"/>
        <v>-1830925082658323.8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-1830925082658323.8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-7628854511076.3486</v>
      </c>
      <c r="L5482" s="444">
        <f t="shared" ca="1" si="189"/>
        <v>-1838553937169400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-1838553937169400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-7660641404872.499</v>
      </c>
      <c r="L5483" s="444">
        <f t="shared" ca="1" si="189"/>
        <v>-1846214578574272.5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-1846214578574272.5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-7692560744059.4678</v>
      </c>
      <c r="L5484" s="444">
        <f t="shared" ca="1" si="189"/>
        <v>-1853907139318332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-1853907139318332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-7724613080493.0498</v>
      </c>
      <c r="L5485" s="444">
        <f t="shared" ca="1" si="189"/>
        <v>-1861631752398825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-1861631752398825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-7756798968328.4375</v>
      </c>
      <c r="L5486" s="444">
        <f t="shared" ca="1" si="189"/>
        <v>-1869388551367153.5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-1869388551367153.5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-7789118964029.8057</v>
      </c>
      <c r="L5487" s="444">
        <f t="shared" ca="1" si="189"/>
        <v>-1877177670331183.3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-1877177670331183.3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-7821573626379.9297</v>
      </c>
      <c r="L5488" s="444">
        <f t="shared" ca="1" si="189"/>
        <v>-1884999243957563.3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-1884999243957563.3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-7854163516489.8467</v>
      </c>
      <c r="L5489" s="444">
        <f t="shared" ca="1" si="189"/>
        <v>-1892853407474053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-1892853407474053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-7886889197808.5537</v>
      </c>
      <c r="L5490" s="444">
        <f t="shared" ca="1" si="189"/>
        <v>-1900740296671861.5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-1900740296671861.5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-7919751236132.7559</v>
      </c>
      <c r="L5491" s="444">
        <f t="shared" ca="1" si="189"/>
        <v>-1908660047907994.3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-1908660047907994.3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-7952750199616.6416</v>
      </c>
      <c r="L5492" s="444">
        <f t="shared" ca="1" si="189"/>
        <v>-1916612798107611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-1916612798107611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-7985886658781.7119</v>
      </c>
      <c r="L5493" s="444">
        <f t="shared" ca="1" si="189"/>
        <v>-1924598684766392.8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-1924598684766392.8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-8019161186526.6367</v>
      </c>
      <c r="L5494" s="444">
        <f t="shared" ca="1" si="189"/>
        <v>-1932617845952919.5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-1932617845952919.5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-8052574358137.1641</v>
      </c>
      <c r="L5495" s="444">
        <f t="shared" ca="1" si="189"/>
        <v>-1940670420311056.8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-1940670420311056.8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-8086126751296.0693</v>
      </c>
      <c r="L5496" s="444">
        <f t="shared" ca="1" si="189"/>
        <v>-1948756547062352.8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-1948756547062352.8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-8119818946093.1357</v>
      </c>
      <c r="L5497" s="444">
        <f t="shared" ca="1" si="189"/>
        <v>-1956876366008446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-1956876366008446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-8153651525035.1904</v>
      </c>
      <c r="L5498" s="444">
        <f t="shared" ca="1" si="189"/>
        <v>-1965030017533481.3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-1965030017533481.3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-8187625073056.1719</v>
      </c>
      <c r="L5499" s="444">
        <f t="shared" ca="1" si="189"/>
        <v>-1973217642606537.5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-1973217642606537.5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-8221740177527.2393</v>
      </c>
      <c r="L5500" s="444">
        <f t="shared" ca="1" si="189"/>
        <v>-1981439382784064.8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-1981439382784064.8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-8255997428266.9365</v>
      </c>
      <c r="L5501" s="444">
        <f t="shared" ca="1" si="189"/>
        <v>-1989695380212331.8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-1989695380212331.8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-8290397417551.3818</v>
      </c>
      <c r="L5502" s="444">
        <f t="shared" ca="1" si="189"/>
        <v>-1997985777629883.3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-1997985777629883.3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-8324940740124.5137</v>
      </c>
      <c r="L5503" s="444">
        <f t="shared" ca="1" si="189"/>
        <v>-2006310718370007.8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-2006310718370007.8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-8359627993208.3652</v>
      </c>
      <c r="L5504" s="444">
        <f t="shared" ca="1" si="189"/>
        <v>-2014670346363216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-2014670346363216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-8394459776513.3984</v>
      </c>
      <c r="L5505" s="444">
        <f t="shared" ca="1" si="189"/>
        <v>-2023064806139729.5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-2023064806139729.5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-8429436692248.873</v>
      </c>
      <c r="L5506" s="444">
        <f t="shared" ca="1" si="189"/>
        <v>-2031494242831978.3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-2031494242831978.3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-8464559345133.2422</v>
      </c>
      <c r="L5507" s="444">
        <f t="shared" ca="1" si="189"/>
        <v>-2039958802177111.5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-2039958802177111.5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-8499828342404.6309</v>
      </c>
      <c r="L5508" s="444">
        <f t="shared" ca="1" si="189"/>
        <v>-2048458630519516.3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-2048458630519516.3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-8535244293831.3174</v>
      </c>
      <c r="L5509" s="444">
        <f t="shared" ca="1" si="189"/>
        <v>-2056993874813347.5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-2056993874813347.5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-8570807811722.2803</v>
      </c>
      <c r="L5510" s="444">
        <f t="shared" ca="1" si="189"/>
        <v>-2065564682625069.8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-2065564682625069.8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-8606519510937.7891</v>
      </c>
      <c r="L5511" s="444">
        <f t="shared" ca="1" si="189"/>
        <v>-2074171202136007.5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-2074171202136007.5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-8642380008900.0313</v>
      </c>
      <c r="L5512" s="444">
        <f t="shared" ca="1" si="189"/>
        <v>-2082813582144907.5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-2082813582144907.5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-8678389925603.7822</v>
      </c>
      <c r="L5513" s="444">
        <f t="shared" ca="1" si="189"/>
        <v>-2091491972070511.3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-2091491972070511.3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-8714549883627.1299</v>
      </c>
      <c r="L5514" s="444">
        <f t="shared" ca="1" si="189"/>
        <v>-2100206521954138.5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-2100206521954138.5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-8750860508142.2432</v>
      </c>
      <c r="L5515" s="444">
        <f t="shared" ca="1" si="189"/>
        <v>-2108957382462280.8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-2108957382462280.8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-8787322426926.1699</v>
      </c>
      <c r="L5516" s="444">
        <f t="shared" ca="1" si="189"/>
        <v>-2117744704889207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-2117744704889207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-8823936270371.6973</v>
      </c>
      <c r="L5517" s="444">
        <f t="shared" ca="1" si="189"/>
        <v>-2126568641159578.8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-2126568641159578.8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-8860702671498.2441</v>
      </c>
      <c r="L5518" s="444">
        <f t="shared" ca="1" si="189"/>
        <v>-2135429343831077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-2135429343831077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-8897622265962.8203</v>
      </c>
      <c r="L5519" s="444">
        <f t="shared" ca="1" si="189"/>
        <v>-2144326966097039.8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-2144326966097039.8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-8934695692070.998</v>
      </c>
      <c r="L5520" s="444">
        <f t="shared" ca="1" si="189"/>
        <v>-2153261661789110.8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-2153261661789110.8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-8971923590787.9609</v>
      </c>
      <c r="L5521" s="444">
        <f t="shared" ca="1" si="189"/>
        <v>-2162233585379898.8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-2162233585379898.8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-9009306605749.5781</v>
      </c>
      <c r="L5522" s="444">
        <f t="shared" ca="1" si="189"/>
        <v>-2171242891985648.3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-2171242891985648.3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-9046845383273.5352</v>
      </c>
      <c r="L5523" s="444">
        <f t="shared" ca="1" si="189"/>
        <v>-2180289737368921.8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-2180289737368921.8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-9084540572370.5059</v>
      </c>
      <c r="L5524" s="444">
        <f t="shared" ca="1" si="189"/>
        <v>-2189374277941292.3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-2189374277941292.3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-9122392824755.3828</v>
      </c>
      <c r="L5525" s="444">
        <f t="shared" ca="1" si="189"/>
        <v>-2198496670766047.8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-2198496670766047.8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-9160402794858.5313</v>
      </c>
      <c r="L5526" s="444">
        <f t="shared" ca="1" si="189"/>
        <v>-2207657073560906.3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-2207657073560906.3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-9198571139837.1094</v>
      </c>
      <c r="L5527" s="444">
        <f t="shared" ca="1" si="189"/>
        <v>-2216855644700743.3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-2216855644700743.3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-9236898519586.4297</v>
      </c>
      <c r="L5528" s="444">
        <f t="shared" ca="1" si="189"/>
        <v>-2226092543220329.8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-2226092543220329.8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-9275385596751.375</v>
      </c>
      <c r="L5529" s="444">
        <f t="shared" ca="1" si="189"/>
        <v>-2235367928817081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-2235367928817081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-9314033036737.8359</v>
      </c>
      <c r="L5530" s="444">
        <f t="shared" ca="1" si="189"/>
        <v>-2244681961853818.8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-2244681961853818.8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-9352841507724.2441</v>
      </c>
      <c r="L5531" s="444">
        <f t="shared" ca="1" si="189"/>
        <v>-2254034803361543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-2254034803361543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-9391811680673.0957</v>
      </c>
      <c r="L5532" s="444">
        <f t="shared" ca="1" si="189"/>
        <v>-2263426615042216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-2263426615042216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-9430944229342.5664</v>
      </c>
      <c r="L5533" s="444">
        <f t="shared" ca="1" si="189"/>
        <v>-2272857559271558.5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-2272857559271558.5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-9470239830298.1602</v>
      </c>
      <c r="L5534" s="444">
        <f t="shared" ca="1" si="189"/>
        <v>-2282327799101856.5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-2282327799101856.5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-9509699162924.4023</v>
      </c>
      <c r="L5535" s="444">
        <f t="shared" ca="1" si="189"/>
        <v>-2291837498264781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-2291837498264781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-9549322909436.5879</v>
      </c>
      <c r="L5536" s="444">
        <f t="shared" ca="1" si="189"/>
        <v>-2301386821174217.5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-2301386821174217.5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-9589111754892.5723</v>
      </c>
      <c r="L5537" s="444">
        <f t="shared" ca="1" si="189"/>
        <v>-2310975932929110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-2310975932929110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-9629066387204.625</v>
      </c>
      <c r="L5538" s="444">
        <f t="shared" ca="1" si="189"/>
        <v>-2320604999316314.5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-2320604999316314.5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-9669187497151.3105</v>
      </c>
      <c r="L5539" s="444">
        <f t="shared" ca="1" si="189"/>
        <v>-2330274186813466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-2330274186813466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-9709475778389.4414</v>
      </c>
      <c r="L5540" s="444">
        <f t="shared" ca="1" si="189"/>
        <v>-2339983662591855.5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-2339983662591855.5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-9749931927466.0645</v>
      </c>
      <c r="L5541" s="444">
        <f t="shared" ca="1" si="189"/>
        <v>-2349733594519321.5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-2349733594519321.5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-9790556643830.5059</v>
      </c>
      <c r="L5542" s="444">
        <f t="shared" ca="1" si="189"/>
        <v>-2359524151163152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-2359524151163152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-9831350629846.4668</v>
      </c>
      <c r="L5543" s="444">
        <f t="shared" ca="1" si="189"/>
        <v>-2369355501792998.5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-2369355501792998.5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-9872314590804.1602</v>
      </c>
      <c r="L5544" s="444">
        <f t="shared" ca="1" si="189"/>
        <v>-2379227816383802.5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-2379227816383802.5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-9913449234932.5098</v>
      </c>
      <c r="L5545" s="444">
        <f t="shared" ca="1" si="189"/>
        <v>-2389141265618735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-2389141265618735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-9954755273411.3965</v>
      </c>
      <c r="L5546" s="444">
        <f t="shared" ca="1" si="189"/>
        <v>-2399096020892146.5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-2399096020892146.5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-9996233420383.9434</v>
      </c>
      <c r="L5547" s="444">
        <f t="shared" ca="1" si="189"/>
        <v>-2409092254312530.5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-2409092254312530.5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-10037884392968.877</v>
      </c>
      <c r="L5548" s="444">
        <f t="shared" ca="1" si="189"/>
        <v>-2419130138705499.5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-2419130138705499.5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-10079708911272.914</v>
      </c>
      <c r="L5549" s="444">
        <f t="shared" ca="1" si="189"/>
        <v>-2429209847616772.5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-2429209847616772.5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-10121707698403.219</v>
      </c>
      <c r="L5550" s="444">
        <f t="shared" ca="1" si="189"/>
        <v>-2439331555315175.5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-2439331555315175.5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-10163881480479.898</v>
      </c>
      <c r="L5551" s="444">
        <f t="shared" ca="1" si="189"/>
        <v>-2449495436795655.5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-2449495436795655.5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-10206230986648.564</v>
      </c>
      <c r="L5552" s="444">
        <f t="shared" ca="1" si="189"/>
        <v>-2459701667782304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-2459701667782304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-10248756949092.934</v>
      </c>
      <c r="L5553" s="444">
        <f t="shared" ca="1" si="189"/>
        <v>-2469950424731397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-2469950424731397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-10291460103047.488</v>
      </c>
      <c r="L5554" s="444">
        <f t="shared" ca="1" si="189"/>
        <v>-2480241884834444.5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-2480241884834444.5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-10334341186810.186</v>
      </c>
      <c r="L5555" s="444">
        <f t="shared" ca="1" si="189"/>
        <v>-2490576226021254.5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-2490576226021254.5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-10377400941755.227</v>
      </c>
      <c r="L5556" s="444">
        <f t="shared" ca="1" si="189"/>
        <v>-2500953626963009.5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-2500953626963009.5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-10420640112345.873</v>
      </c>
      <c r="L5557" s="444">
        <f t="shared" ca="1" si="189"/>
        <v>-2511374267075355.5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-2511374267075355.5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-10464059446147.314</v>
      </c>
      <c r="L5558" s="444">
        <f t="shared" ca="1" si="189"/>
        <v>-2521838326521503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-2521838326521503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-10507659693839.596</v>
      </c>
      <c r="L5559" s="444">
        <f t="shared" ca="1" si="189"/>
        <v>-2532345986215342.5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-2532345986215342.5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-10551441609230.594</v>
      </c>
      <c r="L5560" s="444">
        <f t="shared" ca="1" si="189"/>
        <v>-2542897427824573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-2542897427824573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-10595405949269.055</v>
      </c>
      <c r="L5561" s="444">
        <f t="shared" ca="1" si="189"/>
        <v>-2553492833773842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-2553492833773842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-10639553474057.676</v>
      </c>
      <c r="L5562" s="444">
        <f t="shared" ca="1" si="189"/>
        <v>-2564132387247899.5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-2564132387247899.5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-10683884946866.248</v>
      </c>
      <c r="L5563" s="444">
        <f t="shared" ca="1" si="189"/>
        <v>-2574816272194765.5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-2574816272194765.5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-10728401134144.855</v>
      </c>
      <c r="L5564" s="444">
        <f t="shared" ca="1" si="189"/>
        <v>-2585544673328910.5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-2585544673328910.5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-10773102805537.127</v>
      </c>
      <c r="L5565" s="444">
        <f t="shared" ca="1" si="189"/>
        <v>-2596317776134447.5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-2596317776134447.5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-10817990733893.531</v>
      </c>
      <c r="L5566" s="444">
        <f t="shared" ca="1" si="189"/>
        <v>-2607135766868341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-2607135766868341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-10863065695284.754</v>
      </c>
      <c r="L5567" s="444">
        <f t="shared" ca="1" si="189"/>
        <v>-2617998832563626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-2617998832563626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-10908328469015.107</v>
      </c>
      <c r="L5568" s="444">
        <f t="shared" ca="1" si="189"/>
        <v>-2628907161032641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-2628907161032641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-10953779837636.004</v>
      </c>
      <c r="L5569" s="444">
        <f t="shared" ca="1" si="189"/>
        <v>-2639860940870277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-2639860940870277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-10999420586959.488</v>
      </c>
      <c r="L5570" s="444">
        <f t="shared" ca="1" si="189"/>
        <v>-2650860361457236.5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-2650860361457236.5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-11045251506071.818</v>
      </c>
      <c r="L5571" s="444">
        <f t="shared" ca="1" si="189"/>
        <v>-2661905612963308.5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-2661905612963308.5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-11091273387347.119</v>
      </c>
      <c r="L5572" s="444">
        <f t="shared" ca="1" si="189"/>
        <v>-2672996886350655.5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-2672996886350655.5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-11137487026461.064</v>
      </c>
      <c r="L5573" s="444">
        <f t="shared" ca="1" si="189"/>
        <v>-2684134373377116.5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-2684134373377116.5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-11183893222404.652</v>
      </c>
      <c r="L5574" s="444">
        <f t="shared" ca="1" si="189"/>
        <v>-2695318266599521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-2695318266599521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-11230492777498.004</v>
      </c>
      <c r="L5575" s="444">
        <f t="shared" ca="1" si="189"/>
        <v>-2706548759377019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-2706548759377019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-11277286497404.246</v>
      </c>
      <c r="L5576" s="444">
        <f t="shared" ca="1" si="189"/>
        <v>-2717826045874423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-2717826045874423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-11324275191143.43</v>
      </c>
      <c r="L5577" s="444">
        <f t="shared" ca="1" si="189"/>
        <v>-2729150321065566.5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-2729150321065566.5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-11371459671106.527</v>
      </c>
      <c r="L5578" s="444">
        <f t="shared" ca="1" si="189"/>
        <v>-2740521780736673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-2740521780736673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-11418840753069.471</v>
      </c>
      <c r="L5579" s="444">
        <f t="shared" ca="1" si="189"/>
        <v>-2751940621489742.5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-2751940621489742.5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-11466419256207.26</v>
      </c>
      <c r="L5580" s="444">
        <f t="shared" ca="1" si="189"/>
        <v>-2763407040745950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-2763407040745950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-11514196003108.125</v>
      </c>
      <c r="L5581" s="444">
        <f t="shared" ca="1" si="189"/>
        <v>-2774921236749058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-2774921236749058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-11562171819787.742</v>
      </c>
      <c r="L5582" s="444">
        <f t="shared" ca="1" si="189"/>
        <v>-2786483408568845.5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-2786483408568845.5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-11610347535703.523</v>
      </c>
      <c r="L5583" s="444">
        <f t="shared" ca="1" si="189"/>
        <v>-2798093756104549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-2798093756104549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-11658723983768.953</v>
      </c>
      <c r="L5584" s="444">
        <f t="shared" ca="1" si="189"/>
        <v>-2809752480088318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-2809752480088318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-11707302000367.992</v>
      </c>
      <c r="L5585" s="444">
        <f t="shared" ca="1" si="189"/>
        <v>-2821459782088686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-2821459782088686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-11756082425369.525</v>
      </c>
      <c r="L5586" s="444">
        <f t="shared" ca="1" si="189"/>
        <v>-2833215864514055.5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-2833215864514055.5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-11805066102141.898</v>
      </c>
      <c r="L5587" s="444">
        <f t="shared" ca="1" si="189"/>
        <v>-2845020930616197.5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-2845020930616197.5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-11854253877567.49</v>
      </c>
      <c r="L5588" s="444">
        <f t="shared" ca="1" si="189"/>
        <v>-2856875184493765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-2856875184493765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-11903646602057.354</v>
      </c>
      <c r="L5589" s="444">
        <f t="shared" ca="1" si="189"/>
        <v>-2868778831095822.5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-2868778831095822.5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-11953245129565.928</v>
      </c>
      <c r="L5590" s="444">
        <f t="shared" ca="1" si="189"/>
        <v>-2880732076225388.5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-2880732076225388.5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-12003050317605.785</v>
      </c>
      <c r="L5591" s="444">
        <f t="shared" ca="1" si="189"/>
        <v>-2892735126542994.5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-2892735126542994.5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-12053063027262.477</v>
      </c>
      <c r="L5592" s="444">
        <f t="shared" ca="1" si="189"/>
        <v>-2904788189570257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-2904788189570257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-12103284123209.404</v>
      </c>
      <c r="L5593" s="444">
        <f t="shared" ca="1" si="189"/>
        <v>-2916891473693466.5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-2916891473693466.5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-12153714473722.777</v>
      </c>
      <c r="L5594" s="444">
        <f t="shared" ca="1" si="189"/>
        <v>-2929045188167189.5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-2929045188167189.5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-12204354950696.623</v>
      </c>
      <c r="L5595" s="444">
        <f t="shared" ca="1" si="189"/>
        <v>-2941249543117886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-2941249543117886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-12255206429657.857</v>
      </c>
      <c r="L5596" s="444">
        <f t="shared" ca="1" si="189"/>
        <v>-2953504749547544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-2953504749547544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-12306269789781.434</v>
      </c>
      <c r="L5597" s="444">
        <f t="shared" ca="1" si="189"/>
        <v>-2965811019337325.5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-2965811019337325.5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-12357545913905.523</v>
      </c>
      <c r="L5598" s="444">
        <f t="shared" ca="1" si="189"/>
        <v>-2978168565251231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-2978168565251231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-12409035688546.795</v>
      </c>
      <c r="L5599" s="444">
        <f t="shared" ca="1" si="189"/>
        <v>-2990577600939778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-2990577600939778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-12460740003915.742</v>
      </c>
      <c r="L5600" s="444">
        <f t="shared" ca="1" si="189"/>
        <v>-3003038340943693.5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-3003038340943693.5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-12512659753932.057</v>
      </c>
      <c r="L5601" s="444">
        <f t="shared" ca="1" si="189"/>
        <v>-3015551000697625.5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-3015551000697625.5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-12564795836240.105</v>
      </c>
      <c r="L5602" s="444">
        <f t="shared" ca="1" si="189"/>
        <v>-3028115796533865.5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-3028115796533865.5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-12617149152224.439</v>
      </c>
      <c r="L5603" s="444">
        <f t="shared" ca="1" si="189"/>
        <v>-3040732945686090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-3040732945686090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-12669720607025.375</v>
      </c>
      <c r="L5604" s="444">
        <f t="shared" ca="1" si="189"/>
        <v>-3053402666293115.5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-3053402666293115.5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-12722511109554.648</v>
      </c>
      <c r="L5605" s="444">
        <f t="shared" ca="1" si="189"/>
        <v>-3066125177402670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-3066125177402670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-12775521572511.125</v>
      </c>
      <c r="L5606" s="444">
        <f t="shared" ca="1" si="189"/>
        <v>-3078900698975181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-3078900698975181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-12828752912396.588</v>
      </c>
      <c r="L5607" s="444">
        <f t="shared" ca="1" si="189"/>
        <v>-3091729451887577.5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-3091729451887577.5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-12882206049531.572</v>
      </c>
      <c r="L5608" s="444">
        <f t="shared" ca="1" si="189"/>
        <v>-3104611657937109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-3104611657937109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-12935881908071.287</v>
      </c>
      <c r="L5609" s="444">
        <f t="shared" ca="1" si="189"/>
        <v>-3117547539845180.5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-3117547539845180.5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-12989781416021.586</v>
      </c>
      <c r="L5610" s="444">
        <f t="shared" ca="1" si="189"/>
        <v>-3130537321261202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-3130537321261202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-13043905505255.008</v>
      </c>
      <c r="L5611" s="444">
        <f t="shared" ca="1" si="189"/>
        <v>-3143581226766457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-3143581226766457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-13098255111526.904</v>
      </c>
      <c r="L5612" s="444">
        <f t="shared" ca="1" si="189"/>
        <v>-3156679481877984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-3156679481877984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-13152831174491.6</v>
      </c>
      <c r="L5613" s="444">
        <f t="shared" ca="1" si="189"/>
        <v>-3169832313052475.5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-3169832313052475.5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-13207634637718.648</v>
      </c>
      <c r="L5614" s="444">
        <f t="shared" ca="1" si="189"/>
        <v>-3183039947690194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-3183039947690194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-13262666448709.141</v>
      </c>
      <c r="L5615" s="444">
        <f t="shared" ca="1" si="189"/>
        <v>-3196302614138903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-3196302614138903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-13317927558912.096</v>
      </c>
      <c r="L5616" s="444">
        <f t="shared" ca="1" si="189"/>
        <v>-3209620541697815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-3209620541697815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-13373418923740.896</v>
      </c>
      <c r="L5617" s="444">
        <f t="shared" ca="1" si="189"/>
        <v>-3222993960621556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-3222993960621556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-13429141502589.816</v>
      </c>
      <c r="L5618" s="444">
        <f t="shared" ref="L5618:L5872" ca="1" si="194">I5618-J5618+K5618</f>
        <v>-3236423102124146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-3236423102124146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-13485096258850.607</v>
      </c>
      <c r="L5619" s="444">
        <f t="shared" ca="1" si="194"/>
        <v>-3249908198382996.5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-3249908198382996.5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-13541284159929.152</v>
      </c>
      <c r="L5620" s="444">
        <f t="shared" ca="1" si="194"/>
        <v>-3263449482542925.5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-3263449482542925.5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-13597706177262.189</v>
      </c>
      <c r="L5621" s="444">
        <f t="shared" ca="1" si="194"/>
        <v>-3277047188720187.5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-3277047188720187.5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-13654363286334.115</v>
      </c>
      <c r="L5622" s="444">
        <f t="shared" ca="1" si="194"/>
        <v>-3290701552006521.5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-3290701552006521.5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-13711256466693.84</v>
      </c>
      <c r="L5623" s="444">
        <f t="shared" ca="1" si="194"/>
        <v>-3304412808473215.5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-3304412808473215.5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-13768386701971.73</v>
      </c>
      <c r="L5624" s="444">
        <f t="shared" ca="1" si="194"/>
        <v>-3318181195175187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-3318181195175187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-13825754979896.613</v>
      </c>
      <c r="L5625" s="444">
        <f t="shared" ca="1" si="194"/>
        <v>-3332006950155083.5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-3332006950155083.5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-13883362292312.848</v>
      </c>
      <c r="L5626" s="444">
        <f t="shared" ca="1" si="194"/>
        <v>-3345890312447396.5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-3345890312447396.5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-13941209635197.484</v>
      </c>
      <c r="L5627" s="444">
        <f t="shared" ca="1" si="194"/>
        <v>-3359831522082594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-3359831522082594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-13999298008677.475</v>
      </c>
      <c r="L5628" s="444">
        <f t="shared" ca="1" si="194"/>
        <v>-3373830820091271.5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-3373830820091271.5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-14057628417046.965</v>
      </c>
      <c r="L5629" s="444">
        <f t="shared" ca="1" si="194"/>
        <v>-3387888448508318.5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-3387888448508318.5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-14116201868784.66</v>
      </c>
      <c r="L5630" s="444">
        <f t="shared" ca="1" si="194"/>
        <v>-3402004650377103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-3402004650377103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-14175019376571.262</v>
      </c>
      <c r="L5631" s="444">
        <f t="shared" ca="1" si="194"/>
        <v>-3416179669753674.5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-3416179669753674.5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-14234081957306.977</v>
      </c>
      <c r="L5632" s="444">
        <f t="shared" ca="1" si="194"/>
        <v>-3430413751710981.5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-3430413751710981.5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-14293390632129.09</v>
      </c>
      <c r="L5633" s="444">
        <f t="shared" ca="1" si="194"/>
        <v>-3444707142343110.5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-3444707142343110.5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-14352946426429.627</v>
      </c>
      <c r="L5634" s="444">
        <f t="shared" ca="1" si="194"/>
        <v>-3459060088769540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-3459060088769540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-14412750369873.084</v>
      </c>
      <c r="L5635" s="444">
        <f t="shared" ca="1" si="194"/>
        <v>-3473472839139413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-3473472839139413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-14472803496414.221</v>
      </c>
      <c r="L5636" s="444">
        <f t="shared" ca="1" si="194"/>
        <v>-3487945642635827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-3487945642635827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-14533106844315.945</v>
      </c>
      <c r="L5637" s="444">
        <f t="shared" ca="1" si="194"/>
        <v>-3502478749480143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-3502478749480143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-14593661456167.262</v>
      </c>
      <c r="L5638" s="444">
        <f t="shared" ca="1" si="194"/>
        <v>-3517072410936310.5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-3517072410936310.5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-14654468378901.293</v>
      </c>
      <c r="L5639" s="444">
        <f t="shared" ca="1" si="194"/>
        <v>-3531726879315212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-3531726879315212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-14715528663813.383</v>
      </c>
      <c r="L5640" s="444">
        <f t="shared" ca="1" si="194"/>
        <v>-3546442407979025.5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-3546442407979025.5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-14776843366579.273</v>
      </c>
      <c r="L5641" s="444">
        <f t="shared" ca="1" si="194"/>
        <v>-3561219251345605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-3561219251345605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-14838413547273.352</v>
      </c>
      <c r="L5642" s="444">
        <f t="shared" ca="1" si="194"/>
        <v>-3576057664892878.5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-3576057664892878.5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-14900240270386.994</v>
      </c>
      <c r="L5643" s="444">
        <f t="shared" ca="1" si="194"/>
        <v>-3590957905163265.5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-3590957905163265.5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-14962324604846.939</v>
      </c>
      <c r="L5644" s="444">
        <f t="shared" ca="1" si="194"/>
        <v>-3605920229768112.5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-3605920229768112.5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-15024667624033.799</v>
      </c>
      <c r="L5645" s="444">
        <f t="shared" ca="1" si="194"/>
        <v>-3620944897392146.5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-3620944897392146.5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-15087270405800.607</v>
      </c>
      <c r="L5646" s="444">
        <f t="shared" ca="1" si="194"/>
        <v>-3636032167797947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-3636032167797947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-15150134032491.445</v>
      </c>
      <c r="L5647" s="444">
        <f t="shared" ca="1" si="194"/>
        <v>-3651182301830438.5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-3651182301830438.5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-15213259590960.158</v>
      </c>
      <c r="L5648" s="444">
        <f t="shared" ca="1" si="194"/>
        <v>-3666395561421398.5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-3666395561421398.5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-15276648172589.158</v>
      </c>
      <c r="L5649" s="444">
        <f t="shared" ca="1" si="194"/>
        <v>-3681672209593987.5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-3681672209593987.5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-15340300873308.281</v>
      </c>
      <c r="L5650" s="444">
        <f t="shared" ca="1" si="194"/>
        <v>-3697012510467296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-3697012510467296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-15404218793613.732</v>
      </c>
      <c r="L5651" s="444">
        <f t="shared" ca="1" si="194"/>
        <v>-3712416729260909.5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-3712416729260909.5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-15468403038587.123</v>
      </c>
      <c r="L5652" s="444">
        <f t="shared" ca="1" si="194"/>
        <v>-3727885132299496.5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-3727885132299496.5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-15532854717914.568</v>
      </c>
      <c r="L5653" s="444">
        <f t="shared" ca="1" si="194"/>
        <v>-3743417987017411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-3743417987017411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-15597574945905.877</v>
      </c>
      <c r="L5654" s="444">
        <f t="shared" ca="1" si="194"/>
        <v>-3759015561963317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-3759015561963317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-15662564841513.82</v>
      </c>
      <c r="L5655" s="444">
        <f t="shared" ca="1" si="194"/>
        <v>-3774678126804831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-3774678126804831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-15727825528353.463</v>
      </c>
      <c r="L5656" s="444">
        <f t="shared" ca="1" si="194"/>
        <v>-3790405952333184.5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-3790405952333184.5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-15793358134721.6</v>
      </c>
      <c r="L5657" s="444">
        <f t="shared" ca="1" si="194"/>
        <v>-3806199310467906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-3806199310467906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-15859163793616.275</v>
      </c>
      <c r="L5658" s="444">
        <f t="shared" ca="1" si="194"/>
        <v>-3822058474261522.5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-3822058474261522.5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-15925243642756.344</v>
      </c>
      <c r="L5659" s="444">
        <f t="shared" ca="1" si="194"/>
        <v>-3837983717904279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-3837983717904279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-15991598824601.162</v>
      </c>
      <c r="L5660" s="444">
        <f t="shared" ca="1" si="194"/>
        <v>-3853975316728880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-3853975316728880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-16058230486370.33</v>
      </c>
      <c r="L5661" s="444">
        <f t="shared" ca="1" si="194"/>
        <v>-3870033547215250.5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-3870033547215250.5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-16125139780063.543</v>
      </c>
      <c r="L5662" s="444">
        <f t="shared" ca="1" si="194"/>
        <v>-3886158686995314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-3886158686995314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-16192327862480.475</v>
      </c>
      <c r="L5663" s="444">
        <f t="shared" ca="1" si="194"/>
        <v>-3902351014857794.5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-3902351014857794.5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-16259795895240.811</v>
      </c>
      <c r="L5664" s="444">
        <f t="shared" ca="1" si="194"/>
        <v>-3918610810753035.5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-3918610810753035.5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-16327545044804.313</v>
      </c>
      <c r="L5665" s="444">
        <f t="shared" ca="1" si="194"/>
        <v>-3934938355797840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-3934938355797840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-16395576482491.002</v>
      </c>
      <c r="L5666" s="444">
        <f t="shared" ca="1" si="194"/>
        <v>-3951333932280331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-3951333932280331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-16463891384501.379</v>
      </c>
      <c r="L5667" s="444">
        <f t="shared" ca="1" si="194"/>
        <v>-3967797823664832.5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-3967797823664832.5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-16532490931936.803</v>
      </c>
      <c r="L5668" s="444">
        <f t="shared" ca="1" si="194"/>
        <v>-3984330314596769.5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-3984330314596769.5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-16601376310819.873</v>
      </c>
      <c r="L5669" s="444">
        <f t="shared" ca="1" si="194"/>
        <v>-4000931690907589.5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-4000931690907589.5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-16670548712114.955</v>
      </c>
      <c r="L5670" s="444">
        <f t="shared" ca="1" si="194"/>
        <v>-4017602239619704.5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-4017602239619704.5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-16740009331748.768</v>
      </c>
      <c r="L5671" s="444">
        <f t="shared" ca="1" si="194"/>
        <v>-4034342248951453.5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-4034342248951453.5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-16809759370631.057</v>
      </c>
      <c r="L5672" s="444">
        <f t="shared" ca="1" si="194"/>
        <v>-4051152008322084.5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-4051152008322084.5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-16879800034675.352</v>
      </c>
      <c r="L5673" s="444">
        <f t="shared" ca="1" si="194"/>
        <v>-4068031808356760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-4068031808356760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-16950132534819.834</v>
      </c>
      <c r="L5674" s="444">
        <f t="shared" ca="1" si="194"/>
        <v>-4084981940891580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-4084981940891580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-17020758087048.252</v>
      </c>
      <c r="L5675" s="444">
        <f t="shared" ca="1" si="194"/>
        <v>-4102002698978628.5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-4102002698978628.5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-17091677912410.951</v>
      </c>
      <c r="L5676" s="444">
        <f t="shared" ca="1" si="194"/>
        <v>-4119094376891039.5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-4119094376891039.5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-17162893237045.996</v>
      </c>
      <c r="L5677" s="444">
        <f t="shared" ca="1" si="194"/>
        <v>-4136257270128085.5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-4136257270128085.5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-17234405292200.357</v>
      </c>
      <c r="L5678" s="444">
        <f t="shared" ca="1" si="194"/>
        <v>-4153491675420286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-4153491675420286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-17306215314251.189</v>
      </c>
      <c r="L5679" s="444">
        <f t="shared" ca="1" si="194"/>
        <v>-4170797890734537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-4170797890734537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-17378324544727.236</v>
      </c>
      <c r="L5680" s="444">
        <f t="shared" ca="1" si="194"/>
        <v>-4188176215279264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-4188176215279264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-17450734230330.266</v>
      </c>
      <c r="L5681" s="444">
        <f t="shared" ca="1" si="194"/>
        <v>-4205626949509594.5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-4205626949509594.5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-17523445622956.643</v>
      </c>
      <c r="L5682" s="444">
        <f t="shared" ca="1" si="194"/>
        <v>-4223150395132551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-4223150395132551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-17596459979718.961</v>
      </c>
      <c r="L5683" s="444">
        <f t="shared" ca="1" si="194"/>
        <v>-4240746855112270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-4240746855112270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-17669778562967.793</v>
      </c>
      <c r="L5684" s="444">
        <f t="shared" ca="1" si="194"/>
        <v>-4258416633675238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-4258416633675238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-17743402640313.492</v>
      </c>
      <c r="L5685" s="444">
        <f t="shared" ca="1" si="194"/>
        <v>-4276160036315551.5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-4276160036315551.5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-17817333484648.133</v>
      </c>
      <c r="L5686" s="444">
        <f t="shared" ca="1" si="194"/>
        <v>-4293977369800199.5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-4293977369800199.5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-17891572374167.496</v>
      </c>
      <c r="L5687" s="444">
        <f t="shared" ca="1" si="194"/>
        <v>-4311868942174367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-4311868942174367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-17966120592393.195</v>
      </c>
      <c r="L5688" s="444">
        <f t="shared" ca="1" si="194"/>
        <v>-4329835062766760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-4329835062766760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-18040979428194.836</v>
      </c>
      <c r="L5689" s="444">
        <f t="shared" ca="1" si="194"/>
        <v>-4347876042194955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-4347876042194955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-18116150175812.313</v>
      </c>
      <c r="L5690" s="444">
        <f t="shared" ca="1" si="194"/>
        <v>-4365992192370767.5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-4365992192370767.5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-18191634134878.195</v>
      </c>
      <c r="L5691" s="444">
        <f t="shared" ca="1" si="194"/>
        <v>-4384183826505645.5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-4384183826505645.5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-18267432610440.188</v>
      </c>
      <c r="L5692" s="444">
        <f t="shared" ca="1" si="194"/>
        <v>-4402451259116085.5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-4402451259116085.5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-18343546912983.688</v>
      </c>
      <c r="L5693" s="444">
        <f t="shared" ca="1" si="194"/>
        <v>-4420794806029069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-4420794806029069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-18419978358454.453</v>
      </c>
      <c r="L5694" s="444">
        <f t="shared" ca="1" si="194"/>
        <v>-4439214784387523.5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-4439214784387523.5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-18496728268281.348</v>
      </c>
      <c r="L5695" s="444">
        <f t="shared" ca="1" si="194"/>
        <v>-4457711512655805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-4457711512655805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-18573797969399.188</v>
      </c>
      <c r="L5696" s="444">
        <f t="shared" ca="1" si="194"/>
        <v>-4476285310625204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-4476285310625204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-18651188794271.684</v>
      </c>
      <c r="L5697" s="444">
        <f t="shared" ca="1" si="194"/>
        <v>-4494936499419475.5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-4494936499419475.5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-18728902080914.48</v>
      </c>
      <c r="L5698" s="444">
        <f t="shared" ca="1" si="194"/>
        <v>-4513665401500390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-4513665401500390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-18806939172918.293</v>
      </c>
      <c r="L5699" s="444">
        <f t="shared" ca="1" si="194"/>
        <v>-4532472340673308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-4532472340673308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-18885301419472.117</v>
      </c>
      <c r="L5700" s="444">
        <f t="shared" ca="1" si="194"/>
        <v>-4551357642092780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-4551357642092780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-18963990175386.582</v>
      </c>
      <c r="L5701" s="444">
        <f t="shared" ca="1" si="194"/>
        <v>-4570321632268167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-4570321632268167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-19043006801117.363</v>
      </c>
      <c r="L5702" s="444">
        <f t="shared" ca="1" si="194"/>
        <v>-4589364639069284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-4589364639069284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-19122352662788.684</v>
      </c>
      <c r="L5703" s="444">
        <f t="shared" ca="1" si="194"/>
        <v>-4608486991732073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-4608486991732073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-19202029132216.969</v>
      </c>
      <c r="L5704" s="444">
        <f t="shared" ca="1" si="194"/>
        <v>-4627689020864290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-4627689020864290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-19282037586934.543</v>
      </c>
      <c r="L5705" s="444">
        <f t="shared" ca="1" si="194"/>
        <v>-4646971058451225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-4646971058451225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-19362379410213.438</v>
      </c>
      <c r="L5706" s="444">
        <f t="shared" ca="1" si="194"/>
        <v>-4666333437861438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-4666333437861438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-19443055991089.324</v>
      </c>
      <c r="L5707" s="444">
        <f t="shared" ca="1" si="194"/>
        <v>-4685776493852527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-4685776493852527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-19524068724385.527</v>
      </c>
      <c r="L5708" s="444">
        <f t="shared" ca="1" si="194"/>
        <v>-4705300562576913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-4705300562576913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-19605419010737.137</v>
      </c>
      <c r="L5709" s="444">
        <f t="shared" ca="1" si="194"/>
        <v>-4724905981587650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-4724905981587650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-19687108256615.207</v>
      </c>
      <c r="L5710" s="444">
        <f t="shared" ca="1" si="194"/>
        <v>-4744593089844265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-4744593089844265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-19769137874351.105</v>
      </c>
      <c r="L5711" s="444">
        <f t="shared" ca="1" si="194"/>
        <v>-4764362227718616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-4764362227718616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-19851509282160.898</v>
      </c>
      <c r="L5712" s="444">
        <f t="shared" ca="1" si="194"/>
        <v>-4784213737000777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-4784213737000777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-19934223904169.902</v>
      </c>
      <c r="L5713" s="444">
        <f t="shared" ca="1" si="194"/>
        <v>-4804147960904947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-4804147960904947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-20017283170437.277</v>
      </c>
      <c r="L5714" s="444">
        <f t="shared" ca="1" si="194"/>
        <v>-4824165244075384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-4824165244075384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-20100688516980.766</v>
      </c>
      <c r="L5715" s="444">
        <f t="shared" ca="1" si="194"/>
        <v>-4844265932592365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-4844265932592365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-20184441385801.52</v>
      </c>
      <c r="L5716" s="444">
        <f t="shared" ca="1" si="194"/>
        <v>-4864450373978167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-4864450373978167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-20268543224909.027</v>
      </c>
      <c r="L5717" s="444">
        <f t="shared" ca="1" si="194"/>
        <v>-4884718917203076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-4884718917203076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-20352995488346.148</v>
      </c>
      <c r="L5718" s="444">
        <f t="shared" ca="1" si="194"/>
        <v>-4905071912691422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-4905071912691422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-20437799636214.258</v>
      </c>
      <c r="L5719" s="444">
        <f t="shared" ca="1" si="194"/>
        <v>-4925509712327636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-4925509712327636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-20522957134698.484</v>
      </c>
      <c r="L5720" s="444">
        <f t="shared" ca="1" si="194"/>
        <v>-4946032669462334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-4946032669462334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-20608469456093.059</v>
      </c>
      <c r="L5721" s="444">
        <f t="shared" ca="1" si="194"/>
        <v>-4966641138918427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-4966641138918427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-20694338078826.777</v>
      </c>
      <c r="L5722" s="444">
        <f t="shared" ca="1" si="194"/>
        <v>-4987335476997254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-4987335476997254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-20780564487488.559</v>
      </c>
      <c r="L5723" s="444">
        <f t="shared" ca="1" si="194"/>
        <v>-5008116041484743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-5008116041484743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-20867150172853.094</v>
      </c>
      <c r="L5724" s="444">
        <f t="shared" ca="1" si="194"/>
        <v>-5028983191657596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-5028983191657596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-20954096631906.648</v>
      </c>
      <c r="L5725" s="444">
        <f t="shared" ca="1" si="194"/>
        <v>-5049937288289503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-5049937288289503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-21041405367872.93</v>
      </c>
      <c r="L5726" s="444">
        <f t="shared" ca="1" si="194"/>
        <v>-5070978693657376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-5070978693657376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-21129077890239.066</v>
      </c>
      <c r="L5727" s="444">
        <f t="shared" ca="1" si="194"/>
        <v>-5092107771547615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-5092107771547615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-21217115714781.73</v>
      </c>
      <c r="L5728" s="444">
        <f t="shared" ca="1" si="194"/>
        <v>-5113324887262397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-5113324887262397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-21305520363593.32</v>
      </c>
      <c r="L5729" s="444">
        <f t="shared" ca="1" si="194"/>
        <v>-5134630407625990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-5134630407625990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-21394293365108.293</v>
      </c>
      <c r="L5730" s="444">
        <f t="shared" ca="1" si="194"/>
        <v>-5156024700991098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-5156024700991098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-21483436254129.574</v>
      </c>
      <c r="L5731" s="444">
        <f t="shared" ca="1" si="194"/>
        <v>-5177508137245228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-5177508137245228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-21572950571855.117</v>
      </c>
      <c r="L5732" s="444">
        <f t="shared" ca="1" si="194"/>
        <v>-5199081087817083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-5199081087817083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-21662837865904.512</v>
      </c>
      <c r="L5733" s="444">
        <f t="shared" ca="1" si="194"/>
        <v>-5220743925682988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-5220743925682988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-21753099690345.781</v>
      </c>
      <c r="L5734" s="444">
        <f t="shared" ca="1" si="194"/>
        <v>-5242497025373334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-5242497025373334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-21843737605722.227</v>
      </c>
      <c r="L5735" s="444">
        <f t="shared" ca="1" si="194"/>
        <v>-5264340762979056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-5264340762979056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-21934753179079.398</v>
      </c>
      <c r="L5736" s="444">
        <f t="shared" ca="1" si="194"/>
        <v>-5286275516158135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-5286275516158135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-22026147983992.23</v>
      </c>
      <c r="L5737" s="444">
        <f t="shared" ca="1" si="194"/>
        <v>-5308301664142127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-5308301664142127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-22117923600592.195</v>
      </c>
      <c r="L5738" s="444">
        <f t="shared" ca="1" si="194"/>
        <v>-5330419587742719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-5330419587742719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-22210081615594.664</v>
      </c>
      <c r="L5739" s="444">
        <f t="shared" ca="1" si="194"/>
        <v>-5352629669358314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-5352629669358314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-22302623622326.309</v>
      </c>
      <c r="L5740" s="444">
        <f t="shared" ca="1" si="194"/>
        <v>-5374932292980640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-5374932292980640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-22395551220752.668</v>
      </c>
      <c r="L5741" s="444">
        <f t="shared" ca="1" si="194"/>
        <v>-5397327844201393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-5397327844201393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-22488866017505.805</v>
      </c>
      <c r="L5742" s="444">
        <f t="shared" ca="1" si="194"/>
        <v>-5419816710218899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-5419816710218899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-22582569625912.078</v>
      </c>
      <c r="L5743" s="444">
        <f t="shared" ca="1" si="194"/>
        <v>-5442399279844811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-5442399279844811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-22676663666020.047</v>
      </c>
      <c r="L5744" s="444">
        <f t="shared" ca="1" si="194"/>
        <v>-5465075943510831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-5465075943510831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-22771149764628.461</v>
      </c>
      <c r="L5745" s="444">
        <f t="shared" ca="1" si="194"/>
        <v>-5487847093275459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-5487847093275459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-22866029555314.414</v>
      </c>
      <c r="L5746" s="444">
        <f t="shared" ca="1" si="194"/>
        <v>-5510713122830773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-5510713122830773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-22961304678461.555</v>
      </c>
      <c r="L5747" s="444">
        <f t="shared" ca="1" si="194"/>
        <v>-5533674427509235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-5533674427509235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-23056976781288.48</v>
      </c>
      <c r="L5748" s="444">
        <f t="shared" ca="1" si="194"/>
        <v>-5556731404290523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-5556731404290523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-23153047517877.18</v>
      </c>
      <c r="L5749" s="444">
        <f t="shared" ca="1" si="194"/>
        <v>-5579884451808400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-5579884451808400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-23249518549201.668</v>
      </c>
      <c r="L5750" s="444">
        <f t="shared" ca="1" si="194"/>
        <v>-5603133970357602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-5603133970357602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-23346391543156.676</v>
      </c>
      <c r="L5751" s="444">
        <f t="shared" ca="1" si="194"/>
        <v>-5626480361900759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-5626480361900759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-23443668174586.496</v>
      </c>
      <c r="L5752" s="444">
        <f t="shared" ca="1" si="194"/>
        <v>-5649924030075345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-5649924030075345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-23541350125313.938</v>
      </c>
      <c r="L5753" s="444">
        <f t="shared" ca="1" si="194"/>
        <v>-5673465380200659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-5673465380200659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-23639439084169.414</v>
      </c>
      <c r="L5754" s="444">
        <f t="shared" ca="1" si="194"/>
        <v>-5697104819284828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-5697104819284828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-23737936747020.117</v>
      </c>
      <c r="L5755" s="444">
        <f t="shared" ca="1" si="194"/>
        <v>-5720842756031848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-5720842756031848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-23836844816799.367</v>
      </c>
      <c r="L5756" s="444">
        <f t="shared" ca="1" si="194"/>
        <v>-5744679600848647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-5744679600848647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-23936165003536.027</v>
      </c>
      <c r="L5757" s="444">
        <f t="shared" ca="1" si="194"/>
        <v>-5768615765852183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-5768615765852183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-24035899024384.094</v>
      </c>
      <c r="L5758" s="444">
        <f t="shared" ca="1" si="194"/>
        <v>-5792651664876567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-5792651664876567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-24136048603652.363</v>
      </c>
      <c r="L5759" s="444">
        <f t="shared" ca="1" si="194"/>
        <v>-5816787713480219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-5816787713480219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-24236615472834.246</v>
      </c>
      <c r="L5760" s="444">
        <f t="shared" ca="1" si="194"/>
        <v>-5841024328953053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-5841024328953053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-24337601370637.719</v>
      </c>
      <c r="L5761" s="444">
        <f t="shared" ca="1" si="194"/>
        <v>-5865361930323691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-5865361930323691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-24439008043015.379</v>
      </c>
      <c r="L5762" s="444">
        <f t="shared" ca="1" si="194"/>
        <v>-5889800938366706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-5889800938366706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-24540837243194.609</v>
      </c>
      <c r="L5763" s="444">
        <f t="shared" ca="1" si="194"/>
        <v>-5914341775609901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-5914341775609901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-24643090731707.922</v>
      </c>
      <c r="L5764" s="444">
        <f t="shared" ca="1" si="194"/>
        <v>-5938984866341609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-5938984866341609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-24745770276423.371</v>
      </c>
      <c r="L5765" s="444">
        <f t="shared" ca="1" si="194"/>
        <v>-5963730636618032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-5963730636618032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-24848877652575.133</v>
      </c>
      <c r="L5766" s="444">
        <f t="shared" ca="1" si="194"/>
        <v>-5988579514270607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-5988579514270607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-24952414642794.195</v>
      </c>
      <c r="L5767" s="444">
        <f t="shared" ca="1" si="194"/>
        <v>-6013531928913401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-6013531928913401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-25056383037139.172</v>
      </c>
      <c r="L5768" s="444">
        <f t="shared" ca="1" si="194"/>
        <v>-6038588311950540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-6038588311950540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-25160784633127.25</v>
      </c>
      <c r="L5769" s="444">
        <f t="shared" ca="1" si="194"/>
        <v>-6063749096583667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-6063749096583667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-25265621235765.277</v>
      </c>
      <c r="L5770" s="444">
        <f t="shared" ca="1" si="194"/>
        <v>-6089014717819432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-6089014717819432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-25370894657580.965</v>
      </c>
      <c r="L5771" s="444">
        <f t="shared" ca="1" si="194"/>
        <v>-6114385612477013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-6114385612477013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-25476606718654.219</v>
      </c>
      <c r="L5772" s="444">
        <f t="shared" ca="1" si="194"/>
        <v>-6139862219195667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-6139862219195667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-25582759246648.613</v>
      </c>
      <c r="L5773" s="444">
        <f t="shared" ca="1" si="194"/>
        <v>-6165444978442316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-6165444978442316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-25689354076842.984</v>
      </c>
      <c r="L5774" s="444">
        <f t="shared" ca="1" si="194"/>
        <v>-6191134332519159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-6191134332519159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-25796393052163.164</v>
      </c>
      <c r="L5775" s="444">
        <f t="shared" ca="1" si="194"/>
        <v>-6216930725571322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-6216930725571322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-25903878023213.84</v>
      </c>
      <c r="L5776" s="444">
        <f t="shared" ca="1" si="194"/>
        <v>-6242834603594536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-6242834603594536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-26011810848310.566</v>
      </c>
      <c r="L5777" s="444">
        <f t="shared" ca="1" si="194"/>
        <v>-6268846414442847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-6268846414442847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-26120193393511.863</v>
      </c>
      <c r="L5778" s="444">
        <f t="shared" ca="1" si="194"/>
        <v>-6294966607836359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-6294966607836359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-26229027532651.496</v>
      </c>
      <c r="L5779" s="444">
        <f t="shared" ca="1" si="194"/>
        <v>-6321195635369010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-6321195635369010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-26338315147370.875</v>
      </c>
      <c r="L5780" s="444">
        <f t="shared" ca="1" si="194"/>
        <v>-6347533950516381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-6347533950516381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-26448058127151.586</v>
      </c>
      <c r="L5781" s="444">
        <f t="shared" ca="1" si="194"/>
        <v>-6373982008643533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-6373982008643533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-26558258369348.055</v>
      </c>
      <c r="L5782" s="444">
        <f t="shared" ca="1" si="194"/>
        <v>-6400540267012881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-6400540267012881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-26668917779220.336</v>
      </c>
      <c r="L5783" s="444">
        <f t="shared" ca="1" si="194"/>
        <v>-6427209184792101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-6427209184792101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-26780038269967.086</v>
      </c>
      <c r="L5784" s="444">
        <f t="shared" ca="1" si="194"/>
        <v>-6453989223062068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-6453989223062068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-26891621762758.617</v>
      </c>
      <c r="L5785" s="444">
        <f t="shared" ca="1" si="194"/>
        <v>-6480880844824827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-6480880844824827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-27003670186770.113</v>
      </c>
      <c r="L5786" s="444">
        <f t="shared" ca="1" si="194"/>
        <v>-6507884515011597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-6507884515011597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-27116185479214.988</v>
      </c>
      <c r="L5787" s="444">
        <f t="shared" ca="1" si="194"/>
        <v>-6535000700490812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-6535000700490812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-27229169585378.383</v>
      </c>
      <c r="L5788" s="444">
        <f t="shared" ca="1" si="194"/>
        <v>-6562229870076190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-6562229870076190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-27342624458650.793</v>
      </c>
      <c r="L5789" s="444">
        <f t="shared" ca="1" si="194"/>
        <v>-6589572494534841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-6589572494534841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-27456552060561.836</v>
      </c>
      <c r="L5790" s="444">
        <f t="shared" ca="1" si="194"/>
        <v>-6617029046595403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-6617029046595403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-27570954360814.18</v>
      </c>
      <c r="L5791" s="444">
        <f t="shared" ca="1" si="194"/>
        <v>-6644600000956217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-6644600000956217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-27685833337317.57</v>
      </c>
      <c r="L5792" s="444">
        <f t="shared" ca="1" si="194"/>
        <v>-6672285834293535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-6672285834293535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-27801190976223.063</v>
      </c>
      <c r="L5793" s="444">
        <f t="shared" ca="1" si="194"/>
        <v>-6700087025269758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-6700087025269758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-27917029271957.324</v>
      </c>
      <c r="L5794" s="444">
        <f t="shared" ca="1" si="194"/>
        <v>-6728004054541715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-6728004054541715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-28033350227257.145</v>
      </c>
      <c r="L5795" s="444">
        <f t="shared" ca="1" si="194"/>
        <v>-6756037404768972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-6756037404768972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-28150155853204.051</v>
      </c>
      <c r="L5796" s="444">
        <f t="shared" ca="1" si="194"/>
        <v>-6784187560622176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-6784187560622176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-28267448169259.066</v>
      </c>
      <c r="L5797" s="444">
        <f t="shared" ca="1" si="194"/>
        <v>-6812455008791435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-6812455008791435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-28385229203297.645</v>
      </c>
      <c r="L5798" s="444">
        <f t="shared" ca="1" si="194"/>
        <v>-6840840237994733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-6840840237994733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-28503500991644.719</v>
      </c>
      <c r="L5799" s="444">
        <f t="shared" ca="1" si="194"/>
        <v>-6869343738986378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-6869343738986378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-28622265579109.906</v>
      </c>
      <c r="L5800" s="444">
        <f t="shared" ca="1" si="194"/>
        <v>-6897966004565488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-6897966004565488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-28741525019022.867</v>
      </c>
      <c r="L5801" s="444">
        <f t="shared" ca="1" si="194"/>
        <v>-6926707529584511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-6926707529584511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-28861281373268.797</v>
      </c>
      <c r="L5802" s="444">
        <f t="shared" ca="1" si="194"/>
        <v>-6955568810957780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-6955568810957780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-28981536712324.082</v>
      </c>
      <c r="L5803" s="444">
        <f t="shared" ca="1" si="194"/>
        <v>-6984550347670104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-6984550347670104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-29102293115292.098</v>
      </c>
      <c r="L5804" s="444">
        <f t="shared" ca="1" si="194"/>
        <v>-7013652640785396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-7013652640785396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-29223552669939.148</v>
      </c>
      <c r="L5805" s="444">
        <f t="shared" ca="1" si="194"/>
        <v>-7042876193455335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-7042876193455335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-29345317472730.563</v>
      </c>
      <c r="L5806" s="444">
        <f t="shared" ca="1" si="194"/>
        <v>-7072221510928066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-7072221510928066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-29467589628866.941</v>
      </c>
      <c r="L5807" s="444">
        <f t="shared" ca="1" si="194"/>
        <v>-7101689100556933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-7101689100556933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-29590371252320.559</v>
      </c>
      <c r="L5808" s="444">
        <f t="shared" ca="1" si="194"/>
        <v>-7131279471809254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-7131279471809254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-29713664465871.895</v>
      </c>
      <c r="L5809" s="444">
        <f t="shared" ca="1" si="194"/>
        <v>-7160993136275126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-7160993136275126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-29837471401146.359</v>
      </c>
      <c r="L5810" s="444">
        <f t="shared" ca="1" si="194"/>
        <v>-7190830607676272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-7190830607676272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-29961794198651.137</v>
      </c>
      <c r="L5811" s="444">
        <f t="shared" ca="1" si="194"/>
        <v>-7220792401874923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-7220792401874923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-30086635007812.18</v>
      </c>
      <c r="L5812" s="444">
        <f t="shared" ca="1" si="194"/>
        <v>-7250879036882735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-7250879036882735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-30211995987011.395</v>
      </c>
      <c r="L5813" s="444">
        <f t="shared" ca="1" si="194"/>
        <v>-7281091032869746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-7281091032869746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-30337879303623.941</v>
      </c>
      <c r="L5814" s="444">
        <f t="shared" ca="1" si="194"/>
        <v>-7311428912173370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-7311428912173370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-30464287134055.711</v>
      </c>
      <c r="L5815" s="444">
        <f t="shared" ca="1" si="194"/>
        <v>-7341893199307426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-7341893199307426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-30591221663780.945</v>
      </c>
      <c r="L5816" s="444">
        <f t="shared" ca="1" si="194"/>
        <v>-7372484420971207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-7372484420971207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-30718685087380.027</v>
      </c>
      <c r="L5817" s="444">
        <f t="shared" ca="1" si="194"/>
        <v>-7403203106058587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-7403203106058587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-30846679608577.445</v>
      </c>
      <c r="L5818" s="444">
        <f t="shared" ca="1" si="194"/>
        <v>-7434049785667164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-7434049785667164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-30975207440279.848</v>
      </c>
      <c r="L5819" s="444">
        <f t="shared" ca="1" si="194"/>
        <v>-7465024993107444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-7465024993107444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-31104270804614.348</v>
      </c>
      <c r="L5820" s="444">
        <f t="shared" ca="1" si="194"/>
        <v>-7496129263912058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-7496129263912058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-31233871932966.91</v>
      </c>
      <c r="L5821" s="444">
        <f t="shared" ca="1" si="194"/>
        <v>-7527363135845025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-7527363135845025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-31364013066020.941</v>
      </c>
      <c r="L5822" s="444">
        <f t="shared" ca="1" si="194"/>
        <v>-7558727148911046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-7558727148911046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-31494696453796.023</v>
      </c>
      <c r="L5823" s="444">
        <f t="shared" ca="1" si="194"/>
        <v>-7590221845364842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-7590221845364842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-31625924355686.844</v>
      </c>
      <c r="L5824" s="444">
        <f t="shared" ca="1" si="194"/>
        <v>-7621847769720529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-7621847769720529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-31757699040502.199</v>
      </c>
      <c r="L5825" s="444">
        <f t="shared" ca="1" si="194"/>
        <v>-7653605468761031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-7653605468761031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-31890022786504.297</v>
      </c>
      <c r="L5826" s="444">
        <f t="shared" ca="1" si="194"/>
        <v>-7685495491547535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-7685495491547535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-32022897881448.063</v>
      </c>
      <c r="L5827" s="444">
        <f t="shared" ca="1" si="194"/>
        <v>-7717518389428983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-7717518389428983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-32156326622620.762</v>
      </c>
      <c r="L5828" s="444">
        <f t="shared" ca="1" si="194"/>
        <v>-7749674716051604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-7749674716051604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-32290311316881.684</v>
      </c>
      <c r="L5829" s="444">
        <f t="shared" ca="1" si="194"/>
        <v>-7781965027368486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-7781965027368486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-32424854280702.023</v>
      </c>
      <c r="L5830" s="444">
        <f t="shared" ca="1" si="194"/>
        <v>-7814389881649188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-7814389881649188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-32559957840204.949</v>
      </c>
      <c r="L5831" s="444">
        <f t="shared" ca="1" si="194"/>
        <v>-7846949839489393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-7846949839489393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-32695624331205.809</v>
      </c>
      <c r="L5832" s="444">
        <f t="shared" ca="1" si="194"/>
        <v>-7879645463820599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-7879645463820599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-32831856099252.5</v>
      </c>
      <c r="L5833" s="444">
        <f t="shared" ca="1" si="194"/>
        <v>-7912477319919852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-7912477319919852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-32968655499666.047</v>
      </c>
      <c r="L5834" s="444">
        <f t="shared" ca="1" si="194"/>
        <v>-7945445975419518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-7945445975419518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-33106024897581.324</v>
      </c>
      <c r="L5835" s="444">
        <f t="shared" ca="1" si="194"/>
        <v>-7978552000317099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-7978552000317099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-33243966667987.91</v>
      </c>
      <c r="L5836" s="444">
        <f t="shared" ca="1" si="194"/>
        <v>-8011795966985087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-8011795966985087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-33382483195771.195</v>
      </c>
      <c r="L5837" s="444">
        <f t="shared" ca="1" si="194"/>
        <v>-8045178450180858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-8045178450180858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-33521576875753.574</v>
      </c>
      <c r="L5838" s="444">
        <f t="shared" ca="1" si="194"/>
        <v>-8078700027056612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-8078700027056612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-33661250112735.887</v>
      </c>
      <c r="L5839" s="444">
        <f t="shared" ca="1" si="194"/>
        <v>-8112361277169348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-8112361277169348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-33801505321538.949</v>
      </c>
      <c r="L5840" s="444">
        <f t="shared" ca="1" si="194"/>
        <v>-8146162782490887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-8146162782490887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-33942344927045.363</v>
      </c>
      <c r="L5841" s="444">
        <f t="shared" ca="1" si="194"/>
        <v>-8180105127417932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-8180105127417932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-34083771364241.383</v>
      </c>
      <c r="L5842" s="444">
        <f t="shared" ca="1" si="194"/>
        <v>-8214188898782173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-8214188898782173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-34225787078259.055</v>
      </c>
      <c r="L5843" s="444">
        <f t="shared" ca="1" si="194"/>
        <v>-8248414685860432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-8248414685860432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-34368394524418.465</v>
      </c>
      <c r="L5844" s="444">
        <f t="shared" ca="1" si="194"/>
        <v>-8282783080384850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-8282783080384850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-34511596168270.207</v>
      </c>
      <c r="L5845" s="444">
        <f t="shared" ca="1" si="194"/>
        <v>-8317294676553120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-8317294676553120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-34655394485638</v>
      </c>
      <c r="L5846" s="444">
        <f t="shared" ca="1" si="194"/>
        <v>-8351950071038758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-8351950071038758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-34799791962661.492</v>
      </c>
      <c r="L5847" s="444">
        <f t="shared" ca="1" si="194"/>
        <v>-8386749863001419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-8386749863001419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-34944791095839.246</v>
      </c>
      <c r="L5848" s="444">
        <f t="shared" ca="1" si="194"/>
        <v>-8421694654097258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-8421694654097258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-35090394392071.906</v>
      </c>
      <c r="L5849" s="444">
        <f t="shared" ca="1" si="194"/>
        <v>-8456785048489330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-8456785048489330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-35236604368705.539</v>
      </c>
      <c r="L5850" s="444">
        <f t="shared" ca="1" si="194"/>
        <v>-8492021652858036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-8492021652858036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-35383423553575.148</v>
      </c>
      <c r="L5851" s="444">
        <f t="shared" ca="1" si="194"/>
        <v>-8527405076411611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-8527405076411611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-35530854485048.383</v>
      </c>
      <c r="L5852" s="444">
        <f t="shared" ca="1" si="194"/>
        <v>-8562935930896659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-8562935930896659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-35678899712069.414</v>
      </c>
      <c r="L5853" s="444">
        <f t="shared" ca="1" si="194"/>
        <v>-8598614830608728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-8598614830608728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-35827561794203.031</v>
      </c>
      <c r="L5854" s="444">
        <f t="shared" ca="1" si="194"/>
        <v>-8634442392402931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-8634442392402931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-35976843301678.883</v>
      </c>
      <c r="L5855" s="444">
        <f t="shared" ca="1" si="194"/>
        <v>-8670419235704610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-8670419235704610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-36126746815435.875</v>
      </c>
      <c r="L5856" s="444">
        <f t="shared" ca="1" si="194"/>
        <v>-8706545982520046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-8706545982520046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-36277274927166.859</v>
      </c>
      <c r="L5857" s="444">
        <f t="shared" ca="1" si="194"/>
        <v>-8742823257447213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-8742823257447213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-36428430239363.391</v>
      </c>
      <c r="L5858" s="444">
        <f t="shared" ca="1" si="194"/>
        <v>-8779251687686576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-8779251687686576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-36580215365360.734</v>
      </c>
      <c r="L5859" s="444">
        <f t="shared" ca="1" si="194"/>
        <v>-8815831903051937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-8815831903051937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-36732632929383.078</v>
      </c>
      <c r="L5860" s="444">
        <f t="shared" ca="1" si="194"/>
        <v>-8852564535981320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-8852564535981320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-36885685566588.836</v>
      </c>
      <c r="L5861" s="444">
        <f t="shared" ca="1" si="194"/>
        <v>-8889450221547909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-8889450221547909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-37039375923116.289</v>
      </c>
      <c r="L5862" s="444">
        <f t="shared" ca="1" si="194"/>
        <v>-8926489597471025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-8926489597471025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-37193706656129.266</v>
      </c>
      <c r="L5863" s="444">
        <f t="shared" ca="1" si="194"/>
        <v>-8963683304127154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-8963683304127154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-37348680433863.148</v>
      </c>
      <c r="L5864" s="444">
        <f t="shared" ca="1" si="194"/>
        <v>-9001031984561017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-9001031984561017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-37504299935670.906</v>
      </c>
      <c r="L5865" s="444">
        <f t="shared" ca="1" si="194"/>
        <v>-9038536284496688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-9038536284496688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-37660567852069.531</v>
      </c>
      <c r="L5866" s="444">
        <f t="shared" ca="1" si="194"/>
        <v>-9076196852348758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-9076196852348758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-37817486884786.492</v>
      </c>
      <c r="L5867" s="444">
        <f t="shared" ca="1" si="194"/>
        <v>-9114014339233544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-9114014339233544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-37975059746806.43</v>
      </c>
      <c r="L5868" s="444">
        <f t="shared" ca="1" si="194"/>
        <v>-9151989398980350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-9151989398980350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-38133289162418.125</v>
      </c>
      <c r="L5869" s="444">
        <f t="shared" ca="1" si="194"/>
        <v>-9190122688142768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-9190122688142768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-38292177867261.531</v>
      </c>
      <c r="L5870" s="444">
        <f t="shared" ca="1" si="194"/>
        <v>-9228414866010030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-9228414866010030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-38451728608375.125</v>
      </c>
      <c r="L5871" s="444">
        <f t="shared" ca="1" si="194"/>
        <v>-9266866594618406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-9266866594618406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-38611944144243.359</v>
      </c>
      <c r="L5872" s="444">
        <f t="shared" ca="1" si="194"/>
        <v>-9305478538762650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-9305478538762650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-38772827244844.375</v>
      </c>
      <c r="L5873" s="444">
        <f t="shared" ref="L5873:L6127" ca="1" si="199">I5873-J5873+K5873</f>
        <v>-9344251366007494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-9344251366007494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-38934380691697.891</v>
      </c>
      <c r="L5874" s="444">
        <f t="shared" ca="1" si="199"/>
        <v>-9383185746699192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-9383185746699192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-39096607277913.297</v>
      </c>
      <c r="L5875" s="444">
        <f t="shared" ca="1" si="199"/>
        <v>-9422282353977106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-9422282353977106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-39259509808237.938</v>
      </c>
      <c r="L5876" s="444">
        <f t="shared" ca="1" si="199"/>
        <v>-9461541863785344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-9461541863785344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-39423091099105.602</v>
      </c>
      <c r="L5877" s="444">
        <f t="shared" ca="1" si="199"/>
        <v>-9500964954884450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-9500964954884450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-39587353978685.211</v>
      </c>
      <c r="L5878" s="444">
        <f t="shared" ca="1" si="199"/>
        <v>-9540552308863136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-9540552308863136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-39752301286929.734</v>
      </c>
      <c r="L5879" s="444">
        <f t="shared" ca="1" si="199"/>
        <v>-9580304610150066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-9580304610150066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-39917935875625.273</v>
      </c>
      <c r="L5880" s="444">
        <f t="shared" ca="1" si="199"/>
        <v>-9620222546025692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-9620222546025692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-40084260608440.383</v>
      </c>
      <c r="L5881" s="444">
        <f t="shared" ca="1" si="199"/>
        <v>-9660306806634132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-9660306806634132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-40251278360975.547</v>
      </c>
      <c r="L5882" s="444">
        <f t="shared" ca="1" si="199"/>
        <v>-9700558084995108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-9700558084995108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-40418992020812.953</v>
      </c>
      <c r="L5883" s="444">
        <f t="shared" ca="1" si="199"/>
        <v>-9740977077015920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-9740977077015920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-40587404487566.336</v>
      </c>
      <c r="L5884" s="444">
        <f t="shared" ca="1" si="199"/>
        <v>-9781564481503486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-9781564481503486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-40756518672931.188</v>
      </c>
      <c r="L5885" s="444">
        <f t="shared" ca="1" si="199"/>
        <v>-9822321000176418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-9822321000176418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-40926337500735.078</v>
      </c>
      <c r="L5886" s="444">
        <f t="shared" ca="1" si="199"/>
        <v>-9863247337677154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-9863247337677154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-41096863906988.141</v>
      </c>
      <c r="L5887" s="444">
        <f t="shared" ca="1" si="199"/>
        <v>-9904344201584142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-9904344201584142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-41268100839933.922</v>
      </c>
      <c r="L5888" s="444">
        <f t="shared" ca="1" si="199"/>
        <v>-9945612302424076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-9945612302424076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-41440051260100.313</v>
      </c>
      <c r="L5889" s="444">
        <f t="shared" ca="1" si="199"/>
        <v>-9987052353684176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-9987052353684176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-41612718140350.734</v>
      </c>
      <c r="L5890" s="444">
        <f t="shared" ca="1" si="199"/>
        <v>-1.0028665071824526E+16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-1.0028665071824526E+16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-41786104465935.523</v>
      </c>
      <c r="L5891" s="444">
        <f t="shared" ca="1" si="199"/>
        <v>-1.0070451176290462E+16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-1.0070451176290462E+16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-41960213234543.594</v>
      </c>
      <c r="L5892" s="444">
        <f t="shared" ca="1" si="199"/>
        <v>-1.0112411389525006E+16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-1.0112411389525006E+16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-42135047456354.188</v>
      </c>
      <c r="L5893" s="444">
        <f t="shared" ca="1" si="199"/>
        <v>-1.015454643698136E+16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-1.015454643698136E+16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-42310610154089</v>
      </c>
      <c r="L5894" s="444">
        <f t="shared" ca="1" si="199"/>
        <v>-1.0196857047135448E+16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-1.0196857047135448E+16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-42486904363064.367</v>
      </c>
      <c r="L5895" s="444">
        <f t="shared" ca="1" si="199"/>
        <v>-1.0239343951498512E+16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-1.0239343951498512E+16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-42663933131243.797</v>
      </c>
      <c r="L5896" s="444">
        <f t="shared" ca="1" si="199"/>
        <v>-1.0282007884629756E+16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-1.0282007884629756E+16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-42841699519290.648</v>
      </c>
      <c r="L5897" s="444">
        <f t="shared" ca="1" si="199"/>
        <v>-1.0324849584149046E+16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-1.0324849584149046E+16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-43020206600621.023</v>
      </c>
      <c r="L5898" s="444">
        <f t="shared" ca="1" si="199"/>
        <v>-1.0367869790749668E+16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-1.0367869790749668E+16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-43199457461456.953</v>
      </c>
      <c r="L5899" s="444">
        <f t="shared" ca="1" si="199"/>
        <v>-1.0411069248211124E+16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-1.0411069248211124E+16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-43379455200879.68</v>
      </c>
      <c r="L5900" s="444">
        <f t="shared" ca="1" si="199"/>
        <v>-1.0454448703412004E+16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-1.0454448703412004E+16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-43560202930883.352</v>
      </c>
      <c r="L5901" s="444">
        <f t="shared" ca="1" si="199"/>
        <v>-1.0498008906342888E+16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-1.0498008906342888E+16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-43741703776428.703</v>
      </c>
      <c r="L5902" s="444">
        <f t="shared" ca="1" si="199"/>
        <v>-1.0541750610119316E+16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-1.0541750610119316E+16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-43923960875497.148</v>
      </c>
      <c r="L5903" s="444">
        <f t="shared" ca="1" si="199"/>
        <v>-1.0585674570994814E+16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-1.0585674570994814E+16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-44106977379145.055</v>
      </c>
      <c r="L5904" s="444">
        <f t="shared" ca="1" si="199"/>
        <v>-1.062978154837396E+16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-1.062978154837396E+16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-44290756451558.164</v>
      </c>
      <c r="L5905" s="444">
        <f t="shared" ca="1" si="199"/>
        <v>-1.0674072304825518E+16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-1.0674072304825518E+16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-44475301270106.328</v>
      </c>
      <c r="L5906" s="444">
        <f t="shared" ca="1" si="199"/>
        <v>-1.0718547606095624E+16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-1.0718547606095624E+16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-44660615025398.43</v>
      </c>
      <c r="L5907" s="444">
        <f t="shared" ca="1" si="199"/>
        <v>-1.0763208221121022E+16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-1.0763208221121022E+16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-44846700921337.594</v>
      </c>
      <c r="L5908" s="444">
        <f t="shared" ca="1" si="199"/>
        <v>-1.080805492204236E+16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-1.080805492204236E+16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-45033562175176.5</v>
      </c>
      <c r="L5909" s="444">
        <f t="shared" ca="1" si="199"/>
        <v>-1.0853088484217536E+16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-1.0853088484217536E+16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-45221202017573.063</v>
      </c>
      <c r="L5910" s="444">
        <f t="shared" ca="1" si="199"/>
        <v>-1.089830968623511E+16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-1.089830968623511E+16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-45409623692646.289</v>
      </c>
      <c r="L5911" s="444">
        <f t="shared" ca="1" si="199"/>
        <v>-1.0943719309927756E+16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-1.0943719309927756E+16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-45598830458032.313</v>
      </c>
      <c r="L5912" s="444">
        <f t="shared" ca="1" si="199"/>
        <v>-1.0989318140385788E+16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-1.0989318140385788E+16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-45788825584940.781</v>
      </c>
      <c r="L5913" s="444">
        <f t="shared" ca="1" si="199"/>
        <v>-1.1035106965970728E+16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-1.1035106965970728E+16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-45979612358211.367</v>
      </c>
      <c r="L5914" s="444">
        <f t="shared" ca="1" si="199"/>
        <v>-1.108108657832894E+16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-1.108108657832894E+16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-46171194076370.586</v>
      </c>
      <c r="L5915" s="444">
        <f t="shared" ca="1" si="199"/>
        <v>-1.112725777240531E+16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-1.112725777240531E+16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-46363574051688.789</v>
      </c>
      <c r="L5916" s="444">
        <f t="shared" ca="1" si="199"/>
        <v>-1.1173621346456998E+16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-1.1173621346456998E+16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-46556755610237.492</v>
      </c>
      <c r="L5917" s="444">
        <f t="shared" ca="1" si="199"/>
        <v>-1.1220178102067236E+16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-1.1220178102067236E+16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-46750742091946.813</v>
      </c>
      <c r="L5918" s="444">
        <f t="shared" ca="1" si="199"/>
        <v>-1.1266928844159182E+16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-1.1266928844159182E+16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-46945536850663.258</v>
      </c>
      <c r="L5919" s="444">
        <f t="shared" ca="1" si="199"/>
        <v>-1.1313874381009846E+16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-1.1313874381009846E+16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-47141143254207.688</v>
      </c>
      <c r="L5920" s="444">
        <f t="shared" ca="1" si="199"/>
        <v>-1.1361015524264054E+16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-1.1361015524264054E+16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-47337564684433.555</v>
      </c>
      <c r="L5921" s="444">
        <f t="shared" ca="1" si="199"/>
        <v>-1.1408353088948488E+16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-1.1408353088948488E+16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-47534804537285.367</v>
      </c>
      <c r="L5922" s="444">
        <f t="shared" ca="1" si="199"/>
        <v>-1.1455887893485774E+16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-1.1455887893485774E+16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-47732866222857.391</v>
      </c>
      <c r="L5923" s="444">
        <f t="shared" ca="1" si="199"/>
        <v>-1.1503620759708632E+16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-1.1503620759708632E+16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-47931753165452.633</v>
      </c>
      <c r="L5924" s="444">
        <f t="shared" ca="1" si="199"/>
        <v>-1.1551552512874084E+16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-1.1551552512874084E+16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-48131468803642.016</v>
      </c>
      <c r="L5925" s="444">
        <f t="shared" ca="1" si="199"/>
        <v>-1.1599683981677726E+16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-1.1599683981677726E+16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-48332016590323.859</v>
      </c>
      <c r="L5926" s="444">
        <f t="shared" ca="1" si="199"/>
        <v>-1.164801599826805E+16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-1.164801599826805E+16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-48533399992783.539</v>
      </c>
      <c r="L5927" s="444">
        <f t="shared" ca="1" si="199"/>
        <v>-1.1696549398260834E+16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-1.1696549398260834E+16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-48735622492753.477</v>
      </c>
      <c r="L5928" s="444">
        <f t="shared" ca="1" si="199"/>
        <v>-1.1745285020753588E+16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-1.1745285020753588E+16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-48938687586473.281</v>
      </c>
      <c r="L5929" s="444">
        <f t="shared" ca="1" si="199"/>
        <v>-1.1794223708340062E+16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-1.1794223708340062E+16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-49142598784750.258</v>
      </c>
      <c r="L5930" s="444">
        <f t="shared" ca="1" si="199"/>
        <v>-1.1843366307124812E+16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-1.1843366307124812E+16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-49347359613020.047</v>
      </c>
      <c r="L5931" s="444">
        <f t="shared" ca="1" si="199"/>
        <v>-1.1892713666737832E+16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-1.1892713666737832E+16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-49552973611407.633</v>
      </c>
      <c r="L5932" s="444">
        <f t="shared" ca="1" si="199"/>
        <v>-1.194226664034924E+16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-1.194226664034924E+16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-49759444334788.5</v>
      </c>
      <c r="L5933" s="444">
        <f t="shared" ca="1" si="199"/>
        <v>-1.1992026084684028E+16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-1.1992026084684028E+16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-49966775352850.117</v>
      </c>
      <c r="L5934" s="444">
        <f t="shared" ca="1" si="199"/>
        <v>-1.2041992860036878E+16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-1.2041992860036878E+16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-50174970250153.656</v>
      </c>
      <c r="L5935" s="444">
        <f t="shared" ca="1" si="199"/>
        <v>-1.2092167830287032E+16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-1.2092167830287032E+16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-50384032626195.969</v>
      </c>
      <c r="L5936" s="444">
        <f t="shared" ca="1" si="199"/>
        <v>-1.2142551862913228E+16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-1.2142551862913228E+16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-50593966095471.781</v>
      </c>
      <c r="L5937" s="444">
        <f t="shared" ca="1" si="199"/>
        <v>-1.21931458290087E+16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-1.21931458290087E+16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-50804774287536.25</v>
      </c>
      <c r="L5938" s="444">
        <f t="shared" ca="1" si="199"/>
        <v>-1.2243950603296236E+16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-1.2243950603296236E+16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-51016460847067.648</v>
      </c>
      <c r="L5939" s="444">
        <f t="shared" ca="1" si="199"/>
        <v>-1.2294967064143304E+16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-1.2294967064143304E+16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-51229029433930.43</v>
      </c>
      <c r="L5940" s="444">
        <f t="shared" ca="1" si="199"/>
        <v>-1.2346196093577234E+16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-1.2346196093577234E+16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-51442483723238.477</v>
      </c>
      <c r="L5941" s="444">
        <f t="shared" ca="1" si="199"/>
        <v>-1.2397638577300472E+16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-1.2397638577300472E+16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-51656827405418.633</v>
      </c>
      <c r="L5942" s="444">
        <f t="shared" ca="1" si="199"/>
        <v>-1.244929540470589E+16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-1.244929540470589E+16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-51872064186274.539</v>
      </c>
      <c r="L5943" s="444">
        <f t="shared" ca="1" si="199"/>
        <v>-1.2501167468892164E+16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-1.2501167468892164E+16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-52088197787050.68</v>
      </c>
      <c r="L5944" s="444">
        <f t="shared" ca="1" si="199"/>
        <v>-1.2553255666679214E+16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-1.2553255666679214E+16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-52305231944496.727</v>
      </c>
      <c r="L5945" s="444">
        <f t="shared" ca="1" si="199"/>
        <v>-1.260556089862371E+16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-1.260556089862371E+16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-52523170410932.125</v>
      </c>
      <c r="L5946" s="444">
        <f t="shared" ca="1" si="199"/>
        <v>-1.2658084069034642E+16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-1.2658084069034642E+16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-52742016954311.008</v>
      </c>
      <c r="L5947" s="444">
        <f t="shared" ca="1" si="199"/>
        <v>-1.2710826085988954E+16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-1.2710826085988954E+16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-52961775358287.305</v>
      </c>
      <c r="L5948" s="444">
        <f t="shared" ca="1" si="199"/>
        <v>-1.2763787861347242E+16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-1.2763787861347242E+16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-53182449422280.172</v>
      </c>
      <c r="L5949" s="444">
        <f t="shared" ca="1" si="199"/>
        <v>-1.2816970310769522E+16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-1.2816970310769522E+16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-53404042961539.672</v>
      </c>
      <c r="L5950" s="444">
        <f t="shared" ca="1" si="199"/>
        <v>-1.2870374353731062E+16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-1.2870374353731062E+16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-53626559807212.758</v>
      </c>
      <c r="L5951" s="444">
        <f t="shared" ca="1" si="199"/>
        <v>-1.2924000913538274E+16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-1.2924000913538274E+16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-53850003806409.477</v>
      </c>
      <c r="L5952" s="444">
        <f t="shared" ca="1" si="199"/>
        <v>-1.2977850917344684E+16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-1.2977850917344684E+16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-54074378822269.516</v>
      </c>
      <c r="L5953" s="444">
        <f t="shared" ca="1" si="199"/>
        <v>-1.3031925296166954E+16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-1.3031925296166954E+16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-54299688734028.977</v>
      </c>
      <c r="L5954" s="444">
        <f t="shared" ca="1" si="199"/>
        <v>-1.3086224984900982E+16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-1.3086224984900982E+16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-54525937437087.422</v>
      </c>
      <c r="L5955" s="444">
        <f t="shared" ca="1" si="199"/>
        <v>-1.314075092233807E+16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-1.314075092233807E+16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-54753128843075.289</v>
      </c>
      <c r="L5956" s="444">
        <f t="shared" ca="1" si="199"/>
        <v>-1.3195504051181146E+16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-1.3195504051181146E+16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-54981266879921.438</v>
      </c>
      <c r="L5957" s="444">
        <f t="shared" ca="1" si="199"/>
        <v>-1.3250485318061068E+16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-1.3250485318061068E+16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-55210355491921.117</v>
      </c>
      <c r="L5958" s="444">
        <f t="shared" ca="1" si="199"/>
        <v>-1.330569567355299E+16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-1.330569567355299E+16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-55440398639804.125</v>
      </c>
      <c r="L5959" s="444">
        <f t="shared" ca="1" si="199"/>
        <v>-1.3361136072192794E+16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-1.3361136072192794E+16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-55671400300803.305</v>
      </c>
      <c r="L5960" s="444">
        <f t="shared" ca="1" si="199"/>
        <v>-1.3416807472493598E+16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-1.3416807472493598E+16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-55903364468723.328</v>
      </c>
      <c r="L5961" s="444">
        <f t="shared" ca="1" si="199"/>
        <v>-1.3472710836962322E+16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-1.3472710836962322E+16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-56136295154009.672</v>
      </c>
      <c r="L5962" s="444">
        <f t="shared" ca="1" si="199"/>
        <v>-1.3528847132116332E+16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-1.3528847132116332E+16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-56370196383818.047</v>
      </c>
      <c r="L5963" s="444">
        <f t="shared" ca="1" si="199"/>
        <v>-1.358521732850015E+16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-1.358521732850015E+16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-56605072202083.961</v>
      </c>
      <c r="L5964" s="444">
        <f t="shared" ca="1" si="199"/>
        <v>-1.3641822400702234E+16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-1.3641822400702234E+16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-56840926669592.641</v>
      </c>
      <c r="L5965" s="444">
        <f t="shared" ca="1" si="199"/>
        <v>-1.3698663327371826E+16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-1.3698663327371826E+16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-57077763864049.273</v>
      </c>
      <c r="L5966" s="444">
        <f t="shared" ca="1" si="199"/>
        <v>-1.3755741091235876E+16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-1.3755741091235876E+16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-57315587880149.484</v>
      </c>
      <c r="L5967" s="444">
        <f t="shared" ca="1" si="199"/>
        <v>-1.3813056679116026E+16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-1.3813056679116026E+16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-57554402829650.109</v>
      </c>
      <c r="L5968" s="444">
        <f t="shared" ca="1" si="199"/>
        <v>-1.3870611081945676E+16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-1.3870611081945676E+16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-57794212841440.313</v>
      </c>
      <c r="L5969" s="444">
        <f t="shared" ca="1" si="199"/>
        <v>-1.3928405294787116E+16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-1.3928405294787116E+16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-58035022061612.984</v>
      </c>
      <c r="L5970" s="444">
        <f t="shared" ca="1" si="199"/>
        <v>-1.3986440316848728E+16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-1.3986440316848728E+16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-58276834653536.367</v>
      </c>
      <c r="L5971" s="444">
        <f t="shared" ca="1" si="199"/>
        <v>-1.4044717151502264E+16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-1.4044717151502264E+16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-58519654797926.109</v>
      </c>
      <c r="L5972" s="444">
        <f t="shared" ca="1" si="199"/>
        <v>-1.410323680630019E+16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-1.410323680630019E+16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-58763486692917.469</v>
      </c>
      <c r="L5973" s="444">
        <f t="shared" ca="1" si="199"/>
        <v>-1.4162000292993108E+16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-1.4162000292993108E+16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-59008334554137.945</v>
      </c>
      <c r="L5974" s="444">
        <f t="shared" ca="1" si="199"/>
        <v>-1.4221008627547246E+16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-1.4221008627547246E+16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-59254202614780.188</v>
      </c>
      <c r="L5975" s="444">
        <f t="shared" ca="1" si="199"/>
        <v>-1.4280262830162026E+16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-1.4280262830162026E+16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-59501095125675.109</v>
      </c>
      <c r="L5976" s="444">
        <f t="shared" ca="1" si="199"/>
        <v>-1.4339763925287702E+16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-1.4339763925287702E+16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-59749016355365.422</v>
      </c>
      <c r="L5977" s="444">
        <f t="shared" ca="1" si="199"/>
        <v>-1.4399512941643068E+16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-1.4399512941643068E+16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-59997970590179.438</v>
      </c>
      <c r="L5978" s="444">
        <f t="shared" ca="1" si="199"/>
        <v>-1.4459510912233248E+16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-1.4459510912233248E+16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-60247962134305.211</v>
      </c>
      <c r="L5979" s="444">
        <f t="shared" ca="1" si="199"/>
        <v>-1.4519758874367554E+16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-1.4519758874367554E+16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-60498995309864.805</v>
      </c>
      <c r="L5980" s="444">
        <f t="shared" ca="1" si="199"/>
        <v>-1.4580257869677418E+16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-1.4580257869677418E+16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-60751074456989.234</v>
      </c>
      <c r="L5981" s="444">
        <f t="shared" ca="1" si="199"/>
        <v>-1.4641008944134408E+16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-1.4641008944134408E+16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-61004203933893.367</v>
      </c>
      <c r="L5982" s="444">
        <f t="shared" ca="1" si="199"/>
        <v>-1.4702013148068302E+16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-1.4702013148068302E+16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-61258388116951.25</v>
      </c>
      <c r="L5983" s="444">
        <f t="shared" ca="1" si="199"/>
        <v>-1.4763271536185254E+16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-1.4763271536185254E+16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-61513631400771.898</v>
      </c>
      <c r="L5984" s="444">
        <f t="shared" ca="1" si="199"/>
        <v>-1.4824785167586026E+16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-1.4824785167586026E+16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-61769938198275.109</v>
      </c>
      <c r="L5985" s="444">
        <f t="shared" ca="1" si="199"/>
        <v>-1.4886555105784302E+16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-1.4886555105784302E+16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-62027312940767.914</v>
      </c>
      <c r="L5986" s="444">
        <f t="shared" ca="1" si="199"/>
        <v>-1.494858241872507E+16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-1.494858241872507E+16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-62285760078021.125</v>
      </c>
      <c r="L5987" s="444">
        <f t="shared" ca="1" si="199"/>
        <v>-1.5010868178803092E+16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-1.5010868178803092E+16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-62545284078346.219</v>
      </c>
      <c r="L5988" s="444">
        <f t="shared" ca="1" si="199"/>
        <v>-1.5073413462881438E+16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-1.5073413462881438E+16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-62805889428672.648</v>
      </c>
      <c r="L5989" s="444">
        <f t="shared" ca="1" si="199"/>
        <v>-1.513621935231011E+16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-1.513621935231011E+16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-63067580634625.461</v>
      </c>
      <c r="L5990" s="444">
        <f t="shared" ca="1" si="199"/>
        <v>-1.5199286932944736E+16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-1.5199286932944736E+16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-63330362220603.055</v>
      </c>
      <c r="L5991" s="444">
        <f t="shared" ca="1" si="199"/>
        <v>-1.526261729516534E+16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-1.526261729516534E+16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-63594238729855.594</v>
      </c>
      <c r="L5992" s="444">
        <f t="shared" ca="1" si="199"/>
        <v>-1.5326211533895196E+16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-1.5326211533895196E+16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-63859214724563.305</v>
      </c>
      <c r="L5993" s="444">
        <f t="shared" ca="1" si="199"/>
        <v>-1.539007074861976E+16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-1.539007074861976E+16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-64125294785915.656</v>
      </c>
      <c r="L5994" s="444">
        <f t="shared" ca="1" si="199"/>
        <v>-1.5454196043405676E+16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-1.5454196043405676E+16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-64392483514190.32</v>
      </c>
      <c r="L5995" s="444">
        <f t="shared" ca="1" si="199"/>
        <v>-1.5518588526919866E+16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-1.5518588526919866E+16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-64660785528832.781</v>
      </c>
      <c r="L5996" s="444">
        <f t="shared" ca="1" si="199"/>
        <v>-1.5583249312448698E+16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-1.5583249312448698E+16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-64930205468536.25</v>
      </c>
      <c r="L5997" s="444">
        <f t="shared" ca="1" si="199"/>
        <v>-1.5648179517917234E+16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-1.5648179517917234E+16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-65200747991321.805</v>
      </c>
      <c r="L5998" s="444">
        <f t="shared" ca="1" si="199"/>
        <v>-1.5713380265908556E+16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-1.5713380265908556E+16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-65472417774618.992</v>
      </c>
      <c r="L5999" s="444">
        <f t="shared" ca="1" si="199"/>
        <v>-1.5778852683683174E+16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-1.5778852683683174E+16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-65745219515346.555</v>
      </c>
      <c r="L6000" s="444">
        <f t="shared" ca="1" si="199"/>
        <v>-1.584459790319852E+16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-1.584459790319852E+16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-66019157929993.836</v>
      </c>
      <c r="L6001" s="444">
        <f t="shared" ca="1" si="199"/>
        <v>-1.5910617061128514E+16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-1.5910617061128514E+16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-66294237754702.141</v>
      </c>
      <c r="L6002" s="444">
        <f t="shared" ca="1" si="199"/>
        <v>-1.5976911298883216E+16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-1.5976911298883216E+16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-66570463745346.742</v>
      </c>
      <c r="L6003" s="444">
        <f t="shared" ca="1" si="199"/>
        <v>-1.6043481762628562E+16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-1.6043481762628562E+16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-66847840677619.008</v>
      </c>
      <c r="L6004" s="444">
        <f t="shared" ca="1" si="199"/>
        <v>-1.6110329603306182E+16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-1.6110329603306182E+16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-67126373347109.094</v>
      </c>
      <c r="L6005" s="444">
        <f t="shared" ca="1" si="199"/>
        <v>-1.6177455976653292E+16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-1.6177455976653292E+16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-67406066569388.719</v>
      </c>
      <c r="L6006" s="444">
        <f t="shared" ca="1" si="199"/>
        <v>-1.624486204322268E+16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-1.624486204322268E+16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-67686925180094.492</v>
      </c>
      <c r="L6007" s="444">
        <f t="shared" ca="1" si="199"/>
        <v>-1.6312548968402774E+16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-1.6312548968402774E+16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-67968954035011.555</v>
      </c>
      <c r="L6008" s="444">
        <f t="shared" ca="1" si="199"/>
        <v>-1.6380517922437786E+16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-1.6380517922437786E+16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-68252158010157.438</v>
      </c>
      <c r="L6009" s="444">
        <f t="shared" ca="1" si="199"/>
        <v>-1.6448770080447944E+16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-1.6448770080447944E+16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-68536542001866.43</v>
      </c>
      <c r="L6010" s="444">
        <f t="shared" ca="1" si="199"/>
        <v>-1.651730662244981E+16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-1.651730662244981E+16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-68822110926874.219</v>
      </c>
      <c r="L6011" s="444">
        <f t="shared" ca="1" si="199"/>
        <v>-1.6586128733376684E+16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-1.6586128733376684E+16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-69108869722402.844</v>
      </c>
      <c r="L6012" s="444">
        <f t="shared" ca="1" si="199"/>
        <v>-1.6655237603099086E+16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-1.6655237603099086E+16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-69396823346246.188</v>
      </c>
      <c r="L6013" s="444">
        <f t="shared" ca="1" si="199"/>
        <v>-1.6724634426445332E+16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-1.6724634426445332E+16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-69685976776855.539</v>
      </c>
      <c r="L6014" s="444">
        <f t="shared" ca="1" si="199"/>
        <v>-1.6794320403222188E+16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-1.6794320403222188E+16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-69976335013425.781</v>
      </c>
      <c r="L6015" s="444">
        <f t="shared" ca="1" si="199"/>
        <v>-1.6864296738235614E+16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-1.6864296738235614E+16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-70267903075981.727</v>
      </c>
      <c r="L6016" s="444">
        <f t="shared" ca="1" si="199"/>
        <v>-1.6934564641311596E+16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-1.6934564641311596E+16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-70560686005464.984</v>
      </c>
      <c r="L6017" s="444">
        <f t="shared" ca="1" si="199"/>
        <v>-1.700512532731706E+16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-1.700512532731706E+16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-70854688863821.078</v>
      </c>
      <c r="L6018" s="444">
        <f t="shared" ca="1" si="199"/>
        <v>-1.7075980016180882E+16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-1.7075980016180882E+16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-71149916734087.016</v>
      </c>
      <c r="L6019" s="444">
        <f t="shared" ca="1" si="199"/>
        <v>-1.714712993291497E+16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-1.714712993291497E+16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-71446374720479.047</v>
      </c>
      <c r="L6020" s="444">
        <f t="shared" ca="1" si="199"/>
        <v>-1.721857630763545E+16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-1.721857630763545E+16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-71744067948481.047</v>
      </c>
      <c r="L6021" s="444">
        <f t="shared" ca="1" si="199"/>
        <v>-1.7290320375583932E+16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-1.7290320375583932E+16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-72043001564933.047</v>
      </c>
      <c r="L6022" s="444">
        <f t="shared" ca="1" si="199"/>
        <v>-1.7362363377148866E+16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-1.7362363377148866E+16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-72343180738120.281</v>
      </c>
      <c r="L6023" s="444">
        <f t="shared" ca="1" si="199"/>
        <v>-1.7434706557886986E+16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-1.7434706557886986E+16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-72644610657862.438</v>
      </c>
      <c r="L6024" s="444">
        <f t="shared" ca="1" si="199"/>
        <v>-1.7507351168544848E+16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-1.7507351168544848E+16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-72947296535603.531</v>
      </c>
      <c r="L6025" s="444">
        <f t="shared" ca="1" si="199"/>
        <v>-1.7580298465080452E+16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-1.7580298465080452E+16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-73251243604501.875</v>
      </c>
      <c r="L6026" s="444">
        <f t="shared" ca="1" si="199"/>
        <v>-1.7653549708684954E+16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-1.7653549708684954E+16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-73556457119520.641</v>
      </c>
      <c r="L6027" s="444">
        <f t="shared" ca="1" si="199"/>
        <v>-1.7727106165804474E+16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-1.7727106165804474E+16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-73862942357518.641</v>
      </c>
      <c r="L6028" s="444">
        <f t="shared" ca="1" si="199"/>
        <v>-1.7800969108161992E+16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-1.7800969108161992E+16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-74170704617341.625</v>
      </c>
      <c r="L6029" s="444">
        <f t="shared" ca="1" si="199"/>
        <v>-1.7875139812779334E+16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-1.7875139812779334E+16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-74479749219913.906</v>
      </c>
      <c r="L6030" s="444">
        <f t="shared" ca="1" si="199"/>
        <v>-1.7949619561999248E+16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-1.7949619561999248E+16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-74790081508330.203</v>
      </c>
      <c r="L6031" s="444">
        <f t="shared" ca="1" si="199"/>
        <v>-1.802440964350758E+16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-1.802440964350758E+16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-75101706847948.25</v>
      </c>
      <c r="L6032" s="444">
        <f t="shared" ca="1" si="199"/>
        <v>-1.8099511350355528E+16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-1.8099511350355528E+16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-75414630626481.359</v>
      </c>
      <c r="L6033" s="444">
        <f t="shared" ca="1" si="199"/>
        <v>-1.8174925980982008E+16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-1.8174925980982008E+16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-75728858254091.703</v>
      </c>
      <c r="L6034" s="444">
        <f t="shared" ca="1" si="199"/>
        <v>-1.82506548392361E+16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-1.82506548392361E+16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-76044395163483.75</v>
      </c>
      <c r="L6035" s="444">
        <f t="shared" ca="1" si="199"/>
        <v>-1.8326699234399584E+16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-1.8326699234399584E+16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-76361246809998.266</v>
      </c>
      <c r="L6036" s="444">
        <f t="shared" ca="1" si="199"/>
        <v>-1.8403060481209584E+16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-1.8403060481209584E+16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-76679418671706.594</v>
      </c>
      <c r="L6037" s="444">
        <f t="shared" ca="1" si="199"/>
        <v>-1.8479739899881292E+16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-1.8479739899881292E+16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-76998916249505.375</v>
      </c>
      <c r="L6038" s="444">
        <f t="shared" ca="1" si="199"/>
        <v>-1.8556738816130796E+16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-1.8556738816130796E+16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-77319745067211.656</v>
      </c>
      <c r="L6039" s="444">
        <f t="shared" ca="1" si="199"/>
        <v>-1.8634058561198008E+16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-1.8634058561198008E+16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-77641910671658.359</v>
      </c>
      <c r="L6040" s="444">
        <f t="shared" ca="1" si="199"/>
        <v>-1.8711700471869668E+16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-1.8711700471869668E+16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-77965418632790.281</v>
      </c>
      <c r="L6041" s="444">
        <f t="shared" ca="1" si="199"/>
        <v>-1.878966589050246E+16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-1.878966589050246E+16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-78290274543760.25</v>
      </c>
      <c r="L6042" s="444">
        <f t="shared" ca="1" si="199"/>
        <v>-1.886795616504622E+16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-1.886795616504622E+16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-78616484021025.922</v>
      </c>
      <c r="L6043" s="444">
        <f t="shared" ca="1" si="199"/>
        <v>-1.8946572649067244E+16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-1.8946572649067244E+16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-78944052704446.844</v>
      </c>
      <c r="L6044" s="444">
        <f t="shared" ca="1" si="199"/>
        <v>-1.9025516701771692E+16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-1.9025516701771692E+16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-79272986257382.047</v>
      </c>
      <c r="L6045" s="444">
        <f t="shared" ca="1" si="199"/>
        <v>-1.9104789688029076E+16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-1.9104789688029076E+16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-79603290366787.813</v>
      </c>
      <c r="L6046" s="444">
        <f t="shared" ca="1" si="199"/>
        <v>-1.9184392978395864E+16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-1.9184392978395864E+16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-79934970743316.094</v>
      </c>
      <c r="L6047" s="444">
        <f t="shared" ca="1" si="199"/>
        <v>-1.926432794913918E+16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-1.926432794913918E+16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-80268033121413.25</v>
      </c>
      <c r="L6048" s="444">
        <f t="shared" ca="1" si="199"/>
        <v>-1.9344595982260592E+16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-1.9344595982260592E+16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-80602483259419.125</v>
      </c>
      <c r="L6049" s="444">
        <f t="shared" ca="1" si="199"/>
        <v>-1.9425198465520012E+16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-1.9425198465520012E+16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-80938326939666.719</v>
      </c>
      <c r="L6050" s="444">
        <f t="shared" ca="1" si="199"/>
        <v>-1.950613679245968E+16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-1.950613679245968E+16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-81275569968582</v>
      </c>
      <c r="L6051" s="444">
        <f t="shared" ca="1" si="199"/>
        <v>-1.9587412362428264E+16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-1.9587412362428264E+16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-81614218176784.438</v>
      </c>
      <c r="L6052" s="444">
        <f t="shared" ca="1" si="199"/>
        <v>-1.9669026580605048E+16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-1.9669026580605048E+16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-81954277419187.703</v>
      </c>
      <c r="L6053" s="444">
        <f t="shared" ca="1" si="199"/>
        <v>-1.9750980858024236E+16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-1.9750980858024236E+16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-82295753575100.984</v>
      </c>
      <c r="L6054" s="444">
        <f t="shared" ca="1" si="199"/>
        <v>-1.9833276611599336E+16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-1.9833276611599336E+16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-82638652548330.563</v>
      </c>
      <c r="L6055" s="444">
        <f t="shared" ca="1" si="199"/>
        <v>-1.9915915264147668E+16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-1.9915915264147668E+16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-82982980267281.953</v>
      </c>
      <c r="L6056" s="444">
        <f t="shared" ca="1" si="199"/>
        <v>-1.9998898244414948E+16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-1.9998898244414948E+16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-83328742685062.281</v>
      </c>
      <c r="L6057" s="444">
        <f t="shared" ca="1" si="199"/>
        <v>-2.0082226987100012E+16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-2.0082226987100012E+16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-83675945779583.375</v>
      </c>
      <c r="L6058" s="444">
        <f t="shared" ca="1" si="199"/>
        <v>-2.0165902932879596E+16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-2.0165902932879596E+16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-84024595553664.984</v>
      </c>
      <c r="L6059" s="444">
        <f t="shared" ca="1" si="199"/>
        <v>-2.024992752843326E+16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-2.024992752843326E+16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-84374698035138.578</v>
      </c>
      <c r="L6060" s="444">
        <f t="shared" ca="1" si="199"/>
        <v>-2.03343022264684E+16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-2.03343022264684E+16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-84726259276951.672</v>
      </c>
      <c r="L6061" s="444">
        <f t="shared" ca="1" si="199"/>
        <v>-2.0419028485745352E+16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-2.0419028485745352E+16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-85079285357272.297</v>
      </c>
      <c r="L6062" s="444">
        <f t="shared" ca="1" si="199"/>
        <v>-2.0504107771102624E+16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-2.0504107771102624E+16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-85433782379594.266</v>
      </c>
      <c r="L6063" s="444">
        <f t="shared" ca="1" si="199"/>
        <v>-2.058954155348222E+16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-2.058954155348222E+16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-85789756472842.578</v>
      </c>
      <c r="L6064" s="444">
        <f t="shared" ca="1" si="199"/>
        <v>-2.0675331309955064E+16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-2.0675331309955064E+16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-86147213791479.438</v>
      </c>
      <c r="L6065" s="444">
        <f t="shared" ca="1" si="199"/>
        <v>-2.0761478523746544E+16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-2.0761478523746544E+16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-86506160515610.594</v>
      </c>
      <c r="L6066" s="444">
        <f t="shared" ca="1" si="199"/>
        <v>-2.0847984684262156E+16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-2.0847984684262156E+16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-86866602851092.313</v>
      </c>
      <c r="L6067" s="444">
        <f t="shared" ca="1" si="199"/>
        <v>-2.0934851287113248E+16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-2.0934851287113248E+16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-87228547029638.531</v>
      </c>
      <c r="L6068" s="444">
        <f t="shared" ca="1" si="199"/>
        <v>-2.1022079834142888E+16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-2.1022079834142888E+16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-87591999308928.703</v>
      </c>
      <c r="L6069" s="444">
        <f t="shared" ca="1" si="199"/>
        <v>-2.1109671833451816E+16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-2.1109671833451816E+16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-87956965972715.906</v>
      </c>
      <c r="L6070" s="444">
        <f t="shared" ca="1" si="199"/>
        <v>-2.1197628799424532E+16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-2.1197628799424532E+16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-88323453330935.547</v>
      </c>
      <c r="L6071" s="444">
        <f t="shared" ca="1" si="199"/>
        <v>-2.1285952252755468E+16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-2.1285952252755468E+16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-88691467719814.453</v>
      </c>
      <c r="L6072" s="444">
        <f t="shared" ca="1" si="199"/>
        <v>-2.1374643720475284E+16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-2.1374643720475284E+16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-89061015501980.344</v>
      </c>
      <c r="L6073" s="444">
        <f t="shared" ca="1" si="199"/>
        <v>-2.1463704735977264E+16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-2.1463704735977264E+16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-89432103066571.938</v>
      </c>
      <c r="L6074" s="444">
        <f t="shared" ca="1" si="199"/>
        <v>-2.1553136839043836E+16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-2.1553136839043836E+16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-89804736829349.313</v>
      </c>
      <c r="L6075" s="444">
        <f t="shared" ca="1" si="199"/>
        <v>-2.1642941575873184E+16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-2.1642941575873184E+16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-90178923232804.938</v>
      </c>
      <c r="L6076" s="444">
        <f t="shared" ca="1" si="199"/>
        <v>-2.1733120499105988E+16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-2.1733120499105988E+16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-90554668746274.953</v>
      </c>
      <c r="L6077" s="444">
        <f t="shared" ca="1" si="199"/>
        <v>-2.1823675167852264E+16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-2.1823675167852264E+16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-90931979866051.094</v>
      </c>
      <c r="L6078" s="444">
        <f t="shared" ca="1" si="199"/>
        <v>-2.1914607147718316E+16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-2.1914607147718316E+16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-91310863115492.984</v>
      </c>
      <c r="L6079" s="444">
        <f t="shared" ca="1" si="199"/>
        <v>-2.2005918010833808E+16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-2.2005918010833808E+16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-91691325045140.859</v>
      </c>
      <c r="L6080" s="444">
        <f t="shared" ca="1" si="199"/>
        <v>-2.2097609335878948E+16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-2.2097609335878948E+16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-92073372232828.953</v>
      </c>
      <c r="L6081" s="444">
        <f t="shared" ca="1" si="199"/>
        <v>-2.2189682708111776E+16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-2.2189682708111776E+16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-92457011283799.063</v>
      </c>
      <c r="L6082" s="444">
        <f t="shared" ca="1" si="199"/>
        <v>-2.2282139719395576E+16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-2.2282139719395576E+16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-92842248830814.906</v>
      </c>
      <c r="L6083" s="444">
        <f t="shared" ca="1" si="199"/>
        <v>-2.2374981968226392E+16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-2.2374981968226392E+16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-93229091534276.625</v>
      </c>
      <c r="L6084" s="444">
        <f t="shared" ca="1" si="199"/>
        <v>-2.2468211059760668E+16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-2.2468211059760668E+16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-93617546082336.109</v>
      </c>
      <c r="L6085" s="444">
        <f t="shared" ca="1" si="199"/>
        <v>-2.2561828605843004E+16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-2.2561828605843004E+16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-94007619191012.516</v>
      </c>
      <c r="L6086" s="444">
        <f t="shared" ca="1" si="199"/>
        <v>-2.2655836225034016E+16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-2.2655836225034016E+16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-94399317604308.406</v>
      </c>
      <c r="L6087" s="444">
        <f t="shared" ca="1" si="199"/>
        <v>-2.2750235542638324E+16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-2.2750235542638324E+16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-94792648094326.344</v>
      </c>
      <c r="L6088" s="444">
        <f t="shared" ca="1" si="199"/>
        <v>-2.2845028190732652E+16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-2.2845028190732652E+16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-95187617461386.047</v>
      </c>
      <c r="L6089" s="444">
        <f t="shared" ca="1" si="199"/>
        <v>-2.294021580819404E+16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-2.294021580819404E+16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-95584232534141.828</v>
      </c>
      <c r="L6090" s="444">
        <f t="shared" ca="1" si="199"/>
        <v>-2.303580004072818E+16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-2.303580004072818E+16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-95982500169700.75</v>
      </c>
      <c r="L6091" s="444">
        <f t="shared" ca="1" si="199"/>
        <v>-2.313178254089788E+16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-2.313178254089788E+16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-96382427253741.172</v>
      </c>
      <c r="L6092" s="444">
        <f t="shared" ca="1" si="199"/>
        <v>-2.322816496815162E+16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-2.322816496815162E+16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-96784020700631.75</v>
      </c>
      <c r="L6093" s="444">
        <f t="shared" ca="1" si="199"/>
        <v>-2.3324948988852252E+16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-2.3324948988852252E+16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-97187287453551.047</v>
      </c>
      <c r="L6094" s="444">
        <f t="shared" ca="1" si="199"/>
        <v>-2.3422136276305804E+16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-2.3422136276305804E+16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-97592234484607.516</v>
      </c>
      <c r="L6095" s="444">
        <f t="shared" ca="1" si="199"/>
        <v>-2.3519728510790412E+16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-2.3519728510790412E+16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-97998868794960.047</v>
      </c>
      <c r="L6096" s="444">
        <f t="shared" ca="1" si="199"/>
        <v>-2.3617727379585372E+16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-2.3617727379585372E+16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-98407197414939.047</v>
      </c>
      <c r="L6097" s="444">
        <f t="shared" ca="1" si="199"/>
        <v>-2.3716134577000312E+16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-2.3716134577000312E+16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-98817227404167.969</v>
      </c>
      <c r="L6098" s="444">
        <f t="shared" ca="1" si="199"/>
        <v>-2.381495180440448E+16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-2.381495180440448E+16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-99228965851685.328</v>
      </c>
      <c r="L6099" s="444">
        <f t="shared" ca="1" si="199"/>
        <v>-2.3914180770256164E+16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-2.3914180770256164E+16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-99642419876067.344</v>
      </c>
      <c r="L6100" s="444">
        <f t="shared" ca="1" si="199"/>
        <v>-2.4013823190132232E+16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-2.4013823190132232E+16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-100057596625550.97</v>
      </c>
      <c r="L6101" s="444">
        <f t="shared" ca="1" si="199"/>
        <v>-2.4113880786757784E+16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-2.4113880786757784E+16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-100474503278157.44</v>
      </c>
      <c r="L6102" s="444">
        <f t="shared" ca="1" si="199"/>
        <v>-2.421435529003594E+16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-2.421435529003594E+16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-100893147041816.42</v>
      </c>
      <c r="L6103" s="444">
        <f t="shared" ca="1" si="199"/>
        <v>-2.4315248437077756E+16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-2.4315248437077756E+16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-101313535154490.66</v>
      </c>
      <c r="L6104" s="444">
        <f t="shared" ca="1" si="199"/>
        <v>-2.4416561972232248E+16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-2.4416561972232248E+16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-101735674884301.03</v>
      </c>
      <c r="L6105" s="444">
        <f t="shared" ca="1" si="199"/>
        <v>-2.4518297647116548E+16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-2.4518297647116548E+16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-102159573529652.28</v>
      </c>
      <c r="L6106" s="444">
        <f t="shared" ca="1" si="199"/>
        <v>-2.46204572206462E+16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-2.46204572206462E+16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-102585238419359.17</v>
      </c>
      <c r="L6107" s="444">
        <f t="shared" ca="1" si="199"/>
        <v>-2.472304245906556E+16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-2.472304245906556E+16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-103012676912773.17</v>
      </c>
      <c r="L6108" s="444">
        <f t="shared" ca="1" si="199"/>
        <v>-2.4826055135978332E+16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-2.4826055135978332E+16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-103441896399909.72</v>
      </c>
      <c r="L6109" s="444">
        <f t="shared" ca="1" si="199"/>
        <v>-2.492949703237824E+16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-2.492949703237824E+16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-103872904301576</v>
      </c>
      <c r="L6110" s="444">
        <f t="shared" ca="1" si="199"/>
        <v>-2.5033369936679816E+16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-2.5033369936679816E+16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-104305708069499.23</v>
      </c>
      <c r="L6111" s="444">
        <f t="shared" ca="1" si="199"/>
        <v>-2.5137675644749316E+16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-2.5137675644749316E+16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-104740315186455.48</v>
      </c>
      <c r="L6112" s="444">
        <f t="shared" ca="1" si="199"/>
        <v>-2.5242415959935772E+16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-2.5242415959935772E+16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-105176733166399.05</v>
      </c>
      <c r="L6113" s="444">
        <f t="shared" ca="1" si="199"/>
        <v>-2.5347592693102172E+16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-2.5347592693102172E+16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-105614969554592.38</v>
      </c>
      <c r="L6114" s="444">
        <f t="shared" ca="1" si="199"/>
        <v>-2.5453207662656764E+16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-2.5453207662656764E+16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-106055031927736.52</v>
      </c>
      <c r="L6115" s="444">
        <f t="shared" ca="1" si="199"/>
        <v>-2.55592626945845E+16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-2.55592626945845E+16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-106496927894102.08</v>
      </c>
      <c r="L6116" s="444">
        <f t="shared" ca="1" si="199"/>
        <v>-2.5665759622478604E+16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-2.5665759622478604E+16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-106940665093660.84</v>
      </c>
      <c r="L6117" s="444">
        <f t="shared" ca="1" si="199"/>
        <v>-2.5772700287572264E+16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-2.5772700287572264E+16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-107386251198217.77</v>
      </c>
      <c r="L6118" s="444">
        <f t="shared" ca="1" si="199"/>
        <v>-2.588008653877048E+16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-2.588008653877048E+16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-107833693911543.67</v>
      </c>
      <c r="L6119" s="444">
        <f t="shared" ca="1" si="199"/>
        <v>-2.5987920232682024E+16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-2.5987920232682024E+16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-108283000969508.44</v>
      </c>
      <c r="L6120" s="444">
        <f t="shared" ca="1" si="199"/>
        <v>-2.6096203233651532E+16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-2.6096203233651532E+16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-108734180140214.72</v>
      </c>
      <c r="L6121" s="444">
        <f t="shared" ca="1" si="199"/>
        <v>-2.6204937413791748E+16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-2.6204937413791748E+16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-109187239224132.28</v>
      </c>
      <c r="L6122" s="444">
        <f t="shared" ca="1" si="199"/>
        <v>-2.631412465301588E+16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-2.631412465301588E+16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-109642186054232.83</v>
      </c>
      <c r="L6123" s="444">
        <f t="shared" ca="1" si="199"/>
        <v>-2.6423766839070112E+16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-2.6423766839070112E+16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-110099028496125.47</v>
      </c>
      <c r="L6124" s="444">
        <f t="shared" ca="1" si="199"/>
        <v>-2.6533865867566236E+16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-2.6533865867566236E+16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-110557774448192.66</v>
      </c>
      <c r="L6125" s="444">
        <f t="shared" ca="1" si="199"/>
        <v>-2.6644423642014428E+16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-2.6644423642014428E+16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-111018431841726.78</v>
      </c>
      <c r="L6126" s="444">
        <f t="shared" ca="1" si="199"/>
        <v>-2.6755442073856156E+16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-2.6755442073856156E+16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-111481008641067.31</v>
      </c>
      <c r="L6127" s="444">
        <f t="shared" ca="1" si="199"/>
        <v>-2.6866923082497224E+16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-2.6866923082497224E+16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-111945512843738.44</v>
      </c>
      <c r="L6128" s="444">
        <f t="shared" ref="L6128:L6250" ca="1" si="204">I6128-J6128+K6128</f>
        <v>-2.6978868595340964E+16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-2.6978868595340964E+16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-112411952480587.34</v>
      </c>
      <c r="L6129" s="444">
        <f t="shared" ca="1" si="204"/>
        <v>-2.7091280547821552E+16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-2.7091280547821552E+16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-112880335615923.13</v>
      </c>
      <c r="L6130" s="444">
        <f t="shared" ca="1" si="204"/>
        <v>-2.7204160883437476E+16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-2.7204160883437476E+16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-113350670347656.14</v>
      </c>
      <c r="L6131" s="444">
        <f t="shared" ca="1" si="204"/>
        <v>-2.7317511553785132E+16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-2.7317511553785132E+16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-113822964807438.05</v>
      </c>
      <c r="L6132" s="444">
        <f t="shared" ca="1" si="204"/>
        <v>-2.7431334518592572E+16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-2.7431334518592572E+16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-114297227160802.38</v>
      </c>
      <c r="L6133" s="444">
        <f t="shared" ca="1" si="204"/>
        <v>-2.7545631745753376E+16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-2.7545631745753376E+16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-114773465607305.73</v>
      </c>
      <c r="L6134" s="444">
        <f t="shared" ca="1" si="204"/>
        <v>-2.766040521136068E+16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-2.766040521136068E+16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-115251688380669.5</v>
      </c>
      <c r="L6135" s="444">
        <f t="shared" ca="1" si="204"/>
        <v>-2.7775656899741348E+16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-2.7775656899741348E+16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-115731903748922.28</v>
      </c>
      <c r="L6136" s="444">
        <f t="shared" ca="1" si="204"/>
        <v>-2.7891388803490272E+16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-2.7891388803490272E+16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-116214120014542.8</v>
      </c>
      <c r="L6137" s="444">
        <f t="shared" ca="1" si="204"/>
        <v>-2.8007602923504816E+16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-2.8007602923504816E+16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-116698345514603.39</v>
      </c>
      <c r="L6138" s="444">
        <f t="shared" ca="1" si="204"/>
        <v>-2.812430126901942E+16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-2.812430126901942E+16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-117184588620914.25</v>
      </c>
      <c r="L6139" s="444">
        <f t="shared" ca="1" si="204"/>
        <v>-2.8241485857640336E+16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-2.8241485857640336E+16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-117672857740168.05</v>
      </c>
      <c r="L6140" s="444">
        <f t="shared" ca="1" si="204"/>
        <v>-2.8359158715380504E+16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-2.8359158715380504E+16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-118163161314085.45</v>
      </c>
      <c r="L6141" s="444">
        <f t="shared" ca="1" si="204"/>
        <v>-2.8477321876694588E+16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-2.8477321876694588E+16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-118655507819560.78</v>
      </c>
      <c r="L6142" s="444">
        <f t="shared" ca="1" si="204"/>
        <v>-2.8595977384514148E+16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-2.8595977384514148E+16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-119149905768808.95</v>
      </c>
      <c r="L6143" s="444">
        <f t="shared" ca="1" si="204"/>
        <v>-2.8715127290282956E+16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-2.8715127290282956E+16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-119646363709512.33</v>
      </c>
      <c r="L6144" s="444">
        <f t="shared" ca="1" si="204"/>
        <v>-2.8834773653992468E+16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-2.8834773653992468E+16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-120144890224968.59</v>
      </c>
      <c r="L6145" s="444">
        <f t="shared" ca="1" si="204"/>
        <v>-2.8954918544217436E+16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-2.8954918544217436E+16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-120645493934239.31</v>
      </c>
      <c r="L6146" s="444">
        <f t="shared" ca="1" si="204"/>
        <v>-2.9075564038151676E+16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-2.9075564038151676E+16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-121148183492298.64</v>
      </c>
      <c r="L6147" s="444">
        <f t="shared" ca="1" si="204"/>
        <v>-2.9196712221643976E+16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-2.9196712221643976E+16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-121652967590183.23</v>
      </c>
      <c r="L6148" s="444">
        <f t="shared" ca="1" si="204"/>
        <v>-2.931836518923416E+16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-2.931836518923416E+16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-122159854955142.33</v>
      </c>
      <c r="L6149" s="444">
        <f t="shared" ca="1" si="204"/>
        <v>-2.9440525044189304E+16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-2.9440525044189304E+16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-122668854350788.77</v>
      </c>
      <c r="L6150" s="444">
        <f t="shared" ca="1" si="204"/>
        <v>-2.9563193898540092E+16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-2.9563193898540092E+16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-123179974577250.38</v>
      </c>
      <c r="L6151" s="444">
        <f t="shared" ca="1" si="204"/>
        <v>-2.9686373873117344E+16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-2.9686373873117344E+16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-123693224471322.27</v>
      </c>
      <c r="L6152" s="444">
        <f t="shared" ca="1" si="204"/>
        <v>-2.9810067097588668E+16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-2.9810067097588668E+16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-124208612906619.47</v>
      </c>
      <c r="L6153" s="444">
        <f t="shared" ca="1" si="204"/>
        <v>-2.9934275710495288E+16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-2.9934275710495288E+16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-124726148793730.36</v>
      </c>
      <c r="L6154" s="444">
        <f t="shared" ca="1" si="204"/>
        <v>-3.005900185928902E+16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-3.005900185928902E+16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-125245841080370.92</v>
      </c>
      <c r="L6155" s="444">
        <f t="shared" ca="1" si="204"/>
        <v>-3.0184247700369392E+16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-3.0184247700369392E+16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-125767698751539.13</v>
      </c>
      <c r="L6156" s="444">
        <f t="shared" ca="1" si="204"/>
        <v>-3.0310015399120932E+16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-3.0310015399120932E+16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-126291730829670.53</v>
      </c>
      <c r="L6157" s="444">
        <f t="shared" ca="1" si="204"/>
        <v>-3.0436307129950604E+16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-3.0436307129950604E+16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-126817946374794.17</v>
      </c>
      <c r="L6158" s="444">
        <f t="shared" ca="1" si="204"/>
        <v>-3.05631250763254E+16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-3.05631250763254E+16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-127346354484689.17</v>
      </c>
      <c r="L6159" s="444">
        <f t="shared" ca="1" si="204"/>
        <v>-3.0690471430810088E+16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-3.0690471430810088E+16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-127876964295042.02</v>
      </c>
      <c r="L6160" s="444">
        <f t="shared" ca="1" si="204"/>
        <v>-3.0818348395105132E+16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-3.0818348395105132E+16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-128409784979604.72</v>
      </c>
      <c r="L6161" s="444">
        <f t="shared" ca="1" si="204"/>
        <v>-3.0946758180084736E+16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-3.0946758180084736E+16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-128944825750353.06</v>
      </c>
      <c r="L6162" s="444">
        <f t="shared" ca="1" si="204"/>
        <v>-3.1075703005835088E+16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-3.1075703005835088E+16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-129482095857646.2</v>
      </c>
      <c r="L6163" s="444">
        <f t="shared" ca="1" si="204"/>
        <v>-3.1205185101692736E+16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-3.1205185101692736E+16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-130021604590386.39</v>
      </c>
      <c r="L6164" s="444">
        <f t="shared" ca="1" si="204"/>
        <v>-3.1335206706283124E+16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-3.1335206706283124E+16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-130563361276179.69</v>
      </c>
      <c r="L6165" s="444">
        <f t="shared" ca="1" si="204"/>
        <v>-3.1465770067559304E+16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-3.1465770067559304E+16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-131107375281497.09</v>
      </c>
      <c r="L6166" s="444">
        <f t="shared" ca="1" si="204"/>
        <v>-3.15968774428408E+16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-3.15968774428408E+16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-131653656011836.69</v>
      </c>
      <c r="L6167" s="444">
        <f t="shared" ca="1" si="204"/>
        <v>-3.1728531098852636E+16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-3.1728531098852636E+16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-132202212911885.98</v>
      </c>
      <c r="L6168" s="444">
        <f t="shared" ca="1" si="204"/>
        <v>-3.186073331176452E+16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-3.186073331176452E+16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-132753055465685.5</v>
      </c>
      <c r="L6169" s="444">
        <f t="shared" ca="1" si="204"/>
        <v>-3.1993486367230204E+16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-3.1993486367230204E+16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-133306193196792.52</v>
      </c>
      <c r="L6170" s="444">
        <f t="shared" ca="1" si="204"/>
        <v>-3.2126792560426996E+16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-3.2126792560426996E+16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-133861635668445.81</v>
      </c>
      <c r="L6171" s="444">
        <f t="shared" ca="1" si="204"/>
        <v>-3.226065419609544E+16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-3.226065419609544E+16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-134419392483731.02</v>
      </c>
      <c r="L6172" s="444">
        <f t="shared" ca="1" si="204"/>
        <v>-3.2395073588579172E+16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-3.2395073588579172E+16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-134979473285746.55</v>
      </c>
      <c r="L6173" s="444">
        <f t="shared" ca="1" si="204"/>
        <v>-3.253005306186492E+16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-3.253005306186492E+16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-135541887757770.5</v>
      </c>
      <c r="L6174" s="444">
        <f t="shared" ca="1" si="204"/>
        <v>-3.2665594949622692E+16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-3.2665594949622692E+16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-136106645623427.86</v>
      </c>
      <c r="L6175" s="444">
        <f t="shared" ca="1" si="204"/>
        <v>-3.280170159524612E+16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-3.280170159524612E+16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-136673756646858.83</v>
      </c>
      <c r="L6176" s="444">
        <f t="shared" ca="1" si="204"/>
        <v>-3.293837535189298E+16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-3.293837535189298E+16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-137243230632887.44</v>
      </c>
      <c r="L6177" s="444">
        <f t="shared" ca="1" si="204"/>
        <v>-3.3075618582525868E+16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-3.3075618582525868E+16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-137815077427191.11</v>
      </c>
      <c r="L6178" s="444">
        <f t="shared" ca="1" si="204"/>
        <v>-3.321343365995306E+16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-3.321343365995306E+16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-138389306916471.08</v>
      </c>
      <c r="L6179" s="444">
        <f t="shared" ca="1" si="204"/>
        <v>-3.3351822966869532E+16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-3.3351822966869532E+16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-138965929028623.06</v>
      </c>
      <c r="L6180" s="444">
        <f t="shared" ca="1" si="204"/>
        <v>-3.3490788895898156E+16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-3.3490788895898156E+16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-139544953732908.98</v>
      </c>
      <c r="L6181" s="444">
        <f t="shared" ca="1" si="204"/>
        <v>-3.3630333849631064E+16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-3.3630333849631064E+16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-140126391040129.44</v>
      </c>
      <c r="L6182" s="444">
        <f t="shared" ca="1" si="204"/>
        <v>-3.3770460240671192E+16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-3.3770460240671192E+16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-140710251002796.63</v>
      </c>
      <c r="L6183" s="444">
        <f t="shared" ca="1" si="204"/>
        <v>-3.3911170491673988E+16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-3.3911170491673988E+16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-141296543715308.31</v>
      </c>
      <c r="L6184" s="444">
        <f t="shared" ca="1" si="204"/>
        <v>-3.4052467035389296E+16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-3.4052467035389296E+16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-141885279314122.09</v>
      </c>
      <c r="L6185" s="444">
        <f t="shared" ca="1" si="204"/>
        <v>-3.419435231470342E+16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-3.419435231470342E+16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-142476467977930.91</v>
      </c>
      <c r="L6186" s="444">
        <f t="shared" ca="1" si="204"/>
        <v>-3.4336828782681352E+16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-3.4336828782681352E+16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-143070119927838.97</v>
      </c>
      <c r="L6187" s="444">
        <f t="shared" ca="1" si="204"/>
        <v>-3.4479898902609192E+16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-3.4479898902609192E+16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-143666245427538.31</v>
      </c>
      <c r="L6188" s="444">
        <f t="shared" ca="1" si="204"/>
        <v>-3.4623565148036732E+16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-3.4623565148036732E+16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-144264854783486.41</v>
      </c>
      <c r="L6189" s="444">
        <f t="shared" ca="1" si="204"/>
        <v>-3.476783000282022E+16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-3.476783000282022E+16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-144865958345084.25</v>
      </c>
      <c r="L6190" s="444">
        <f t="shared" ca="1" si="204"/>
        <v>-3.4912695961165304E+16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-3.4912695961165304E+16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-145469566504855.44</v>
      </c>
      <c r="L6191" s="444">
        <f t="shared" ca="1" si="204"/>
        <v>-3.505816552767016E+16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-3.505816552767016E+16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-146075689698625.66</v>
      </c>
      <c r="L6192" s="444">
        <f t="shared" ca="1" si="204"/>
        <v>-3.5204241217368784E+16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-3.5204241217368784E+16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-146684338405703.25</v>
      </c>
      <c r="L6193" s="444">
        <f t="shared" ca="1" si="204"/>
        <v>-3.5350925555774488E+16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-3.5350925555774488E+16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-147295523149060.38</v>
      </c>
      <c r="L6194" s="444">
        <f t="shared" ca="1" si="204"/>
        <v>-3.5498221078923548E+16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-3.5498221078923548E+16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-147909254495514.78</v>
      </c>
      <c r="L6195" s="444">
        <f t="shared" ca="1" si="204"/>
        <v>-3.5646130333419064E+16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-3.5646130333419064E+16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-148525543055912.75</v>
      </c>
      <c r="L6196" s="444">
        <f t="shared" ca="1" si="204"/>
        <v>-3.5794655876474976E+16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-3.5794655876474976E+16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-149144399485312.38</v>
      </c>
      <c r="L6197" s="444">
        <f t="shared" ca="1" si="204"/>
        <v>-3.5943800275960288E+16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-3.5943800275960288E+16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-149765834483167.88</v>
      </c>
      <c r="L6198" s="444">
        <f t="shared" ca="1" si="204"/>
        <v>-3.6093566110443456E+16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-3.6093566110443456E+16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-150389858793514.41</v>
      </c>
      <c r="L6199" s="444">
        <f t="shared" ca="1" si="204"/>
        <v>-3.6243955969236968E+16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-3.6243955969236968E+16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-151016483205154.03</v>
      </c>
      <c r="L6200" s="444">
        <f t="shared" ca="1" si="204"/>
        <v>-3.639497245244212E+16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-3.639497245244212E+16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-151645718551842.16</v>
      </c>
      <c r="L6201" s="444">
        <f t="shared" ca="1" si="204"/>
        <v>-3.654661817099396E+16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-3.654661817099396E+16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-152277575712474.84</v>
      </c>
      <c r="L6202" s="444">
        <f t="shared" ca="1" si="204"/>
        <v>-3.6698895746706432E+16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-3.6698895746706432E+16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-152912065611276.81</v>
      </c>
      <c r="L6203" s="444">
        <f t="shared" ca="1" si="204"/>
        <v>-3.6851807812317712E+16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-3.6851807812317712E+16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-153549199217990.47</v>
      </c>
      <c r="L6204" s="444">
        <f t="shared" ca="1" si="204"/>
        <v>-3.7005357011535704E+16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-3.7005357011535704E+16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-154188987548065.44</v>
      </c>
      <c r="L6205" s="444">
        <f t="shared" ca="1" si="204"/>
        <v>-3.7159545999083768E+16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-3.7159545999083768E+16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-154831441662849.03</v>
      </c>
      <c r="L6206" s="444">
        <f t="shared" ca="1" si="204"/>
        <v>-3.7314377440746616E+16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-3.7314377440746616E+16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-155476572669777.56</v>
      </c>
      <c r="L6207" s="444">
        <f t="shared" ca="1" si="204"/>
        <v>-3.7469854013416392E+16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-3.7469854013416392E+16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-156124391722568.31</v>
      </c>
      <c r="L6208" s="444">
        <f t="shared" ca="1" si="204"/>
        <v>-3.762597840513896E+16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-3.762597840513896E+16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-156774910021412.34</v>
      </c>
      <c r="L6209" s="444">
        <f t="shared" ca="1" si="204"/>
        <v>-3.7782753315160376E+16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-3.7782753315160376E+16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-157428138813168.22</v>
      </c>
      <c r="L6210" s="444">
        <f t="shared" ca="1" si="204"/>
        <v>-3.7940181453973544E+16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-3.7940181453973544E+16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-158084089391556.44</v>
      </c>
      <c r="L6211" s="444">
        <f t="shared" ca="1" si="204"/>
        <v>-3.8098265543365104E+16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-3.8098265543365104E+16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-158742773097354.59</v>
      </c>
      <c r="L6212" s="444">
        <f t="shared" ca="1" si="204"/>
        <v>-3.8257008316462456E+16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-3.8257008316462456E+16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-159404201318593.56</v>
      </c>
      <c r="L6213" s="444">
        <f t="shared" ca="1" si="204"/>
        <v>-3.8416412517781048E+16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-3.8416412517781048E+16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-160068385490754.38</v>
      </c>
      <c r="L6214" s="444">
        <f t="shared" ca="1" si="204"/>
        <v>-3.85764809032718E+16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-3.85764809032718E+16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-160735337096965.84</v>
      </c>
      <c r="L6215" s="444">
        <f t="shared" ca="1" si="204"/>
        <v>-3.8737216240368768E+16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-3.8737216240368768E+16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-161405067668203.19</v>
      </c>
      <c r="L6216" s="444">
        <f t="shared" ca="1" si="204"/>
        <v>-3.8898621308036968E+16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-3.8898621308036968E+16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-162077588783487.38</v>
      </c>
      <c r="L6217" s="444">
        <f t="shared" ca="1" si="204"/>
        <v>-3.9060698896820456E+16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-3.9060698896820456E+16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-162752912070085.22</v>
      </c>
      <c r="L6218" s="444">
        <f t="shared" ca="1" si="204"/>
        <v>-3.9223451808890544E+16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-3.9223451808890544E+16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-163431049203710.59</v>
      </c>
      <c r="L6219" s="444">
        <f t="shared" ca="1" si="204"/>
        <v>-3.9386882858094256E+16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-3.9386882858094256E+16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-164112011908726.06</v>
      </c>
      <c r="L6220" s="444">
        <f t="shared" ca="1" si="204"/>
        <v>-3.9550994870002984E+16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-3.9550994870002984E+16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-164795811958345.75</v>
      </c>
      <c r="L6221" s="444">
        <f t="shared" ca="1" si="204"/>
        <v>-3.9715790681961328E+16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-3.9715790681961328E+16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-165482461174838.88</v>
      </c>
      <c r="L6222" s="444">
        <f t="shared" ca="1" si="204"/>
        <v>-3.9881273143136168E+16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-3.9881273143136168E+16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-166171971429734.03</v>
      </c>
      <c r="L6223" s="444">
        <f t="shared" ca="1" si="204"/>
        <v>-4.0047445114565904E+16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-4.0047445114565904E+16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-166864354644024.59</v>
      </c>
      <c r="L6224" s="444">
        <f t="shared" ca="1" si="204"/>
        <v>-4.0214309469209928E+16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-4.0214309469209928E+16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-167559622788374.69</v>
      </c>
      <c r="L6225" s="444">
        <f t="shared" ca="1" si="204"/>
        <v>-4.0381869091998304E+16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-4.0381869091998304E+16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-168257787883326.25</v>
      </c>
      <c r="L6226" s="444">
        <f t="shared" ca="1" si="204"/>
        <v>-4.0550126879881632E+16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-4.0550126879881632E+16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-168958861999506.81</v>
      </c>
      <c r="L6227" s="444">
        <f t="shared" ca="1" si="204"/>
        <v>-4.0719085741881136E+16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-4.0719085741881136E+16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-169662857257838.06</v>
      </c>
      <c r="L6228" s="444">
        <f t="shared" ca="1" si="204"/>
        <v>-4.0888748599138976E+16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-4.0888748599138976E+16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-170369785829745.72</v>
      </c>
      <c r="L6229" s="444">
        <f t="shared" ca="1" si="204"/>
        <v>-4.105911838496872E+16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-4.105911838496872E+16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-171079659937369.66</v>
      </c>
      <c r="L6230" s="444">
        <f t="shared" ca="1" si="204"/>
        <v>-4.1230198044906088E+16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-4.1230198044906088E+16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-171792491853775.38</v>
      </c>
      <c r="L6231" s="444">
        <f t="shared" ca="1" si="204"/>
        <v>-4.1401990536759864E+16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-4.1401990536759864E+16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-172508293903166.09</v>
      </c>
      <c r="L6232" s="444">
        <f t="shared" ca="1" si="204"/>
        <v>-4.1574498830663032E+16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-4.1574498830663032E+16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-173227078461095.97</v>
      </c>
      <c r="L6233" s="444">
        <f t="shared" ca="1" si="204"/>
        <v>-4.1747725909124128E+16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-4.1747725909124128E+16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-173948857954683.88</v>
      </c>
      <c r="L6234" s="444">
        <f t="shared" ca="1" si="204"/>
        <v>-4.1921674767078808E+16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-4.1921674767078808E+16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-174673644862828.38</v>
      </c>
      <c r="L6235" s="444">
        <f t="shared" ca="1" si="204"/>
        <v>-4.209634841194164E+16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-4.209634841194164E+16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-175401451716423.5</v>
      </c>
      <c r="L6236" s="444">
        <f t="shared" ca="1" si="204"/>
        <v>-4.2271749863658064E+16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-4.2271749863658064E+16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-176132291098575.25</v>
      </c>
      <c r="L6237" s="444">
        <f t="shared" ca="1" si="204"/>
        <v>-4.244788215475664E+16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-4.244788215475664E+16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-176866175644819.34</v>
      </c>
      <c r="L6238" s="444">
        <f t="shared" ca="1" si="204"/>
        <v>-4.2624748330401456E+16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-4.2624748330401456E+16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-177603118043339.41</v>
      </c>
      <c r="L6239" s="444">
        <f t="shared" ca="1" si="204"/>
        <v>-4.2802351448444792E+16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-4.2802351448444792E+16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-178343131035186.63</v>
      </c>
      <c r="L6240" s="444">
        <f t="shared" ca="1" si="204"/>
        <v>-4.2980694579479976E+16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-4.2980694579479976E+16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-179086227414499.91</v>
      </c>
      <c r="L6241" s="444">
        <f t="shared" ca="1" si="204"/>
        <v>-4.3159780806894472E+16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-4.3159780806894472E+16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-179832420028726.97</v>
      </c>
      <c r="L6242" s="444">
        <f t="shared" ca="1" si="204"/>
        <v>-4.33396132269232E+16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-4.33396132269232E+16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-180581721778846.66</v>
      </c>
      <c r="L6243" s="444">
        <f t="shared" ca="1" si="204"/>
        <v>-4.3520194948702048E+16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-4.3520194948702048E+16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-181334145619591.88</v>
      </c>
      <c r="L6244" s="444">
        <f t="shared" ca="1" si="204"/>
        <v>-4.370152909432164E+16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-4.370152909432164E+16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-182089704559673.5</v>
      </c>
      <c r="L6245" s="444">
        <f t="shared" ca="1" si="204"/>
        <v>-4.3883618798881312E+16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-4.3883618798881312E+16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-182848411662005.47</v>
      </c>
      <c r="L6246" s="444">
        <f t="shared" ca="1" si="204"/>
        <v>-4.406646721054332E+16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-4.406646721054332E+16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-183610280043930.5</v>
      </c>
      <c r="L6247" s="444">
        <f t="shared" ca="1" si="204"/>
        <v>-4.4250077490587248E+16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-4.4250077490587248E+16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-184375322877446.88</v>
      </c>
      <c r="L6248" s="444">
        <f t="shared" ca="1" si="204"/>
        <v>-4.4434452813464696E+16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-4.4434452813464696E+16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-185143553389436.22</v>
      </c>
      <c r="L6249" s="444">
        <f t="shared" ca="1" si="204"/>
        <v>-4.4619596366854136E+16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-4.4619596366854136E+16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-185914984861892.22</v>
      </c>
      <c r="L6250" s="444">
        <f t="shared" ca="1" si="204"/>
        <v>-4.4805511351716032E+16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2026-06-16T10:33:40Z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