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5354D17-809E-41BD-8A7B-3421502E995C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Log'!$A$1:$G$852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8" i="7" l="1"/>
  <c r="G9" i="7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51" i="7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15" i="6" l="1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6" i="7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21" i="5" l="1"/>
  <c r="P16" i="5"/>
  <c r="F16" i="5"/>
  <c r="G20" i="5"/>
  <c r="F34" i="5"/>
  <c r="H34" i="5" s="1"/>
  <c r="L20" i="5"/>
  <c r="K34" i="5"/>
  <c r="M34" i="5" s="1"/>
  <c r="G68" i="7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6" i="7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22" i="7" l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7" i="7" s="1"/>
  <c r="G6" i="7" s="1"/>
  <c r="G5" i="7" s="1"/>
  <c r="G1" i="7" s="1" a="1"/>
  <c r="G1" i="7" s="1"/>
  <c r="B5" i="2" s="1"/>
  <c r="B7" i="2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F25" i="2" l="1"/>
  <c r="F16" i="2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/>
  <c r="A80" i="11" l="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I13" i="13" l="1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I15" i="13" l="1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<sst xmlns="http://schemas.openxmlformats.org/spreadsheetml/2006/main" count="2832" uniqueCount="868">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</sst>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3" sqref="C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34" t="s">
        <v>830</v>
      </c>
    </row>
    <row r="2" spans="1:3" x14ac:dyDescent="0.3">
      <c r="A2" t="s">
        <v>106</v>
      </c>
      <c r="B2" t="s">
        <v>807</v>
      </c>
      <c r="C2" s="535">
        <v>1976.877371</v>
      </c>
    </row>
    <row r="3" spans="1:3" x14ac:dyDescent="0.3">
      <c r="A3" t="s">
        <v>106</v>
      </c>
      <c r="B3" t="s">
        <v>808</v>
      </c>
      <c r="C3" s="535">
        <v>952.22127599999999</v>
      </c>
    </row>
    <row r="4" spans="1:3" x14ac:dyDescent="0.3">
      <c r="A4" t="s">
        <v>106</v>
      </c>
      <c r="B4" t="s">
        <v>809</v>
      </c>
      <c r="C4" s="535">
        <v>1354.282633</v>
      </c>
    </row>
    <row r="5" spans="1:3" x14ac:dyDescent="0.3">
      <c r="A5" t="s">
        <v>810</v>
      </c>
      <c r="B5" t="s">
        <v>807</v>
      </c>
      <c r="C5" s="535">
        <v>461.22561999999999</v>
      </c>
    </row>
    <row r="6" spans="1:3" x14ac:dyDescent="0.3">
      <c r="A6" t="s">
        <v>810</v>
      </c>
      <c r="B6" t="s">
        <v>808</v>
      </c>
      <c r="C6" s="535">
        <v>733.12704199999996</v>
      </c>
    </row>
    <row r="7" spans="1:3" x14ac:dyDescent="0.3">
      <c r="A7" t="s">
        <v>812</v>
      </c>
      <c r="B7" t="s">
        <v>811</v>
      </c>
      <c r="C7" s="535">
        <v>203.505</v>
      </c>
    </row>
    <row r="8" spans="1:3" x14ac:dyDescent="0.3">
      <c r="A8" t="s">
        <v>812</v>
      </c>
      <c r="B8" t="s">
        <v>813</v>
      </c>
      <c r="C8" s="535">
        <v>1217.0540000000001</v>
      </c>
    </row>
    <row r="9" spans="1:3" x14ac:dyDescent="0.3">
      <c r="A9" t="s">
        <v>812</v>
      </c>
      <c r="B9" t="s">
        <v>814</v>
      </c>
      <c r="C9" s="535">
        <v>138.60499999999999</v>
      </c>
    </row>
    <row r="10" spans="1:3" x14ac:dyDescent="0.3">
      <c r="A10" t="s">
        <v>815</v>
      </c>
      <c r="B10" t="s">
        <v>813</v>
      </c>
      <c r="C10" s="535">
        <v>677.71900000000005</v>
      </c>
    </row>
    <row r="11" spans="1:3" x14ac:dyDescent="0.3">
      <c r="A11" t="s">
        <v>54</v>
      </c>
      <c r="B11" t="s">
        <v>816</v>
      </c>
      <c r="C11" s="535">
        <v>50.346319999999999</v>
      </c>
    </row>
    <row r="12" spans="1:3" x14ac:dyDescent="0.3">
      <c r="A12" t="s">
        <v>54</v>
      </c>
      <c r="B12" t="s">
        <v>817</v>
      </c>
      <c r="C12" s="535">
        <v>32.164059999999999</v>
      </c>
    </row>
    <row r="13" spans="1:3" x14ac:dyDescent="0.3">
      <c r="A13" t="s">
        <v>54</v>
      </c>
      <c r="B13" t="s">
        <v>818</v>
      </c>
      <c r="C13" s="535">
        <v>224.54397</v>
      </c>
    </row>
    <row r="14" spans="1:3" x14ac:dyDescent="0.3">
      <c r="A14" t="s">
        <v>54</v>
      </c>
      <c r="B14" t="s">
        <v>819</v>
      </c>
      <c r="C14" s="535">
        <v>211.67348999999999</v>
      </c>
    </row>
    <row r="15" spans="1:3" x14ac:dyDescent="0.3">
      <c r="A15" t="s">
        <v>54</v>
      </c>
      <c r="B15" t="s">
        <v>820</v>
      </c>
      <c r="C15" s="535">
        <v>204.95385999999999</v>
      </c>
    </row>
    <row r="16" spans="1:3" x14ac:dyDescent="0.3">
      <c r="A16" t="s">
        <v>59</v>
      </c>
      <c r="B16" t="s">
        <v>821</v>
      </c>
      <c r="C16" s="535">
        <v>0.10882</v>
      </c>
    </row>
    <row r="17" spans="1:3" x14ac:dyDescent="0.3">
      <c r="A17" t="s">
        <v>59</v>
      </c>
      <c r="B17" t="s">
        <v>822</v>
      </c>
      <c r="C17" s="535">
        <v>1.6377699999999999</v>
      </c>
    </row>
    <row r="18" spans="1:3" x14ac:dyDescent="0.3">
      <c r="A18" t="s">
        <v>59</v>
      </c>
      <c r="B18" t="s">
        <v>823</v>
      </c>
      <c r="C18" s="535">
        <v>22.54139</v>
      </c>
    </row>
    <row r="19" spans="1:3" x14ac:dyDescent="0.3">
      <c r="A19" t="s">
        <v>59</v>
      </c>
      <c r="B19" t="s">
        <v>824</v>
      </c>
      <c r="C19" s="535">
        <v>5.2892619999999999</v>
      </c>
    </row>
    <row r="20" spans="1:3" x14ac:dyDescent="0.3">
      <c r="A20" t="s">
        <v>59</v>
      </c>
      <c r="B20" t="s">
        <v>825</v>
      </c>
      <c r="C20" s="535">
        <v>32.208689999999997</v>
      </c>
    </row>
    <row r="21" spans="1:3" x14ac:dyDescent="0.3">
      <c r="A21" t="s">
        <v>59</v>
      </c>
      <c r="B21" t="s">
        <v>826</v>
      </c>
      <c r="C21" s="535">
        <v>144.69972000000001</v>
      </c>
    </row>
    <row r="22" spans="1:3" x14ac:dyDescent="0.3">
      <c r="A22" t="s">
        <v>59</v>
      </c>
      <c r="B22" t="s">
        <v>827</v>
      </c>
      <c r="C22" s="535">
        <v>364.74335000000002</v>
      </c>
    </row>
    <row r="23" spans="1:3" x14ac:dyDescent="0.3">
      <c r="A23" s="532" t="s">
        <v>828</v>
      </c>
      <c r="B23" s="532" t="s">
        <v>816</v>
      </c>
      <c r="C23" s="535">
        <v>8.55701</v>
      </c>
    </row>
    <row r="24" spans="1:3" x14ac:dyDescent="0.3">
      <c r="A24" s="532" t="s">
        <v>828</v>
      </c>
      <c r="B24" s="532" t="s">
        <v>818</v>
      </c>
      <c r="C24" s="535">
        <v>25.439640000000001</v>
      </c>
    </row>
    <row r="25" spans="1:3" x14ac:dyDescent="0.3">
      <c r="A25" s="532" t="s">
        <v>828</v>
      </c>
      <c r="B25" s="532" t="s">
        <v>829</v>
      </c>
      <c r="C25" s="535">
        <v>29.35069</v>
      </c>
    </row>
    <row r="26" spans="1:3" x14ac:dyDescent="0.3">
      <c r="A26" s="532" t="s">
        <v>828</v>
      </c>
      <c r="B26" s="532" t="s">
        <v>819</v>
      </c>
      <c r="C26" s="535">
        <v>22.982579999999999</v>
      </c>
    </row>
    <row r="27" spans="1:3" x14ac:dyDescent="0.3">
      <c r="A27" s="532" t="s">
        <v>828</v>
      </c>
      <c r="B27" s="532" t="s">
        <v>820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1699215.63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46158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0.82826529210328914</v>
      </c>
      <c r="N2" s="21" t="s">
        <v>42</v>
      </c>
      <c r="O2" s="22">
        <f>B12-O1</f>
        <v>-9800</v>
      </c>
      <c r="P2" s="11"/>
      <c r="Q2" s="23" t="s">
        <v>43</v>
      </c>
      <c r="R2" s="23">
        <f ca="1">E20*(1+$Q$1)</f>
        <v>1742474.6064999998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46158</v>
      </c>
      <c r="E3" s="21" t="s">
        <v>45</v>
      </c>
      <c r="F3" s="22">
        <f ca="1">F1-F2</f>
        <v>1515195.3099999998</v>
      </c>
      <c r="H3" s="17"/>
      <c r="J3" s="18" t="s">
        <v>46</v>
      </c>
      <c r="K3" s="19">
        <v>0.25</v>
      </c>
      <c r="L3" s="20">
        <f>K6/(K5+K6)</f>
        <v>0.17173470789671083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2003845.7974749997</v>
      </c>
    </row>
    <row r="4" spans="1:18" ht="14.4" x14ac:dyDescent="0.3">
      <c r="A4" s="13" t="s">
        <v>49</v>
      </c>
      <c r="B4" s="14">
        <v>0</v>
      </c>
      <c r="C4" s="15">
        <f t="shared" ca="1" si="0"/>
        <v>46158</v>
      </c>
      <c r="F4" s="7"/>
      <c r="H4" s="17"/>
      <c r="J4" s="24"/>
      <c r="K4" s="25"/>
      <c r="L4" s="26"/>
      <c r="N4" s="27" t="s">
        <v>50</v>
      </c>
      <c r="O4" s="28">
        <f>B10-O3</f>
        <v>22318.800000000003</v>
      </c>
      <c r="P4" s="11"/>
      <c r="Q4" s="23" t="s">
        <v>51</v>
      </c>
      <c r="R4" s="23">
        <f t="shared" ca="1" si="1"/>
        <v>2304422.6670962493</v>
      </c>
    </row>
    <row r="5" spans="1:18" ht="14.4" x14ac:dyDescent="0.3">
      <c r="A5" s="13" t="s">
        <v>52</v>
      </c>
      <c r="B5" s="14">
        <f ca="1">'Checking Transaction Log'!G1</f>
        <v>5480.4699999999848</v>
      </c>
      <c r="C5" s="15">
        <f t="shared" ca="1" si="0"/>
        <v>46158</v>
      </c>
      <c r="E5" s="555" t="s">
        <v>53</v>
      </c>
      <c r="F5" s="553"/>
      <c r="G5" s="554"/>
      <c r="H5" s="17"/>
      <c r="J5" s="29" t="s">
        <v>54</v>
      </c>
      <c r="K5" s="30">
        <f>B10</f>
        <v>90188.88</v>
      </c>
      <c r="L5" s="20">
        <f ca="1">K5/F3</f>
        <v>5.9522940313219433E-2</v>
      </c>
      <c r="N5" s="5" t="s">
        <v>55</v>
      </c>
      <c r="O5" s="6"/>
      <c r="P5" s="11"/>
      <c r="Q5" s="23" t="s">
        <v>56</v>
      </c>
      <c r="R5" s="23">
        <f t="shared" ca="1" si="1"/>
        <v>2650086.0671606865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46158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18700</v>
      </c>
      <c r="L6" s="20">
        <f ca="1">K6/F3</f>
        <v>1.2341643269737947E-2</v>
      </c>
      <c r="N6" s="21" t="s">
        <v>60</v>
      </c>
      <c r="O6" s="22"/>
      <c r="P6" s="11"/>
      <c r="Q6" s="23" t="s">
        <v>61</v>
      </c>
      <c r="R6" s="23">
        <f t="shared" ca="1" si="1"/>
        <v>3047598.9772347892</v>
      </c>
    </row>
    <row r="7" spans="1:18" ht="14.4" x14ac:dyDescent="0.3">
      <c r="A7" s="21" t="s">
        <v>62</v>
      </c>
      <c r="B7" s="33">
        <f ca="1">SUM(B2:B6)</f>
        <v>25926.479999999989</v>
      </c>
      <c r="C7" s="34">
        <f ca="1">B7/F3</f>
        <v>1.7110982213903496E-2</v>
      </c>
      <c r="E7" s="540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3504738.8238200075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119234.89000000001</v>
      </c>
      <c r="L8" s="20">
        <f ca="1">K8/F3</f>
        <v>7.8692752817456926E-2</v>
      </c>
      <c r="N8" s="21" t="s">
        <v>69</v>
      </c>
      <c r="O8" s="22">
        <f t="shared" si="2"/>
        <v>12518.800000000003</v>
      </c>
      <c r="P8" s="11"/>
      <c r="Q8" s="23" t="s">
        <v>70</v>
      </c>
      <c r="R8" s="23">
        <f t="shared" ca="1" si="1"/>
        <v>4030449.6473930082</v>
      </c>
    </row>
    <row r="9" spans="1:18" ht="14.4" x14ac:dyDescent="0.3">
      <c r="A9" s="552" t="s">
        <v>71</v>
      </c>
      <c r="B9" s="553"/>
      <c r="C9" s="554"/>
      <c r="E9" s="539" t="s">
        <v>841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4635017.0945019592</v>
      </c>
    </row>
    <row r="10" spans="1:18" ht="14.4" x14ac:dyDescent="0.3">
      <c r="A10" s="31" t="s">
        <v>74</v>
      </c>
      <c r="B10" s="14">
        <v>90188.88</v>
      </c>
      <c r="C10" s="15">
        <v>46158</v>
      </c>
      <c r="D10" s="17"/>
      <c r="E10" s="539" t="s">
        <v>837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-762.71249999999418</v>
      </c>
      <c r="L10" s="40">
        <f t="shared" ref="L10:L11" si="3">K10+K5</f>
        <v>89426.16750000001</v>
      </c>
      <c r="P10" s="11"/>
      <c r="Q10" s="23" t="s">
        <v>75</v>
      </c>
      <c r="R10" s="23">
        <f t="shared" ca="1" si="1"/>
        <v>5330269.6586772529</v>
      </c>
    </row>
    <row r="11" spans="1:18" ht="14.4" x14ac:dyDescent="0.3">
      <c r="A11" s="31" t="s">
        <v>76</v>
      </c>
      <c r="B11" s="14">
        <v>12223.51</v>
      </c>
      <c r="C11" s="15">
        <v>46158</v>
      </c>
      <c r="D11" s="17"/>
      <c r="E11" s="539" t="s">
        <v>838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11108.722500000003</v>
      </c>
      <c r="L11" s="45">
        <f t="shared" si="3"/>
        <v>29808.722500000003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6129810.1074788403</v>
      </c>
    </row>
    <row r="12" spans="1:18" ht="14.4" x14ac:dyDescent="0.3">
      <c r="A12" s="47" t="s">
        <v>81</v>
      </c>
      <c r="B12" s="48">
        <v>18700</v>
      </c>
      <c r="C12" s="15">
        <v>46158</v>
      </c>
      <c r="D12" s="17"/>
      <c r="E12" s="536" t="s">
        <v>839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1.9673188204364232E-2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840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102412.39</v>
      </c>
      <c r="L15" s="59">
        <f ca="1">K15/F3</f>
        <v>6.7590223731619131E-2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134815.35999999999</v>
      </c>
      <c r="I16" s="7"/>
      <c r="J16" s="18" t="s">
        <v>46</v>
      </c>
      <c r="K16" s="63">
        <f>B12</f>
        <v>18700</v>
      </c>
      <c r="L16" s="20">
        <f ca="1">K16/F3</f>
        <v>1.2341643269737947E-2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1466087.3599999996</v>
      </c>
      <c r="P18" s="11"/>
    </row>
    <row r="19" spans="1:17" ht="14.4" x14ac:dyDescent="0.3">
      <c r="A19" s="68" t="s">
        <v>92</v>
      </c>
      <c r="B19" s="33">
        <f>SUM(B10:B18)</f>
        <v>121112.39</v>
      </c>
      <c r="C19" s="34">
        <f ca="1">B19/F3</f>
        <v>7.9931867001357085E-2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278316.62499999994</v>
      </c>
      <c r="P19" s="73">
        <f t="shared" ref="P19:P32" si="4">O19/$O$18</f>
        <v>0.1898363171209661</v>
      </c>
      <c r="Q19" s="74" t="s">
        <v>97</v>
      </c>
    </row>
    <row r="20" spans="1:17" ht="14.4" x14ac:dyDescent="0.3">
      <c r="B20" s="7"/>
      <c r="C20" s="37"/>
      <c r="E20" s="56">
        <f ca="1">F3</f>
        <v>1515195.3099999998</v>
      </c>
      <c r="F20" s="44">
        <f ca="1">E20-E22</f>
        <v>100192.87999999989</v>
      </c>
      <c r="G20" s="34">
        <f ca="1">(E20-E22)/E22</f>
        <v>7.0807567447074907E-2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258771.75499999998</v>
      </c>
      <c r="P20" s="78">
        <f t="shared" si="4"/>
        <v>0.17650500376730624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0.24240234500000013</v>
      </c>
      <c r="L21" s="11"/>
      <c r="N21" s="27" t="s">
        <v>104</v>
      </c>
      <c r="O21" s="51">
        <f>($B$10+$B$11)*0.25</f>
        <v>25603.0975</v>
      </c>
      <c r="P21" s="82">
        <f t="shared" si="4"/>
        <v>1.7463555173137846E-2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422347.42999999993</v>
      </c>
      <c r="C22" s="15">
        <v>46158</v>
      </c>
      <c r="E22" s="56">
        <v>1415002.43</v>
      </c>
      <c r="F22" s="45">
        <f ca="1">((F20/(C2-E21))*365)+E22</f>
        <v>1685894.2907407405</v>
      </c>
      <c r="G22" s="34">
        <f ca="1">(F22-E22)/E22</f>
        <v>0.19144268235690631</v>
      </c>
      <c r="I22" s="7"/>
      <c r="J22" s="81">
        <v>3000000</v>
      </c>
      <c r="K22" s="50">
        <f ca="1">1-($E$20/J22)</f>
        <v>0.49493489666666668</v>
      </c>
      <c r="L22" s="11"/>
      <c r="N22" s="5" t="s">
        <v>108</v>
      </c>
      <c r="O22" s="72">
        <f>($B$22+$B$23)*0.3</f>
        <v>166989.97499999995</v>
      </c>
      <c r="P22" s="73">
        <f t="shared" si="4"/>
        <v>0.11390179027257966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134285.81999999995</v>
      </c>
      <c r="C23" s="15">
        <f>C22</f>
        <v>46158</v>
      </c>
      <c r="E23" s="7"/>
      <c r="G23" s="65"/>
      <c r="I23" s="7"/>
      <c r="J23" s="81">
        <v>4000000</v>
      </c>
      <c r="K23" s="50">
        <f ca="1">1-($E$20/J23)</f>
        <v>0.62120117250000007</v>
      </c>
      <c r="L23" s="11"/>
      <c r="N23" s="13" t="s">
        <v>111</v>
      </c>
      <c r="O23" s="14">
        <f>($B$24+$B$25)*0.3</f>
        <v>155263.05299999999</v>
      </c>
      <c r="P23" s="78">
        <f t="shared" si="4"/>
        <v>0.10590300226038374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396502.89999999991</v>
      </c>
      <c r="C24" s="15">
        <f>C22</f>
        <v>46158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0.69696093800000003</v>
      </c>
      <c r="L24" s="11"/>
      <c r="N24" s="13" t="s">
        <v>113</v>
      </c>
      <c r="O24" s="14">
        <f t="shared" ref="O24:O25" si="5">($B$10+$B$11)*0.25</f>
        <v>25603.0975</v>
      </c>
      <c r="P24" s="78">
        <f t="shared" si="4"/>
        <v>1.7463555173137846E-2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121040.61000000004</v>
      </c>
      <c r="C25" s="15">
        <f>C22</f>
        <v>46158</v>
      </c>
      <c r="E25" s="75" t="s">
        <v>34</v>
      </c>
      <c r="F25" s="76">
        <f ca="1">B7</f>
        <v>25926.479999999989</v>
      </c>
      <c r="G25" s="77">
        <f t="shared" ref="G25:G31" ca="1" si="6">F25/SUM($F$25:$F$31)</f>
        <v>1.6804817608167127E-2</v>
      </c>
      <c r="I25" s="7"/>
      <c r="J25" s="84"/>
      <c r="K25" s="25"/>
      <c r="L25" s="11"/>
      <c r="N25" s="27" t="s">
        <v>116</v>
      </c>
      <c r="O25" s="51">
        <f t="shared" si="5"/>
        <v>25603.0975</v>
      </c>
      <c r="P25" s="82">
        <f t="shared" si="4"/>
        <v>1.7463555173137846E-2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1074176.7599999998</v>
      </c>
      <c r="C26" s="34">
        <f ca="1">B26/F3</f>
        <v>0.70893617008357812</v>
      </c>
      <c r="E26" s="80" t="s">
        <v>103</v>
      </c>
      <c r="F26" s="30">
        <f>(B11)</f>
        <v>12223.51</v>
      </c>
      <c r="G26" s="20">
        <f t="shared" ca="1" si="6"/>
        <v>7.9229365529607972E-3</v>
      </c>
      <c r="I26" s="7"/>
      <c r="J26" s="49"/>
      <c r="K26" s="25"/>
      <c r="L26" s="11"/>
      <c r="N26" s="5" t="s">
        <v>119</v>
      </c>
      <c r="O26" s="72">
        <f>($B$22+$B$23)*0.2</f>
        <v>111326.64999999998</v>
      </c>
      <c r="P26" s="73">
        <f t="shared" si="4"/>
        <v>7.5934526848386447E-2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90188.88</v>
      </c>
      <c r="G27" s="20">
        <f t="shared" ca="1" si="6"/>
        <v>5.8457903991782634E-2</v>
      </c>
      <c r="I27" s="7"/>
      <c r="J27" s="49"/>
      <c r="K27" s="25"/>
      <c r="L27" s="11"/>
      <c r="N27" s="13" t="s">
        <v>120</v>
      </c>
      <c r="O27" s="14">
        <f>($B$24+$B$25)*0.2</f>
        <v>103508.70199999999</v>
      </c>
      <c r="P27" s="78">
        <f t="shared" si="4"/>
        <v>7.0602001506922488E-2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18700</v>
      </c>
      <c r="G28" s="20">
        <f t="shared" ca="1" si="6"/>
        <v>1.2120815832798181E-2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10241.239000000001</v>
      </c>
      <c r="P28" s="78">
        <f t="shared" si="4"/>
        <v>6.9854220692551388E-3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1074176.7599999998</v>
      </c>
      <c r="G29" s="20">
        <f t="shared" ca="1" si="6"/>
        <v>0.6962512663011684</v>
      </c>
      <c r="H29" s="86"/>
      <c r="I29" s="7"/>
      <c r="J29" s="49"/>
      <c r="K29" s="25"/>
      <c r="L29" s="11"/>
      <c r="N29" s="27" t="s">
        <v>123</v>
      </c>
      <c r="O29" s="51">
        <f t="shared" si="7"/>
        <v>10241.239000000001</v>
      </c>
      <c r="P29" s="82">
        <f t="shared" si="4"/>
        <v>6.9854220692551388E-3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0.17552380915836396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0.18470809952280062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0.17872165272211674</v>
      </c>
      <c r="E31" s="85" t="s">
        <v>118</v>
      </c>
      <c r="F31" s="44">
        <f>B38-F8-F7</f>
        <v>50786.600000000006</v>
      </c>
      <c r="G31" s="34">
        <f t="shared" ca="1" si="6"/>
        <v>3.2918450554758727E-2</v>
      </c>
      <c r="I31" s="7"/>
      <c r="J31" s="49"/>
      <c r="K31" s="25"/>
      <c r="L31" s="11"/>
      <c r="N31" s="27" t="s">
        <v>127</v>
      </c>
      <c r="O31" s="51">
        <f>($B$10+$B$11)*0.05</f>
        <v>5120.6195000000007</v>
      </c>
      <c r="P31" s="82">
        <f t="shared" si="4"/>
        <v>3.4927110346275694E-3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18700</v>
      </c>
      <c r="P32" s="88">
        <f t="shared" si="4"/>
        <v>1.2755038008103422E-2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562691.47749999992</v>
      </c>
      <c r="P35" s="59">
        <f t="shared" ref="P35:P39" si="8">O35/$O$18</f>
        <v>0.38380487606141017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373459.22299999988</v>
      </c>
      <c r="P36" s="20">
        <f t="shared" si="8"/>
        <v>0.25473190287923902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235317.82999999996</v>
      </c>
      <c r="P37" s="20">
        <f t="shared" si="8"/>
        <v>0.16050737249381922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3.3518187170207131E-2</v>
      </c>
      <c r="D38" s="86"/>
      <c r="E38" s="39"/>
      <c r="F38" s="11"/>
      <c r="G38" s="39"/>
      <c r="I38" s="7"/>
      <c r="N38" s="13" t="s">
        <v>115</v>
      </c>
      <c r="O38" s="14">
        <f>O30+O31</f>
        <v>275918.82949999999</v>
      </c>
      <c r="P38" s="20">
        <f t="shared" si="8"/>
        <v>0.18820081055742821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18700</v>
      </c>
      <c r="P39" s="91">
        <f t="shared" si="8"/>
        <v>1.2755038008103422E-2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1466087.3599999999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W2" activeCellId="2" sqref="K2 Q2 W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39458.300000000003</v>
      </c>
      <c r="K2" s="102">
        <f>J2/D2</f>
        <v>0.52115249135095265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24683.269999999997</v>
      </c>
      <c r="Q2" s="102">
        <f>P2/D2</f>
        <v>0.32600866370797082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11571.970000000014</v>
      </c>
      <c r="W2" s="102">
        <f>V2/D2</f>
        <v>0.15283884494107677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4831.49</v>
      </c>
      <c r="Q4" s="114">
        <f t="shared" ref="Q4:Q19" si="5">P4/$D$2</f>
        <v>6.3812760570962607E-2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5261.19</v>
      </c>
      <c r="K5" s="102">
        <f t="shared" si="3"/>
        <v>6.9488099486564758E-2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4.9962265666088267E-2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6.2358199075092789E-2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4.1462200816392951E-2</v>
      </c>
      <c r="S6" s="98" t="s">
        <v>148</v>
      </c>
      <c r="T6" s="103"/>
      <c r="U6" s="100"/>
      <c r="V6" s="104">
        <f>'Budget Breakdown'!T16</f>
        <v>2809.6100000000151</v>
      </c>
      <c r="W6" s="102">
        <f t="shared" si="7"/>
        <v>3.7108422086723394E-2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3307.4300000000003</v>
      </c>
      <c r="K7" s="102">
        <f t="shared" si="3"/>
        <v>4.368346797679782E-2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3.6539039120347568E-2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1.6967770890120845E-2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7.8646434970548202E-3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553.66</v>
      </c>
      <c r="K14" s="102">
        <f t="shared" si="3"/>
        <v>7.3125625878805826E-3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8.2796287163432077E-3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4.6735365959642101E-3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1.1730794782544841E-2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3.5919599057183177E-3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4751.9900000000007</v>
      </c>
      <c r="L6" s="222">
        <f t="shared" si="3"/>
        <v>8248.0099999999984</v>
      </c>
      <c r="M6" s="223">
        <f t="shared" si="4"/>
        <v>-0.6344623076923076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2809.6099999999997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55767.979999999996</v>
      </c>
      <c r="L16" s="220">
        <f>SUM(L2:L6)</f>
        <v>9232.0199999999986</v>
      </c>
      <c r="M16" s="223">
        <f>((K16-SUM(J16))/SUM(J16))</f>
        <v>-0.14203107692307698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2809.6100000000151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2353.9600000000005</v>
      </c>
      <c r="G24" s="243">
        <f t="shared" si="19"/>
        <v>2846.0399999999995</v>
      </c>
      <c r="H24" s="244">
        <f t="shared" si="20"/>
        <v>-0.54731538461538454</v>
      </c>
      <c r="I24" s="209"/>
      <c r="J24" s="245">
        <f>SUM('Proposed Budget'!$D$5:$D$12)</f>
        <v>5800</v>
      </c>
      <c r="K24" s="246">
        <f>SUM('Monthly Breakdown'!Q5:Q12)</f>
        <v>2398.0300000000002</v>
      </c>
      <c r="L24" s="247">
        <f t="shared" si="21"/>
        <v>3401.97</v>
      </c>
      <c r="M24" s="248">
        <f t="shared" si="22"/>
        <v>-0.58654655172413794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22059.559999999998</v>
      </c>
      <c r="G34" s="241">
        <f>SUM(G20:G24)</f>
        <v>3940.4399999999991</v>
      </c>
      <c r="H34" s="244">
        <f>((F34-SUM(E34)))/SUM(E34)</f>
        <v>-0.1515553846153847</v>
      </c>
      <c r="I34" s="209"/>
      <c r="J34" s="245">
        <f>SUM(J20:J24)</f>
        <v>29000</v>
      </c>
      <c r="K34" s="245">
        <f>SUM(K20:K24)</f>
        <v>25708.42</v>
      </c>
      <c r="L34" s="245">
        <f>SUM(L20:L24)</f>
        <v>3291.5799999999995</v>
      </c>
      <c r="M34" s="248">
        <f>((K34-SUM(J34))/SUM(J34))</f>
        <v>-0.11350275862068972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72903.929999999993</v>
      </c>
      <c r="F3" s="279">
        <f t="shared" si="0"/>
        <v>166.79402063998816</v>
      </c>
      <c r="G3" s="280">
        <f>1-((E3/SUM(E3:F3)))</f>
        <v>2.2826381273145513E-3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4801.99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1185.5214799999999</v>
      </c>
      <c r="E5" s="300">
        <f>I5+K5+M5+O5+Q5+S5+U5+W5+Y5+AA5+AC5+AE5</f>
        <v>5261.19</v>
      </c>
      <c r="F5" s="300">
        <f t="shared" ref="F5:F12" si="2">J5+L5+N5+P5</f>
        <v>54.850000000000136</v>
      </c>
      <c r="G5" s="280">
        <f t="shared" ref="G5:G12" si="3">1-((E5/SUM(E5:F5)))</f>
        <v>1.0317830565609087E-2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84">
        <f t="shared" ref="N5:N12" si="6">H5-M5</f>
        <v>-158.8599999999999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1088.6957466666668</v>
      </c>
      <c r="E6" s="300">
        <f t="shared" ref="E6:E12" si="16">Q6+S6+U6+W6+Y6+AA6+AC6+AE6+I6+K6+M6+O6</f>
        <v>4831.49</v>
      </c>
      <c r="F6" s="300">
        <f t="shared" si="2"/>
        <v>609.23000000000059</v>
      </c>
      <c r="G6" s="280">
        <f t="shared" si="3"/>
        <v>0.1119759884721141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640.72000000000014</v>
      </c>
      <c r="R6" s="281">
        <f t="shared" si="8"/>
        <v>559.27999999999986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134.17698666666666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623.3846666666667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852.39544000000012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745.27422666666678</v>
      </c>
      <c r="E10" s="300">
        <f t="shared" si="16"/>
        <v>3307.4300000000003</v>
      </c>
      <c r="F10" s="300">
        <f t="shared" si="2"/>
        <v>561.30999999999983</v>
      </c>
      <c r="G10" s="280">
        <f t="shared" si="3"/>
        <v>0.14508858181216622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84">
        <f t="shared" si="6"/>
        <v>415.30000000000007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268.74</v>
      </c>
      <c r="R10" s="281">
        <f t="shared" si="8"/>
        <v>631.26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456.13776000000007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707.37766666666664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1432.6242666666667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16.133866666666666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289.48347999999999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186.69092000000001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155.22312000000005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153.24243999999999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141.25695999999999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188.16685333333334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200.13656000000003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450.66666666666669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225.33333333333334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90.372186666666664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111.76984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1063.8797866666669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124.75805333333332</v>
      </c>
      <c r="E29" s="300">
        <f t="shared" si="18"/>
        <v>553.66</v>
      </c>
      <c r="F29" s="300">
        <f t="shared" si="19"/>
        <v>36.260000000000005</v>
      </c>
      <c r="G29" s="280">
        <f t="shared" si="20"/>
        <v>6.1465961486303233E-2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81">
        <f t="shared" si="25"/>
        <v>10.079999999999998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79.734200000000016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61.281653333333338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315.4666666666667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288.42666666666668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22.533333333333335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22.533333333333335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40.56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360.53333333333336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338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90.13333333333334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76.613333333333344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207.30666666666667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40.56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56.333333333333336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3804.9673999999995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9032.7457999999988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6358.5190933333333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948.45278666666684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721.06666666666672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50"/>
  <sheetViews>
    <sheetView workbookViewId="0">
      <pane ySplit="4" topLeftCell="A5" activePane="bottomLeft" state="frozen"/>
      <selection pane="bottomLeft" activeCell="I18" sqref="I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(SUM(INDIRECT("g5:g5")))+J2+L2+N2+P2-R2+T2-G853</f>
        <v>5480.4699999999848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134.26</v>
      </c>
      <c r="K2" s="315" t="s">
        <v>276</v>
      </c>
      <c r="L2" s="316">
        <f>(SUMIFS(E:E,I:I,"2"))</f>
        <v>33.239999999999995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38</v>
      </c>
      <c r="C5" s="309">
        <v>46157</v>
      </c>
      <c r="D5" s="310" t="s">
        <v>293</v>
      </c>
      <c r="E5" s="533"/>
      <c r="F5" s="533">
        <v>4597.82</v>
      </c>
      <c r="G5" s="344">
        <f t="shared" ref="G5:G56" si="0">G6-E5+F5</f>
        <v>5412.9699999999848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24</v>
      </c>
      <c r="C6" s="309">
        <v>46156</v>
      </c>
      <c r="D6" s="310" t="s">
        <v>861</v>
      </c>
      <c r="E6" s="533">
        <v>109.92</v>
      </c>
      <c r="F6" s="533"/>
      <c r="G6" s="344">
        <f t="shared" si="0"/>
        <v>815.14999999998463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2</v>
      </c>
      <c r="C7" s="309">
        <v>46156</v>
      </c>
      <c r="D7" s="310" t="s">
        <v>334</v>
      </c>
      <c r="E7" s="533">
        <v>24.34</v>
      </c>
      <c r="F7" s="533"/>
      <c r="G7" s="344">
        <f t="shared" si="0"/>
        <v>925.06999999998459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6</v>
      </c>
      <c r="C8" s="309">
        <v>46156</v>
      </c>
      <c r="D8" s="310" t="s">
        <v>847</v>
      </c>
      <c r="E8" s="533">
        <v>11.2</v>
      </c>
      <c r="F8" s="533"/>
      <c r="G8" s="344">
        <f t="shared" si="0"/>
        <v>949.40999999998462</v>
      </c>
      <c r="H8" s="345"/>
      <c r="I8" s="346">
        <v>2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2</v>
      </c>
      <c r="C9" s="309">
        <v>46156</v>
      </c>
      <c r="D9" s="310" t="s">
        <v>324</v>
      </c>
      <c r="E9" s="533">
        <v>22.04</v>
      </c>
      <c r="F9" s="533"/>
      <c r="G9" s="344">
        <f t="shared" si="0"/>
        <v>960.60999999998467</v>
      </c>
      <c r="H9" s="345"/>
      <c r="I9" s="346">
        <v>2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291</v>
      </c>
      <c r="B10" s="341">
        <v>39</v>
      </c>
      <c r="C10" s="309">
        <v>46156</v>
      </c>
      <c r="D10" s="310" t="s">
        <v>292</v>
      </c>
      <c r="E10" s="533"/>
      <c r="F10" s="533">
        <v>2763.78</v>
      </c>
      <c r="G10" s="344">
        <f t="shared" si="0"/>
        <v>982.64999999998463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291</v>
      </c>
      <c r="B11" s="341">
        <v>41</v>
      </c>
      <c r="C11" s="309">
        <v>46156</v>
      </c>
      <c r="D11" s="310" t="s">
        <v>299</v>
      </c>
      <c r="E11" s="533"/>
      <c r="F11" s="533">
        <v>250</v>
      </c>
      <c r="G11" s="344">
        <f t="shared" si="0"/>
        <v>-1781.1300000000156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335</v>
      </c>
      <c r="B12" s="341" t="s">
        <v>335</v>
      </c>
      <c r="C12" s="309">
        <v>46156</v>
      </c>
      <c r="D12" s="310" t="s">
        <v>460</v>
      </c>
      <c r="E12" s="533"/>
      <c r="F12" s="533">
        <v>100</v>
      </c>
      <c r="G12" s="344">
        <f t="shared" si="0"/>
        <v>-2031.1300000000156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6</v>
      </c>
      <c r="C13" s="309">
        <v>46156</v>
      </c>
      <c r="D13" s="310" t="s">
        <v>300</v>
      </c>
      <c r="E13" s="533">
        <v>13.3</v>
      </c>
      <c r="F13" s="533"/>
      <c r="G13" s="344">
        <f t="shared" si="0"/>
        <v>-2131.1300000000156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2</v>
      </c>
      <c r="C14" s="309">
        <v>46155</v>
      </c>
      <c r="D14" s="310" t="s">
        <v>296</v>
      </c>
      <c r="E14" s="533">
        <v>14.67</v>
      </c>
      <c r="F14" s="533"/>
      <c r="G14" s="344">
        <f t="shared" si="0"/>
        <v>-2117.8300000000154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8</v>
      </c>
      <c r="C15" s="309">
        <v>46155</v>
      </c>
      <c r="D15" s="310" t="s">
        <v>319</v>
      </c>
      <c r="E15" s="533">
        <v>22.96</v>
      </c>
      <c r="F15" s="533"/>
      <c r="G15" s="344">
        <f t="shared" si="0"/>
        <v>-2103.1600000000153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287</v>
      </c>
      <c r="B16" s="341" t="s">
        <v>287</v>
      </c>
      <c r="C16" s="309">
        <v>46155</v>
      </c>
      <c r="D16" s="310" t="s">
        <v>856</v>
      </c>
      <c r="E16" s="533">
        <v>100</v>
      </c>
      <c r="F16" s="533">
        <v>100</v>
      </c>
      <c r="G16" s="344">
        <f t="shared" si="0"/>
        <v>-2080.2000000000153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4</v>
      </c>
      <c r="C17" s="309">
        <v>46154</v>
      </c>
      <c r="D17" s="310" t="s">
        <v>455</v>
      </c>
      <c r="E17" s="533">
        <v>43.14</v>
      </c>
      <c r="F17" s="533"/>
      <c r="G17" s="344">
        <f t="shared" si="0"/>
        <v>-2080.2000000000153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46154</v>
      </c>
      <c r="D18" s="310" t="s">
        <v>455</v>
      </c>
      <c r="E18" s="533">
        <v>7.29</v>
      </c>
      <c r="F18" s="533"/>
      <c r="G18" s="344">
        <f t="shared" si="0"/>
        <v>-2037.0600000000154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294</v>
      </c>
      <c r="B19" s="341">
        <v>19</v>
      </c>
      <c r="C19" s="309">
        <v>46154</v>
      </c>
      <c r="D19" s="310" t="s">
        <v>191</v>
      </c>
      <c r="E19" s="533">
        <v>200</v>
      </c>
      <c r="F19" s="533"/>
      <c r="G19" s="344">
        <f t="shared" si="0"/>
        <v>-2029.7700000000154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6</v>
      </c>
      <c r="C20" s="309">
        <v>46154</v>
      </c>
      <c r="D20" s="310" t="s">
        <v>446</v>
      </c>
      <c r="E20" s="533">
        <v>-0.06</v>
      </c>
      <c r="F20" s="533"/>
      <c r="G20" s="344">
        <f t="shared" si="0"/>
        <v>-1829.7700000000154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2</v>
      </c>
      <c r="C21" s="309">
        <v>46154</v>
      </c>
      <c r="D21" s="310" t="s">
        <v>301</v>
      </c>
      <c r="E21" s="533">
        <v>21.55</v>
      </c>
      <c r="F21" s="533"/>
      <c r="G21" s="344">
        <f t="shared" si="0"/>
        <v>-1829.8300000000154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3</v>
      </c>
      <c r="C22" s="309">
        <v>46153</v>
      </c>
      <c r="D22" s="310" t="s">
        <v>296</v>
      </c>
      <c r="E22" s="533">
        <v>4.79</v>
      </c>
      <c r="F22" s="533"/>
      <c r="G22" s="344">
        <f t="shared" si="0"/>
        <v>-1808.2800000000154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46153</v>
      </c>
      <c r="D23" s="310" t="s">
        <v>296</v>
      </c>
      <c r="E23" s="533">
        <v>66.59</v>
      </c>
      <c r="F23" s="533"/>
      <c r="G23" s="344">
        <f t="shared" si="0"/>
        <v>-1803.4900000000155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287</v>
      </c>
      <c r="B24" s="341" t="s">
        <v>287</v>
      </c>
      <c r="C24" s="309">
        <v>46153</v>
      </c>
      <c r="D24" s="310" t="s">
        <v>844</v>
      </c>
      <c r="E24" s="533">
        <v>-51.06</v>
      </c>
      <c r="F24" s="533">
        <v>-51.06</v>
      </c>
      <c r="G24" s="344">
        <f t="shared" si="0"/>
        <v>-1736.9000000000156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294</v>
      </c>
      <c r="B25" s="341">
        <v>22</v>
      </c>
      <c r="C25" s="309">
        <v>46153</v>
      </c>
      <c r="D25" s="310" t="s">
        <v>352</v>
      </c>
      <c r="E25" s="533">
        <v>21.29</v>
      </c>
      <c r="F25" s="533"/>
      <c r="G25" s="344">
        <f t="shared" si="0"/>
        <v>-1736.9000000000156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8</v>
      </c>
      <c r="C26" s="309">
        <v>46152</v>
      </c>
      <c r="D26" s="310" t="s">
        <v>319</v>
      </c>
      <c r="E26" s="533">
        <v>59.25</v>
      </c>
      <c r="F26" s="533"/>
      <c r="G26" s="344">
        <f t="shared" si="0"/>
        <v>-1715.6100000000156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1</v>
      </c>
      <c r="C27" s="309">
        <v>46152</v>
      </c>
      <c r="D27" s="310" t="s">
        <v>304</v>
      </c>
      <c r="E27" s="533">
        <v>145.94999999999999</v>
      </c>
      <c r="F27" s="533"/>
      <c r="G27" s="344">
        <f t="shared" si="0"/>
        <v>-1656.3600000000156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1</v>
      </c>
      <c r="C28" s="309">
        <v>46152</v>
      </c>
      <c r="D28" s="310" t="s">
        <v>311</v>
      </c>
      <c r="E28" s="533">
        <v>131.9</v>
      </c>
      <c r="F28" s="533"/>
      <c r="G28" s="344">
        <f t="shared" si="0"/>
        <v>-1510.4100000000155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46152</v>
      </c>
      <c r="D29" s="310" t="s">
        <v>851</v>
      </c>
      <c r="E29" s="533">
        <v>96.46</v>
      </c>
      <c r="F29" s="533"/>
      <c r="G29" s="344">
        <f t="shared" si="0"/>
        <v>-1378.5100000000155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7</v>
      </c>
      <c r="C30" s="309">
        <v>46152</v>
      </c>
      <c r="D30" s="310" t="s">
        <v>852</v>
      </c>
      <c r="E30" s="533">
        <v>162</v>
      </c>
      <c r="F30" s="533"/>
      <c r="G30" s="344">
        <f t="shared" si="0"/>
        <v>-1282.0500000000154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3</v>
      </c>
      <c r="C31" s="309">
        <v>46152</v>
      </c>
      <c r="D31" s="310" t="s">
        <v>348</v>
      </c>
      <c r="E31" s="533">
        <v>25</v>
      </c>
      <c r="F31" s="533"/>
      <c r="G31" s="344">
        <f t="shared" si="0"/>
        <v>-1120.0500000000154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2</v>
      </c>
      <c r="C32" s="309">
        <v>46151</v>
      </c>
      <c r="D32" s="310" t="s">
        <v>853</v>
      </c>
      <c r="E32" s="533">
        <v>35.83</v>
      </c>
      <c r="F32" s="533"/>
      <c r="G32" s="344">
        <f t="shared" si="0"/>
        <v>-1095.0500000000154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4</v>
      </c>
      <c r="C33" s="309">
        <v>46151</v>
      </c>
      <c r="D33" s="310" t="s">
        <v>310</v>
      </c>
      <c r="E33" s="533">
        <v>50.58</v>
      </c>
      <c r="F33" s="533"/>
      <c r="G33" s="344">
        <f t="shared" si="0"/>
        <v>-1059.2200000000155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46151</v>
      </c>
      <c r="D34" s="310" t="s">
        <v>854</v>
      </c>
      <c r="E34" s="533">
        <v>20.65</v>
      </c>
      <c r="F34" s="533"/>
      <c r="G34" s="344">
        <f t="shared" si="0"/>
        <v>-1008.6400000000156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8</v>
      </c>
      <c r="C35" s="309">
        <v>46151</v>
      </c>
      <c r="D35" s="310" t="s">
        <v>319</v>
      </c>
      <c r="E35" s="533">
        <v>38.770000000000003</v>
      </c>
      <c r="F35" s="533"/>
      <c r="G35" s="344">
        <f t="shared" si="0"/>
        <v>-987.99000000001558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844</v>
      </c>
      <c r="E36" s="533">
        <v>383.63</v>
      </c>
      <c r="F36" s="533">
        <v>383.63</v>
      </c>
      <c r="G36" s="344">
        <f t="shared" si="0"/>
        <v>-949.2200000000156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5</v>
      </c>
      <c r="C37" s="309">
        <v>46151</v>
      </c>
      <c r="D37" s="310" t="s">
        <v>855</v>
      </c>
      <c r="E37" s="533">
        <v>10.68</v>
      </c>
      <c r="F37" s="533"/>
      <c r="G37" s="344">
        <f t="shared" si="0"/>
        <v>-949.2200000000156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3</v>
      </c>
      <c r="C38" s="309">
        <v>46151</v>
      </c>
      <c r="D38" s="310" t="s">
        <v>348</v>
      </c>
      <c r="E38" s="533">
        <v>9.35</v>
      </c>
      <c r="F38" s="533"/>
      <c r="G38" s="344">
        <f t="shared" si="0"/>
        <v>-938.54000000001565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287</v>
      </c>
      <c r="B39" s="341" t="s">
        <v>287</v>
      </c>
      <c r="C39" s="309">
        <v>46151</v>
      </c>
      <c r="D39" s="310" t="s">
        <v>331</v>
      </c>
      <c r="E39" s="533">
        <v>-150.9</v>
      </c>
      <c r="F39" s="533">
        <v>-150.9</v>
      </c>
      <c r="G39" s="344">
        <f t="shared" si="0"/>
        <v>-929.19000000001563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287</v>
      </c>
      <c r="B40" s="341" t="s">
        <v>287</v>
      </c>
      <c r="C40" s="309">
        <v>46151</v>
      </c>
      <c r="D40" s="310" t="s">
        <v>848</v>
      </c>
      <c r="E40" s="533">
        <v>557.9</v>
      </c>
      <c r="F40" s="533">
        <v>557.9</v>
      </c>
      <c r="G40" s="344">
        <f t="shared" si="0"/>
        <v>-929.19000000001563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294</v>
      </c>
      <c r="B41" s="341">
        <v>18</v>
      </c>
      <c r="C41" s="309">
        <v>46150</v>
      </c>
      <c r="D41" s="310" t="s">
        <v>361</v>
      </c>
      <c r="E41" s="533">
        <v>400</v>
      </c>
      <c r="F41" s="533"/>
      <c r="G41" s="344">
        <f t="shared" si="0"/>
        <v>-929.19000000001574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287</v>
      </c>
      <c r="B42" s="341" t="s">
        <v>287</v>
      </c>
      <c r="C42" s="309">
        <v>46150</v>
      </c>
      <c r="D42" s="310" t="s">
        <v>843</v>
      </c>
      <c r="E42" s="533">
        <v>200</v>
      </c>
      <c r="F42" s="533">
        <v>200</v>
      </c>
      <c r="G42" s="344">
        <f t="shared" si="0"/>
        <v>-529.19000000001574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2</v>
      </c>
      <c r="C43" s="309">
        <v>46150</v>
      </c>
      <c r="D43" s="310" t="s">
        <v>473</v>
      </c>
      <c r="E43" s="533">
        <v>52.78</v>
      </c>
      <c r="F43" s="533"/>
      <c r="G43" s="344">
        <f t="shared" si="0"/>
        <v>-529.19000000001574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287</v>
      </c>
      <c r="B44" s="341" t="s">
        <v>287</v>
      </c>
      <c r="C44" s="309">
        <v>46150</v>
      </c>
      <c r="D44" s="310" t="s">
        <v>849</v>
      </c>
      <c r="E44" s="533">
        <v>137.07</v>
      </c>
      <c r="F44" s="533">
        <v>137.07</v>
      </c>
      <c r="G44" s="344">
        <f t="shared" si="0"/>
        <v>-476.41000000001571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2</v>
      </c>
      <c r="C45" s="309">
        <v>46150</v>
      </c>
      <c r="D45" s="310" t="s">
        <v>358</v>
      </c>
      <c r="E45" s="533">
        <v>17.440000000000001</v>
      </c>
      <c r="F45" s="533"/>
      <c r="G45" s="344">
        <f t="shared" si="0"/>
        <v>-476.41000000001566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287</v>
      </c>
      <c r="B46" s="341" t="s">
        <v>287</v>
      </c>
      <c r="C46" s="309">
        <v>46150</v>
      </c>
      <c r="D46" s="310" t="s">
        <v>850</v>
      </c>
      <c r="E46" s="533">
        <v>359.81</v>
      </c>
      <c r="F46" s="533">
        <v>359.81</v>
      </c>
      <c r="G46" s="344">
        <f t="shared" si="0"/>
        <v>-458.97000000001566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6</v>
      </c>
      <c r="C47" s="309">
        <v>46149</v>
      </c>
      <c r="D47" s="310" t="s">
        <v>847</v>
      </c>
      <c r="E47" s="533">
        <v>23.7</v>
      </c>
      <c r="F47" s="533"/>
      <c r="G47" s="344">
        <f t="shared" si="0"/>
        <v>-458.97000000001566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2</v>
      </c>
      <c r="C48" s="309">
        <v>46149</v>
      </c>
      <c r="D48" s="310" t="s">
        <v>371</v>
      </c>
      <c r="E48" s="533">
        <v>13.43</v>
      </c>
      <c r="F48" s="533"/>
      <c r="G48" s="344">
        <f t="shared" si="0"/>
        <v>-435.27000000001567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294</v>
      </c>
      <c r="B49" s="341">
        <v>13</v>
      </c>
      <c r="C49" s="309">
        <v>46149</v>
      </c>
      <c r="D49" s="310" t="s">
        <v>182</v>
      </c>
      <c r="E49" s="533">
        <v>122.18</v>
      </c>
      <c r="F49" s="533"/>
      <c r="G49" s="344">
        <f t="shared" si="0"/>
        <v>-421.84000000001566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335</v>
      </c>
      <c r="B50" s="341" t="s">
        <v>335</v>
      </c>
      <c r="C50" s="309">
        <v>46149</v>
      </c>
      <c r="D50" s="310" t="s">
        <v>447</v>
      </c>
      <c r="E50" s="533">
        <v>43.62</v>
      </c>
      <c r="F50" s="533"/>
      <c r="G50" s="344">
        <f t="shared" si="0"/>
        <v>-299.66000000001566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294</v>
      </c>
      <c r="B51" s="341">
        <v>9</v>
      </c>
      <c r="C51" s="309">
        <v>46149</v>
      </c>
      <c r="D51" s="310" t="s">
        <v>58</v>
      </c>
      <c r="E51" s="533">
        <v>1231.68</v>
      </c>
      <c r="F51" s="533"/>
      <c r="G51" s="344">
        <f t="shared" si="0"/>
        <v>-256.04000000001565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3</v>
      </c>
      <c r="C52" s="309">
        <v>46149</v>
      </c>
      <c r="D52" s="310" t="s">
        <v>309</v>
      </c>
      <c r="E52" s="533">
        <v>4.49</v>
      </c>
      <c r="F52" s="533"/>
      <c r="G52" s="344">
        <f t="shared" si="0"/>
        <v>975.63999999998441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8</v>
      </c>
      <c r="C53" s="309">
        <v>46149</v>
      </c>
      <c r="D53" s="310" t="s">
        <v>847</v>
      </c>
      <c r="E53" s="533">
        <v>19.2</v>
      </c>
      <c r="F53" s="533"/>
      <c r="G53" s="344">
        <f t="shared" si="0"/>
        <v>980.12999999998442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5</v>
      </c>
      <c r="C54" s="309">
        <v>46149</v>
      </c>
      <c r="D54" s="310" t="s">
        <v>847</v>
      </c>
      <c r="E54" s="533">
        <v>35</v>
      </c>
      <c r="F54" s="533"/>
      <c r="G54" s="344">
        <f t="shared" si="0"/>
        <v>999.32999999998447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8</v>
      </c>
      <c r="C55" s="309">
        <v>46149</v>
      </c>
      <c r="D55" s="310" t="s">
        <v>319</v>
      </c>
      <c r="E55" s="533">
        <v>15.93</v>
      </c>
      <c r="F55" s="533"/>
      <c r="G55" s="344">
        <f t="shared" si="0"/>
        <v>1034.3299999999845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2</v>
      </c>
      <c r="C56" s="309">
        <v>46149</v>
      </c>
      <c r="D56" s="310" t="s">
        <v>296</v>
      </c>
      <c r="E56" s="533">
        <v>11.18</v>
      </c>
      <c r="F56" s="533"/>
      <c r="G56" s="344">
        <f t="shared" si="0"/>
        <v>1050.2599999999845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46149</v>
      </c>
      <c r="D57" s="310" t="s">
        <v>301</v>
      </c>
      <c r="E57" s="533">
        <v>16.05</v>
      </c>
      <c r="F57" s="533"/>
      <c r="G57" s="344">
        <f t="shared" ref="G57:G96" si="1">G58-E57+F57</f>
        <v>1061.4399999999846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46148</v>
      </c>
      <c r="D58" s="310" t="s">
        <v>340</v>
      </c>
      <c r="E58" s="533">
        <v>47.93</v>
      </c>
      <c r="F58" s="533"/>
      <c r="G58" s="344">
        <f t="shared" si="1"/>
        <v>1077.4899999999845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294</v>
      </c>
      <c r="B59" s="341">
        <v>14</v>
      </c>
      <c r="C59" s="309">
        <v>46148</v>
      </c>
      <c r="D59" s="310" t="s">
        <v>366</v>
      </c>
      <c r="E59" s="533">
        <v>66.67</v>
      </c>
      <c r="F59" s="533"/>
      <c r="G59" s="344">
        <f t="shared" si="1"/>
        <v>1125.4199999999846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8</v>
      </c>
      <c r="C60" s="309">
        <v>46148</v>
      </c>
      <c r="D60" s="310" t="s">
        <v>319</v>
      </c>
      <c r="E60" s="533">
        <v>19.14</v>
      </c>
      <c r="F60" s="533"/>
      <c r="G60" s="344">
        <f t="shared" si="1"/>
        <v>1192.0899999999847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4</v>
      </c>
      <c r="C61" s="309">
        <v>46148</v>
      </c>
      <c r="D61" s="310" t="s">
        <v>310</v>
      </c>
      <c r="E61" s="533">
        <v>103.69</v>
      </c>
      <c r="F61" s="533"/>
      <c r="G61" s="344">
        <f t="shared" si="1"/>
        <v>1211.2299999999848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287</v>
      </c>
      <c r="B62" s="341" t="s">
        <v>287</v>
      </c>
      <c r="C62" s="309">
        <v>46148</v>
      </c>
      <c r="D62" s="310" t="s">
        <v>844</v>
      </c>
      <c r="E62" s="533">
        <v>513.29999999999995</v>
      </c>
      <c r="F62" s="533">
        <v>513.29999999999995</v>
      </c>
      <c r="G62" s="344">
        <f t="shared" si="1"/>
        <v>1314.9199999999848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6</v>
      </c>
      <c r="C63" s="309">
        <v>46148</v>
      </c>
      <c r="D63" s="310" t="s">
        <v>300</v>
      </c>
      <c r="E63" s="533">
        <v>41.52</v>
      </c>
      <c r="F63" s="533"/>
      <c r="G63" s="344">
        <f t="shared" si="1"/>
        <v>1314.9199999999848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287</v>
      </c>
      <c r="B64" s="341" t="s">
        <v>287</v>
      </c>
      <c r="C64" s="309">
        <v>46148</v>
      </c>
      <c r="D64" s="310" t="s">
        <v>845</v>
      </c>
      <c r="E64" s="533">
        <v>500.5</v>
      </c>
      <c r="F64" s="533">
        <v>500.5</v>
      </c>
      <c r="G64" s="344">
        <f t="shared" si="1"/>
        <v>1356.4399999999848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287</v>
      </c>
      <c r="B65" s="341" t="s">
        <v>287</v>
      </c>
      <c r="C65" s="309">
        <v>46148</v>
      </c>
      <c r="D65" s="310" t="s">
        <v>846</v>
      </c>
      <c r="E65" s="533">
        <v>457.94</v>
      </c>
      <c r="F65" s="533">
        <v>457.94</v>
      </c>
      <c r="G65" s="344">
        <f t="shared" si="1"/>
        <v>1356.4399999999848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1</v>
      </c>
      <c r="C66" s="309">
        <v>46148</v>
      </c>
      <c r="D66" s="310" t="s">
        <v>306</v>
      </c>
      <c r="E66" s="533">
        <v>23.48</v>
      </c>
      <c r="F66" s="533"/>
      <c r="G66" s="344">
        <f t="shared" si="1"/>
        <v>1356.4399999999848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2</v>
      </c>
      <c r="C67" s="309">
        <v>46147</v>
      </c>
      <c r="D67" s="310" t="s">
        <v>384</v>
      </c>
      <c r="E67" s="533">
        <v>59.03</v>
      </c>
      <c r="F67" s="533"/>
      <c r="G67" s="344">
        <f t="shared" si="1"/>
        <v>1379.9199999999848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46147</v>
      </c>
      <c r="D68" s="310" t="s">
        <v>334</v>
      </c>
      <c r="E68" s="533">
        <v>11.06</v>
      </c>
      <c r="F68" s="533"/>
      <c r="G68" s="344">
        <f t="shared" si="1"/>
        <v>1438.9499999999848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2</v>
      </c>
      <c r="C69" s="309">
        <v>46147</v>
      </c>
      <c r="D69" s="310" t="s">
        <v>296</v>
      </c>
      <c r="E69" s="533">
        <v>8.7200000000000006</v>
      </c>
      <c r="F69" s="533"/>
      <c r="G69" s="344">
        <f t="shared" si="1"/>
        <v>1450.0099999999848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4</v>
      </c>
      <c r="C70" s="309">
        <v>46147</v>
      </c>
      <c r="D70" s="310" t="s">
        <v>296</v>
      </c>
      <c r="E70" s="533">
        <v>42.88</v>
      </c>
      <c r="F70" s="533"/>
      <c r="G70" s="344">
        <f t="shared" si="1"/>
        <v>1458.7299999999848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6</v>
      </c>
      <c r="C71" s="309">
        <v>46147</v>
      </c>
      <c r="D71" s="310" t="s">
        <v>300</v>
      </c>
      <c r="E71" s="533">
        <v>17.03</v>
      </c>
      <c r="F71" s="533"/>
      <c r="G71" s="344">
        <f t="shared" si="1"/>
        <v>1501.6099999999849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294</v>
      </c>
      <c r="B72" s="341">
        <v>22</v>
      </c>
      <c r="C72" s="309">
        <v>46146</v>
      </c>
      <c r="D72" s="310" t="s">
        <v>835</v>
      </c>
      <c r="E72" s="533">
        <v>13.83</v>
      </c>
      <c r="F72" s="533"/>
      <c r="G72" s="344">
        <f t="shared" si="1"/>
        <v>1518.6399999999849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6</v>
      </c>
      <c r="C73" s="309">
        <v>46146</v>
      </c>
      <c r="D73" s="310" t="s">
        <v>340</v>
      </c>
      <c r="E73" s="533">
        <v>47.93</v>
      </c>
      <c r="F73" s="533"/>
      <c r="G73" s="344">
        <f t="shared" si="1"/>
        <v>1532.4699999999848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2</v>
      </c>
      <c r="C74" s="309">
        <v>46146</v>
      </c>
      <c r="D74" s="310" t="s">
        <v>334</v>
      </c>
      <c r="E74" s="533">
        <v>11.06</v>
      </c>
      <c r="F74" s="533"/>
      <c r="G74" s="344">
        <f t="shared" si="1"/>
        <v>1580.3999999999849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294</v>
      </c>
      <c r="B75" s="341">
        <v>14</v>
      </c>
      <c r="C75" s="309">
        <v>46146</v>
      </c>
      <c r="D75" s="310" t="s">
        <v>367</v>
      </c>
      <c r="E75" s="533">
        <v>70.25</v>
      </c>
      <c r="F75" s="533"/>
      <c r="G75" s="344">
        <f t="shared" si="1"/>
        <v>1591.4599999999848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284</v>
      </c>
      <c r="B76" s="341">
        <v>36</v>
      </c>
      <c r="C76" s="309">
        <v>46146</v>
      </c>
      <c r="D76" s="310" t="s">
        <v>374</v>
      </c>
      <c r="E76" s="533">
        <v>50</v>
      </c>
      <c r="F76" s="533"/>
      <c r="G76" s="344">
        <f t="shared" si="1"/>
        <v>1661.7099999999848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294</v>
      </c>
      <c r="B77" s="341">
        <v>17</v>
      </c>
      <c r="C77" s="309">
        <v>46146</v>
      </c>
      <c r="D77" s="310" t="s">
        <v>370</v>
      </c>
      <c r="E77" s="533">
        <v>99</v>
      </c>
      <c r="F77" s="533"/>
      <c r="G77" s="344">
        <f t="shared" si="1"/>
        <v>1711.7099999999848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5</v>
      </c>
      <c r="C78" s="309">
        <v>46145</v>
      </c>
      <c r="D78" s="310" t="s">
        <v>834</v>
      </c>
      <c r="E78" s="533">
        <v>49.13</v>
      </c>
      <c r="F78" s="533"/>
      <c r="G78" s="344">
        <f t="shared" si="1"/>
        <v>1810.7099999999848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1</v>
      </c>
      <c r="C79" s="309">
        <v>46145</v>
      </c>
      <c r="D79" s="310" t="s">
        <v>831</v>
      </c>
      <c r="E79" s="533">
        <v>50</v>
      </c>
      <c r="F79" s="533"/>
      <c r="G79" s="344">
        <f t="shared" si="1"/>
        <v>1859.8399999999849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1</v>
      </c>
      <c r="C80" s="309">
        <v>46145</v>
      </c>
      <c r="D80" s="310" t="s">
        <v>311</v>
      </c>
      <c r="E80" s="533">
        <v>91.98</v>
      </c>
      <c r="F80" s="533"/>
      <c r="G80" s="344">
        <f t="shared" si="1"/>
        <v>1909.8399999999849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6</v>
      </c>
      <c r="C81" s="309">
        <v>46145</v>
      </c>
      <c r="D81" s="310" t="s">
        <v>832</v>
      </c>
      <c r="E81" s="533">
        <v>24.68</v>
      </c>
      <c r="F81" s="533"/>
      <c r="G81" s="344">
        <f t="shared" si="1"/>
        <v>2001.8199999999849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2</v>
      </c>
      <c r="C82" s="309">
        <v>46145</v>
      </c>
      <c r="D82" s="310" t="s">
        <v>358</v>
      </c>
      <c r="E82" s="533">
        <v>2.4900000000000002</v>
      </c>
      <c r="F82" s="533"/>
      <c r="G82" s="344">
        <f t="shared" si="1"/>
        <v>2026.499999999985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22</v>
      </c>
      <c r="C83" s="309">
        <v>46145</v>
      </c>
      <c r="D83" s="310" t="s">
        <v>862</v>
      </c>
      <c r="E83" s="533">
        <v>12.77</v>
      </c>
      <c r="F83" s="533"/>
      <c r="G83" s="344">
        <f t="shared" si="1"/>
        <v>2028.989999999985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2</v>
      </c>
      <c r="C84" s="309">
        <v>46145</v>
      </c>
      <c r="D84" s="310" t="s">
        <v>458</v>
      </c>
      <c r="E84" s="533">
        <v>192.97</v>
      </c>
      <c r="F84" s="533"/>
      <c r="G84" s="344">
        <f t="shared" si="1"/>
        <v>2041.759999999985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3</v>
      </c>
      <c r="C85" s="309">
        <v>46145</v>
      </c>
      <c r="D85" s="310" t="s">
        <v>348</v>
      </c>
      <c r="E85" s="533">
        <v>9.35</v>
      </c>
      <c r="F85" s="533"/>
      <c r="G85" s="344">
        <f t="shared" si="1"/>
        <v>2234.729999999985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4</v>
      </c>
      <c r="C86" s="309">
        <v>46144</v>
      </c>
      <c r="D86" s="310" t="s">
        <v>310</v>
      </c>
      <c r="E86" s="533">
        <v>57.69</v>
      </c>
      <c r="F86" s="533"/>
      <c r="G86" s="344">
        <f t="shared" si="1"/>
        <v>2244.0799999999849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8</v>
      </c>
      <c r="C87" s="309">
        <v>46144</v>
      </c>
      <c r="D87" s="310" t="s">
        <v>310</v>
      </c>
      <c r="E87" s="533">
        <v>6.37</v>
      </c>
      <c r="F87" s="533"/>
      <c r="G87" s="344">
        <f t="shared" si="1"/>
        <v>2301.769999999985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294</v>
      </c>
      <c r="B88" s="341">
        <v>22</v>
      </c>
      <c r="C88" s="309">
        <v>46144</v>
      </c>
      <c r="D88" s="310" t="s">
        <v>375</v>
      </c>
      <c r="E88" s="533">
        <v>6.37</v>
      </c>
      <c r="F88" s="533"/>
      <c r="G88" s="344">
        <f t="shared" si="1"/>
        <v>2308.1399999999849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6</v>
      </c>
      <c r="C89" s="309">
        <v>46144</v>
      </c>
      <c r="D89" s="310" t="s">
        <v>300</v>
      </c>
      <c r="E89" s="533">
        <v>41.51</v>
      </c>
      <c r="F89" s="533"/>
      <c r="G89" s="344">
        <f t="shared" si="1"/>
        <v>2314.5099999999848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7</v>
      </c>
      <c r="C90" s="309">
        <v>46144</v>
      </c>
      <c r="D90" s="310" t="s">
        <v>833</v>
      </c>
      <c r="E90" s="533">
        <v>74.53</v>
      </c>
      <c r="F90" s="533"/>
      <c r="G90" s="344">
        <f t="shared" si="1"/>
        <v>2356.019999999985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1</v>
      </c>
      <c r="C91" s="309">
        <v>46144</v>
      </c>
      <c r="D91" s="310" t="s">
        <v>306</v>
      </c>
      <c r="E91" s="533">
        <v>72.73</v>
      </c>
      <c r="F91" s="533"/>
      <c r="G91" s="344">
        <f t="shared" si="1"/>
        <v>2430.5499999999852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3</v>
      </c>
      <c r="C92" s="309">
        <v>46144</v>
      </c>
      <c r="D92" s="310" t="s">
        <v>348</v>
      </c>
      <c r="E92" s="533">
        <v>25</v>
      </c>
      <c r="F92" s="533"/>
      <c r="G92" s="344">
        <f t="shared" si="1"/>
        <v>2503.2799999999852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287</v>
      </c>
      <c r="B93" s="341" t="s">
        <v>287</v>
      </c>
      <c r="C93" s="309">
        <v>46144</v>
      </c>
      <c r="D93" s="310" t="s">
        <v>485</v>
      </c>
      <c r="E93" s="533">
        <v>121.4</v>
      </c>
      <c r="F93" s="533">
        <v>121.4</v>
      </c>
      <c r="G93" s="344">
        <f t="shared" si="1"/>
        <v>2528.2799999999852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3</v>
      </c>
      <c r="C94" s="309">
        <v>46144</v>
      </c>
      <c r="D94" s="310" t="s">
        <v>348</v>
      </c>
      <c r="E94" s="533">
        <v>9.73</v>
      </c>
      <c r="F94" s="533"/>
      <c r="G94" s="344">
        <f t="shared" si="1"/>
        <v>2528.2799999999852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2</v>
      </c>
      <c r="C95" s="309">
        <v>46143</v>
      </c>
      <c r="D95" s="310" t="s">
        <v>358</v>
      </c>
      <c r="E95" s="533">
        <v>8.9700000000000006</v>
      </c>
      <c r="F95" s="533"/>
      <c r="G95" s="344">
        <f t="shared" si="1"/>
        <v>2538.0099999999852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s="551" customFormat="1" ht="12" customHeight="1" x14ac:dyDescent="0.3">
      <c r="A96" s="541" t="s">
        <v>284</v>
      </c>
      <c r="B96" s="542">
        <v>37</v>
      </c>
      <c r="C96" s="543">
        <v>46142</v>
      </c>
      <c r="D96" s="544" t="s">
        <v>285</v>
      </c>
      <c r="E96" s="545">
        <v>5616.82</v>
      </c>
      <c r="F96" s="545"/>
      <c r="G96" s="546">
        <f t="shared" si="1"/>
        <v>2546.979999999985</v>
      </c>
      <c r="H96" s="547"/>
      <c r="I96" s="548"/>
      <c r="J96" s="549"/>
      <c r="K96" s="550"/>
      <c r="L96" s="549"/>
      <c r="M96" s="550"/>
      <c r="N96" s="549"/>
      <c r="O96" s="550"/>
      <c r="P96" s="549"/>
      <c r="Q96" s="550"/>
      <c r="R96" s="549"/>
      <c r="S96" s="550"/>
      <c r="T96" s="549"/>
    </row>
    <row r="97" spans="1:20" ht="12" customHeight="1" x14ac:dyDescent="0.3">
      <c r="A97" s="340" t="s">
        <v>286</v>
      </c>
      <c r="B97" s="341">
        <v>25</v>
      </c>
      <c r="C97" s="309">
        <v>46142</v>
      </c>
      <c r="D97" s="309" t="s">
        <v>204</v>
      </c>
      <c r="E97" s="342">
        <v>350</v>
      </c>
      <c r="F97" s="342"/>
      <c r="G97" s="344">
        <f t="shared" ref="G97:G98" si="2">G98-E97+F97</f>
        <v>8163.7999999999847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26</v>
      </c>
      <c r="C98" s="309">
        <v>46142</v>
      </c>
      <c r="D98" s="309" t="s">
        <v>205</v>
      </c>
      <c r="E98" s="342">
        <v>320</v>
      </c>
      <c r="F98" s="342"/>
      <c r="G98" s="344">
        <f t="shared" si="2"/>
        <v>8513.7999999999847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27</v>
      </c>
      <c r="C99" s="309">
        <v>46142</v>
      </c>
      <c r="D99" s="309" t="s">
        <v>206</v>
      </c>
      <c r="E99" s="342">
        <v>25</v>
      </c>
      <c r="F99" s="342"/>
      <c r="G99" s="344">
        <f t="shared" ref="G99:G350" si="3">G100-E99+F99</f>
        <v>8833.7999999999847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28</v>
      </c>
      <c r="C100" s="309">
        <v>46142</v>
      </c>
      <c r="D100" s="309" t="s">
        <v>207</v>
      </c>
      <c r="E100" s="342">
        <v>25</v>
      </c>
      <c r="F100" s="342"/>
      <c r="G100" s="344">
        <f t="shared" si="3"/>
        <v>8858.7999999999847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29</v>
      </c>
      <c r="C101" s="309">
        <v>46142</v>
      </c>
      <c r="D101" s="309" t="s">
        <v>208</v>
      </c>
      <c r="E101" s="342">
        <v>45</v>
      </c>
      <c r="F101" s="342"/>
      <c r="G101" s="344">
        <f t="shared" si="3"/>
        <v>8883.7999999999847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30</v>
      </c>
      <c r="C102" s="309">
        <v>46142</v>
      </c>
      <c r="D102" s="309" t="s">
        <v>209</v>
      </c>
      <c r="E102" s="342">
        <v>400</v>
      </c>
      <c r="F102" s="342"/>
      <c r="G102" s="344">
        <f t="shared" si="3"/>
        <v>8928.7999999999847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31</v>
      </c>
      <c r="C103" s="309">
        <v>46142</v>
      </c>
      <c r="D103" s="309" t="s">
        <v>210</v>
      </c>
      <c r="E103" s="342">
        <v>375</v>
      </c>
      <c r="F103" s="342"/>
      <c r="G103" s="344">
        <f t="shared" si="3"/>
        <v>9328.7999999999847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286</v>
      </c>
      <c r="B104" s="341">
        <v>32</v>
      </c>
      <c r="C104" s="309">
        <v>46142</v>
      </c>
      <c r="D104" s="309" t="s">
        <v>211</v>
      </c>
      <c r="E104" s="342">
        <v>100</v>
      </c>
      <c r="F104" s="342"/>
      <c r="G104" s="344">
        <f t="shared" si="3"/>
        <v>9703.7999999999847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286</v>
      </c>
      <c r="B105" s="341">
        <v>33</v>
      </c>
      <c r="C105" s="309">
        <v>46142</v>
      </c>
      <c r="D105" s="309" t="s">
        <v>212</v>
      </c>
      <c r="E105" s="342">
        <v>85</v>
      </c>
      <c r="F105" s="342"/>
      <c r="G105" s="344">
        <f t="shared" si="3"/>
        <v>9803.7999999999847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286</v>
      </c>
      <c r="B106" s="341">
        <v>34</v>
      </c>
      <c r="C106" s="309">
        <v>46142</v>
      </c>
      <c r="D106" s="309" t="s">
        <v>213</v>
      </c>
      <c r="E106" s="342">
        <v>230</v>
      </c>
      <c r="F106" s="342"/>
      <c r="G106" s="344">
        <f t="shared" si="3"/>
        <v>9888.7999999999847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286</v>
      </c>
      <c r="B107" s="341">
        <v>35</v>
      </c>
      <c r="C107" s="309">
        <v>46142</v>
      </c>
      <c r="D107" s="309" t="s">
        <v>214</v>
      </c>
      <c r="E107" s="342">
        <v>45</v>
      </c>
      <c r="F107" s="342"/>
      <c r="G107" s="344">
        <f t="shared" si="3"/>
        <v>10118.799999999985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287</v>
      </c>
      <c r="B108" s="341" t="s">
        <v>287</v>
      </c>
      <c r="C108" s="309">
        <v>46142</v>
      </c>
      <c r="D108" s="310" t="s">
        <v>288</v>
      </c>
      <c r="E108" s="342">
        <v>185.64</v>
      </c>
      <c r="F108" s="342">
        <v>185.64</v>
      </c>
      <c r="G108" s="344">
        <f t="shared" si="3"/>
        <v>10163.799999999985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290</v>
      </c>
      <c r="E109" s="342">
        <v>30</v>
      </c>
      <c r="F109" s="342"/>
      <c r="G109" s="344">
        <f t="shared" si="3"/>
        <v>10163.799999999985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291</v>
      </c>
      <c r="B110" s="341">
        <v>39</v>
      </c>
      <c r="C110" s="309">
        <v>46142</v>
      </c>
      <c r="D110" s="310" t="s">
        <v>292</v>
      </c>
      <c r="E110" s="342"/>
      <c r="F110" s="342">
        <v>2763.78</v>
      </c>
      <c r="G110" s="344">
        <f t="shared" si="3"/>
        <v>10193.799999999985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291</v>
      </c>
      <c r="B111" s="341">
        <v>38</v>
      </c>
      <c r="C111" s="309">
        <v>46142</v>
      </c>
      <c r="D111" s="310" t="s">
        <v>293</v>
      </c>
      <c r="E111" s="342"/>
      <c r="F111" s="342">
        <v>4597.82</v>
      </c>
      <c r="G111" s="344">
        <f t="shared" si="3"/>
        <v>7430.019999999985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294</v>
      </c>
      <c r="B112" s="341">
        <v>42</v>
      </c>
      <c r="C112" s="309">
        <v>46142</v>
      </c>
      <c r="D112" s="310" t="s">
        <v>200</v>
      </c>
      <c r="E112" s="342">
        <v>50.92</v>
      </c>
      <c r="F112" s="342"/>
      <c r="G112" s="344">
        <f t="shared" si="3"/>
        <v>2832.1999999999853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294</v>
      </c>
      <c r="B113" s="341">
        <v>43</v>
      </c>
      <c r="C113" s="309">
        <v>46142</v>
      </c>
      <c r="D113" s="310" t="s">
        <v>201</v>
      </c>
      <c r="E113" s="342">
        <v>50.92</v>
      </c>
      <c r="F113" s="342"/>
      <c r="G113" s="344">
        <f t="shared" si="3"/>
        <v>2883.1199999999853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4</v>
      </c>
      <c r="C114" s="309">
        <v>46142</v>
      </c>
      <c r="D114" s="310" t="s">
        <v>295</v>
      </c>
      <c r="E114" s="342">
        <v>35.799999999999997</v>
      </c>
      <c r="F114" s="342"/>
      <c r="G114" s="344">
        <f t="shared" si="3"/>
        <v>2934.0399999999854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294</v>
      </c>
      <c r="B115" s="341">
        <v>10</v>
      </c>
      <c r="C115" s="309">
        <v>46142</v>
      </c>
      <c r="D115" s="310" t="s">
        <v>176</v>
      </c>
      <c r="E115" s="342">
        <v>17.899999999999999</v>
      </c>
      <c r="F115" s="342"/>
      <c r="G115" s="344">
        <f t="shared" si="3"/>
        <v>2969.8399999999856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46142</v>
      </c>
      <c r="D116" s="310" t="s">
        <v>296</v>
      </c>
      <c r="E116" s="342">
        <v>8.7200000000000006</v>
      </c>
      <c r="F116" s="342"/>
      <c r="G116" s="344">
        <f t="shared" si="3"/>
        <v>2987.7399999999857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2</v>
      </c>
      <c r="C117" s="309">
        <v>46142</v>
      </c>
      <c r="D117" s="310" t="s">
        <v>297</v>
      </c>
      <c r="E117" s="342">
        <v>100</v>
      </c>
      <c r="F117" s="342"/>
      <c r="G117" s="344">
        <f t="shared" si="3"/>
        <v>2996.4599999999855</v>
      </c>
      <c r="H117" s="345" t="s">
        <v>298</v>
      </c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5</v>
      </c>
      <c r="C118" s="309">
        <v>46142</v>
      </c>
      <c r="D118" s="310" t="s">
        <v>297</v>
      </c>
      <c r="E118" s="342">
        <v>100</v>
      </c>
      <c r="F118" s="342"/>
      <c r="G118" s="344">
        <f t="shared" si="3"/>
        <v>3096.4599999999855</v>
      </c>
      <c r="H118" s="345" t="s">
        <v>298</v>
      </c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297</v>
      </c>
      <c r="E119" s="342">
        <v>100</v>
      </c>
      <c r="F119" s="342"/>
      <c r="G119" s="344">
        <f t="shared" si="3"/>
        <v>3196.4599999999855</v>
      </c>
      <c r="H119" s="345" t="s">
        <v>298</v>
      </c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8</v>
      </c>
      <c r="C120" s="309">
        <v>46142</v>
      </c>
      <c r="D120" s="310" t="s">
        <v>297</v>
      </c>
      <c r="E120" s="342">
        <v>100</v>
      </c>
      <c r="F120" s="342"/>
      <c r="G120" s="344">
        <f t="shared" si="3"/>
        <v>3296.4599999999855</v>
      </c>
      <c r="H120" s="345" t="s">
        <v>298</v>
      </c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291</v>
      </c>
      <c r="B121" s="341">
        <v>41</v>
      </c>
      <c r="C121" s="309">
        <v>46142</v>
      </c>
      <c r="D121" s="310" t="s">
        <v>299</v>
      </c>
      <c r="E121" s="342"/>
      <c r="F121" s="342">
        <v>250</v>
      </c>
      <c r="G121" s="344">
        <f t="shared" si="3"/>
        <v>3396.4599999999855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46142</v>
      </c>
      <c r="D122" s="310" t="s">
        <v>300</v>
      </c>
      <c r="E122" s="342">
        <v>42.44</v>
      </c>
      <c r="F122" s="342"/>
      <c r="G122" s="344">
        <f t="shared" si="3"/>
        <v>3146.4599999999855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6</v>
      </c>
      <c r="C123" s="309">
        <v>46142</v>
      </c>
      <c r="D123" s="310" t="s">
        <v>300</v>
      </c>
      <c r="E123" s="342">
        <v>24.05</v>
      </c>
      <c r="F123" s="342"/>
      <c r="G123" s="344">
        <f t="shared" si="3"/>
        <v>3188.8999999999855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2</v>
      </c>
      <c r="C124" s="309">
        <v>46141</v>
      </c>
      <c r="D124" s="310" t="s">
        <v>301</v>
      </c>
      <c r="E124" s="342">
        <v>31.8</v>
      </c>
      <c r="F124" s="342"/>
      <c r="G124" s="344">
        <f t="shared" si="3"/>
        <v>3212.9499999999857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46141</v>
      </c>
      <c r="D125" s="310" t="s">
        <v>302</v>
      </c>
      <c r="E125" s="342">
        <v>100</v>
      </c>
      <c r="F125" s="342"/>
      <c r="G125" s="344">
        <f t="shared" si="3"/>
        <v>3244.7499999999859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46141</v>
      </c>
      <c r="D126" s="310" t="s">
        <v>303</v>
      </c>
      <c r="E126" s="342">
        <v>75</v>
      </c>
      <c r="F126" s="342"/>
      <c r="G126" s="344">
        <f t="shared" si="3"/>
        <v>3344.7499999999859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46141</v>
      </c>
      <c r="D127" s="310" t="s">
        <v>304</v>
      </c>
      <c r="E127" s="342">
        <v>52.5</v>
      </c>
      <c r="F127" s="342"/>
      <c r="G127" s="344">
        <f t="shared" si="3"/>
        <v>3419.7499999999859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6</v>
      </c>
      <c r="C128" s="309">
        <v>46141</v>
      </c>
      <c r="D128" s="310" t="s">
        <v>305</v>
      </c>
      <c r="E128" s="342">
        <v>-256</v>
      </c>
      <c r="F128" s="342"/>
      <c r="G128" s="344">
        <f t="shared" si="3"/>
        <v>3472.2499999999859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6</v>
      </c>
      <c r="C129" s="309">
        <v>46140</v>
      </c>
      <c r="D129" s="310" t="s">
        <v>300</v>
      </c>
      <c r="E129" s="342">
        <v>20.38</v>
      </c>
      <c r="F129" s="342"/>
      <c r="G129" s="344">
        <f t="shared" si="3"/>
        <v>3216.2499999999859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2</v>
      </c>
      <c r="C130" s="309">
        <v>46140</v>
      </c>
      <c r="D130" s="310" t="s">
        <v>296</v>
      </c>
      <c r="E130" s="342">
        <v>15.41</v>
      </c>
      <c r="F130" s="342"/>
      <c r="G130" s="344">
        <f t="shared" si="3"/>
        <v>3236.629999999986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4</v>
      </c>
      <c r="C131" s="309">
        <v>46140</v>
      </c>
      <c r="D131" s="310" t="s">
        <v>296</v>
      </c>
      <c r="E131" s="342">
        <v>33.840000000000003</v>
      </c>
      <c r="F131" s="342"/>
      <c r="G131" s="344">
        <f t="shared" si="3"/>
        <v>3252.0399999999859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1</v>
      </c>
      <c r="C132" s="309">
        <v>46140</v>
      </c>
      <c r="D132" s="310" t="s">
        <v>306</v>
      </c>
      <c r="E132" s="342">
        <v>5.3</v>
      </c>
      <c r="F132" s="342"/>
      <c r="G132" s="344">
        <f t="shared" si="3"/>
        <v>3285.879999999986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5</v>
      </c>
      <c r="C133" s="309">
        <v>46140</v>
      </c>
      <c r="D133" s="310" t="s">
        <v>307</v>
      </c>
      <c r="E133" s="342">
        <v>500</v>
      </c>
      <c r="F133" s="342"/>
      <c r="G133" s="344">
        <f t="shared" si="3"/>
        <v>3291.1799999999862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8</v>
      </c>
      <c r="C134" s="309">
        <v>46140</v>
      </c>
      <c r="D134" s="310" t="s">
        <v>308</v>
      </c>
      <c r="E134" s="342">
        <v>47.99</v>
      </c>
      <c r="F134" s="342"/>
      <c r="G134" s="344">
        <f t="shared" si="3"/>
        <v>3791.1799999999862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3</v>
      </c>
      <c r="C135" s="309">
        <v>46139</v>
      </c>
      <c r="D135" s="310" t="s">
        <v>309</v>
      </c>
      <c r="E135" s="342">
        <v>13.11</v>
      </c>
      <c r="F135" s="342"/>
      <c r="G135" s="344">
        <f t="shared" si="3"/>
        <v>3839.169999999986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4</v>
      </c>
      <c r="C136" s="309">
        <v>46139</v>
      </c>
      <c r="D136" s="310" t="s">
        <v>310</v>
      </c>
      <c r="E136" s="342">
        <v>30.54</v>
      </c>
      <c r="F136" s="342"/>
      <c r="G136" s="344">
        <f t="shared" si="3"/>
        <v>3852.2799999999861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1</v>
      </c>
      <c r="C137" s="309">
        <v>46139</v>
      </c>
      <c r="D137" s="310" t="s">
        <v>311</v>
      </c>
      <c r="E137" s="342">
        <v>163.01</v>
      </c>
      <c r="F137" s="342"/>
      <c r="G137" s="344">
        <f t="shared" si="3"/>
        <v>3882.8199999999861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6</v>
      </c>
      <c r="C138" s="309">
        <v>46139</v>
      </c>
      <c r="D138" s="310" t="s">
        <v>312</v>
      </c>
      <c r="E138" s="342">
        <v>54.97</v>
      </c>
      <c r="F138" s="342"/>
      <c r="G138" s="344">
        <f t="shared" si="3"/>
        <v>4045.8299999999858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1</v>
      </c>
      <c r="C139" s="309">
        <v>46139</v>
      </c>
      <c r="D139" s="310" t="s">
        <v>306</v>
      </c>
      <c r="E139" s="342">
        <v>51.28</v>
      </c>
      <c r="F139" s="342"/>
      <c r="G139" s="344">
        <f t="shared" si="3"/>
        <v>4100.7999999999856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6</v>
      </c>
      <c r="C140" s="309">
        <v>46138</v>
      </c>
      <c r="D140" s="310" t="s">
        <v>312</v>
      </c>
      <c r="E140" s="342">
        <v>38.979999999999997</v>
      </c>
      <c r="F140" s="342"/>
      <c r="G140" s="344">
        <f t="shared" si="3"/>
        <v>4152.0799999999854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2</v>
      </c>
      <c r="C141" s="309">
        <v>46138</v>
      </c>
      <c r="D141" s="310" t="s">
        <v>313</v>
      </c>
      <c r="E141" s="342">
        <v>39.83</v>
      </c>
      <c r="F141" s="342"/>
      <c r="G141" s="344">
        <f t="shared" si="3"/>
        <v>4191.0599999999849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8</v>
      </c>
      <c r="C142" s="309">
        <v>46138</v>
      </c>
      <c r="D142" s="310" t="s">
        <v>313</v>
      </c>
      <c r="E142" s="342">
        <v>51.24</v>
      </c>
      <c r="F142" s="342"/>
      <c r="G142" s="344">
        <f t="shared" si="3"/>
        <v>4230.8899999999849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294</v>
      </c>
      <c r="B143" s="341">
        <v>12</v>
      </c>
      <c r="C143" s="309">
        <v>46137</v>
      </c>
      <c r="D143" s="310" t="s">
        <v>314</v>
      </c>
      <c r="E143" s="342">
        <v>214.74</v>
      </c>
      <c r="F143" s="342"/>
      <c r="G143" s="344">
        <f t="shared" si="3"/>
        <v>4282.1299999999846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287</v>
      </c>
      <c r="B144" s="341" t="s">
        <v>287</v>
      </c>
      <c r="C144" s="309">
        <v>46136</v>
      </c>
      <c r="D144" s="310" t="s">
        <v>315</v>
      </c>
      <c r="E144" s="342">
        <v>127.68</v>
      </c>
      <c r="F144" s="342">
        <v>127.68</v>
      </c>
      <c r="G144" s="344">
        <f t="shared" si="3"/>
        <v>4496.8699999999844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8</v>
      </c>
      <c r="C145" s="309">
        <v>46135</v>
      </c>
      <c r="D145" s="310" t="s">
        <v>864</v>
      </c>
      <c r="E145" s="342">
        <v>65</v>
      </c>
      <c r="F145" s="342"/>
      <c r="G145" s="344">
        <f t="shared" si="3"/>
        <v>4496.8699999999844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291</v>
      </c>
      <c r="B146" s="341">
        <v>40</v>
      </c>
      <c r="C146" s="309">
        <v>46134</v>
      </c>
      <c r="D146" s="310" t="s">
        <v>316</v>
      </c>
      <c r="E146" s="342"/>
      <c r="F146" s="342">
        <v>838.69</v>
      </c>
      <c r="G146" s="344">
        <f t="shared" si="3"/>
        <v>4561.8699999999844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46134</v>
      </c>
      <c r="D147" s="310" t="s">
        <v>317</v>
      </c>
      <c r="E147" s="342">
        <v>17.03</v>
      </c>
      <c r="F147" s="342"/>
      <c r="G147" s="344">
        <f t="shared" si="3"/>
        <v>3723.1799999999848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6</v>
      </c>
      <c r="C148" s="309">
        <v>46134</v>
      </c>
      <c r="D148" s="310" t="s">
        <v>312</v>
      </c>
      <c r="E148" s="342">
        <v>51.94</v>
      </c>
      <c r="F148" s="342"/>
      <c r="G148" s="344">
        <f t="shared" si="3"/>
        <v>3740.209999999985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46134</v>
      </c>
      <c r="D149" s="310" t="s">
        <v>306</v>
      </c>
      <c r="E149" s="342">
        <v>226.7</v>
      </c>
      <c r="F149" s="342"/>
      <c r="G149" s="344">
        <f t="shared" si="3"/>
        <v>3792.1499999999851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2</v>
      </c>
      <c r="C150" s="309">
        <v>46133</v>
      </c>
      <c r="D150" s="310" t="s">
        <v>318</v>
      </c>
      <c r="E150" s="342">
        <v>70</v>
      </c>
      <c r="F150" s="342"/>
      <c r="G150" s="344">
        <f t="shared" si="3"/>
        <v>4018.8499999999849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8</v>
      </c>
      <c r="C151" s="309">
        <v>46133</v>
      </c>
      <c r="D151" s="310" t="s">
        <v>319</v>
      </c>
      <c r="E151" s="342">
        <v>14.26</v>
      </c>
      <c r="F151" s="342"/>
      <c r="G151" s="344">
        <f t="shared" si="3"/>
        <v>4088.8499999999849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1</v>
      </c>
      <c r="C152" s="309">
        <v>46133</v>
      </c>
      <c r="D152" s="310" t="s">
        <v>320</v>
      </c>
      <c r="E152" s="342">
        <v>8.51</v>
      </c>
      <c r="F152" s="342"/>
      <c r="G152" s="344">
        <f t="shared" si="3"/>
        <v>4103.1099999999851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5</v>
      </c>
      <c r="C153" s="309">
        <v>46133</v>
      </c>
      <c r="D153" s="310" t="s">
        <v>321</v>
      </c>
      <c r="E153" s="342">
        <v>20</v>
      </c>
      <c r="F153" s="342"/>
      <c r="G153" s="344">
        <f t="shared" si="3"/>
        <v>4111.6199999999853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294</v>
      </c>
      <c r="B154" s="341">
        <v>23</v>
      </c>
      <c r="C154" s="309">
        <v>46133</v>
      </c>
      <c r="D154" s="310" t="s">
        <v>67</v>
      </c>
      <c r="E154" s="342">
        <v>650.88</v>
      </c>
      <c r="F154" s="342"/>
      <c r="G154" s="344">
        <f t="shared" si="3"/>
        <v>4131.6199999999853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6</v>
      </c>
      <c r="C155" s="309">
        <v>46133</v>
      </c>
      <c r="D155" s="310" t="s">
        <v>322</v>
      </c>
      <c r="E155" s="342">
        <v>15</v>
      </c>
      <c r="F155" s="342"/>
      <c r="G155" s="344">
        <f t="shared" si="3"/>
        <v>4782.4999999999854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5</v>
      </c>
      <c r="C156" s="309">
        <v>46133</v>
      </c>
      <c r="D156" s="310" t="s">
        <v>322</v>
      </c>
      <c r="E156" s="342">
        <v>250</v>
      </c>
      <c r="F156" s="342"/>
      <c r="G156" s="344">
        <f t="shared" si="3"/>
        <v>4797.4999999999854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294</v>
      </c>
      <c r="B157" s="341">
        <v>22</v>
      </c>
      <c r="C157" s="309">
        <v>46132</v>
      </c>
      <c r="D157" s="310" t="s">
        <v>323</v>
      </c>
      <c r="E157" s="342">
        <v>20.22</v>
      </c>
      <c r="F157" s="342"/>
      <c r="G157" s="344">
        <f t="shared" si="3"/>
        <v>5047.4999999999854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6</v>
      </c>
      <c r="C158" s="309">
        <v>46132</v>
      </c>
      <c r="D158" s="310" t="s">
        <v>403</v>
      </c>
      <c r="E158" s="342">
        <v>44</v>
      </c>
      <c r="F158" s="342"/>
      <c r="G158" s="344">
        <f t="shared" si="3"/>
        <v>5067.7199999999857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2</v>
      </c>
      <c r="C159" s="309">
        <v>46132</v>
      </c>
      <c r="D159" s="310" t="s">
        <v>324</v>
      </c>
      <c r="E159" s="342">
        <v>12.01</v>
      </c>
      <c r="F159" s="342"/>
      <c r="G159" s="344">
        <f t="shared" si="3"/>
        <v>5111.7199999999857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46132</v>
      </c>
      <c r="D160" s="310" t="s">
        <v>296</v>
      </c>
      <c r="E160" s="342">
        <v>12.21</v>
      </c>
      <c r="F160" s="342"/>
      <c r="G160" s="344">
        <f t="shared" si="3"/>
        <v>5123.7299999999859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46132</v>
      </c>
      <c r="D161" s="310" t="s">
        <v>325</v>
      </c>
      <c r="E161" s="342">
        <v>46.4</v>
      </c>
      <c r="F161" s="342"/>
      <c r="G161" s="344">
        <f t="shared" si="3"/>
        <v>5135.939999999986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46131</v>
      </c>
      <c r="D162" s="310" t="s">
        <v>326</v>
      </c>
      <c r="E162" s="342">
        <v>31.7</v>
      </c>
      <c r="F162" s="342"/>
      <c r="G162" s="344">
        <f t="shared" si="3"/>
        <v>5182.3399999999856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8</v>
      </c>
      <c r="C163" s="309">
        <v>46131</v>
      </c>
      <c r="D163" s="310" t="s">
        <v>327</v>
      </c>
      <c r="E163" s="342">
        <v>11.11</v>
      </c>
      <c r="F163" s="342"/>
      <c r="G163" s="344">
        <f t="shared" si="3"/>
        <v>5214.0399999999854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1</v>
      </c>
      <c r="C164" s="309">
        <v>46131</v>
      </c>
      <c r="D164" s="310" t="s">
        <v>306</v>
      </c>
      <c r="E164" s="342">
        <v>79.16</v>
      </c>
      <c r="F164" s="342"/>
      <c r="G164" s="344">
        <f t="shared" si="3"/>
        <v>5225.1499999999851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22</v>
      </c>
      <c r="C165" s="309">
        <v>46131</v>
      </c>
      <c r="D165" s="310" t="s">
        <v>328</v>
      </c>
      <c r="E165" s="342">
        <v>7.46</v>
      </c>
      <c r="F165" s="342"/>
      <c r="G165" s="344">
        <f t="shared" si="3"/>
        <v>5304.3099999999849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6</v>
      </c>
      <c r="C166" s="309">
        <v>46131</v>
      </c>
      <c r="D166" s="310" t="s">
        <v>300</v>
      </c>
      <c r="E166" s="342">
        <v>13.83</v>
      </c>
      <c r="F166" s="342"/>
      <c r="G166" s="344">
        <f t="shared" si="3"/>
        <v>5311.769999999985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6</v>
      </c>
      <c r="C167" s="309">
        <v>46131</v>
      </c>
      <c r="D167" s="310" t="s">
        <v>300</v>
      </c>
      <c r="E167" s="342">
        <v>30</v>
      </c>
      <c r="F167" s="342"/>
      <c r="G167" s="344">
        <f t="shared" si="3"/>
        <v>5325.5999999999849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6</v>
      </c>
      <c r="C168" s="309">
        <v>46131</v>
      </c>
      <c r="D168" s="310" t="s">
        <v>300</v>
      </c>
      <c r="E168" s="342">
        <v>15.17</v>
      </c>
      <c r="F168" s="342"/>
      <c r="G168" s="344">
        <f t="shared" si="3"/>
        <v>5355.5999999999849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1</v>
      </c>
      <c r="C169" s="309">
        <v>46130</v>
      </c>
      <c r="D169" s="310" t="s">
        <v>329</v>
      </c>
      <c r="E169" s="342">
        <v>75.55</v>
      </c>
      <c r="F169" s="342"/>
      <c r="G169" s="344">
        <f t="shared" si="3"/>
        <v>5370.769999999985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2</v>
      </c>
      <c r="C170" s="309">
        <v>46130</v>
      </c>
      <c r="D170" s="310" t="s">
        <v>330</v>
      </c>
      <c r="E170" s="342">
        <v>26</v>
      </c>
      <c r="F170" s="342"/>
      <c r="G170" s="344">
        <f t="shared" si="3"/>
        <v>5446.3199999999852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1</v>
      </c>
      <c r="C171" s="309">
        <v>46130</v>
      </c>
      <c r="D171" s="310" t="s">
        <v>311</v>
      </c>
      <c r="E171" s="342">
        <v>25.28</v>
      </c>
      <c r="F171" s="342"/>
      <c r="G171" s="344">
        <f t="shared" si="3"/>
        <v>5472.3199999999852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3</v>
      </c>
      <c r="C172" s="309">
        <v>46130</v>
      </c>
      <c r="D172" s="310" t="s">
        <v>296</v>
      </c>
      <c r="E172" s="342">
        <v>7.76</v>
      </c>
      <c r="F172" s="342"/>
      <c r="G172" s="344">
        <f t="shared" si="3"/>
        <v>5497.5999999999849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22</v>
      </c>
      <c r="C173" s="309">
        <v>46130</v>
      </c>
      <c r="D173" s="310" t="s">
        <v>401</v>
      </c>
      <c r="E173" s="342">
        <v>13.84</v>
      </c>
      <c r="F173" s="342"/>
      <c r="G173" s="344">
        <f t="shared" si="3"/>
        <v>5505.3599999999851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287</v>
      </c>
      <c r="B174" s="341" t="s">
        <v>287</v>
      </c>
      <c r="C174" s="309">
        <v>46130</v>
      </c>
      <c r="D174" s="310" t="s">
        <v>331</v>
      </c>
      <c r="E174" s="342">
        <v>578.57000000000005</v>
      </c>
      <c r="F174" s="342">
        <v>578.57000000000005</v>
      </c>
      <c r="G174" s="344">
        <f t="shared" si="3"/>
        <v>5519.1999999999853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2</v>
      </c>
      <c r="C175" s="309">
        <v>46129</v>
      </c>
      <c r="D175" s="310" t="s">
        <v>324</v>
      </c>
      <c r="E175" s="342">
        <v>12.84</v>
      </c>
      <c r="F175" s="342"/>
      <c r="G175" s="344">
        <f t="shared" si="3"/>
        <v>5519.1999999999853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2</v>
      </c>
      <c r="C176" s="309">
        <v>46129</v>
      </c>
      <c r="D176" s="310" t="s">
        <v>332</v>
      </c>
      <c r="E176" s="342">
        <v>59.71</v>
      </c>
      <c r="F176" s="342"/>
      <c r="G176" s="344">
        <f t="shared" si="3"/>
        <v>5532.0399999999854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294</v>
      </c>
      <c r="B177" s="341">
        <v>21</v>
      </c>
      <c r="C177" s="309">
        <v>46129</v>
      </c>
      <c r="D177" s="310" t="s">
        <v>194</v>
      </c>
      <c r="E177" s="342">
        <v>75.599999999999994</v>
      </c>
      <c r="F177" s="342"/>
      <c r="G177" s="344">
        <f t="shared" si="3"/>
        <v>5591.7499999999854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294</v>
      </c>
      <c r="B178" s="341">
        <v>43</v>
      </c>
      <c r="C178" s="309">
        <v>46129</v>
      </c>
      <c r="D178" s="310" t="s">
        <v>333</v>
      </c>
      <c r="E178" s="342">
        <v>22.35</v>
      </c>
      <c r="F178" s="342"/>
      <c r="G178" s="344">
        <f t="shared" si="3"/>
        <v>5667.3499999999858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294</v>
      </c>
      <c r="B179" s="341">
        <v>42</v>
      </c>
      <c r="C179" s="309">
        <v>46129</v>
      </c>
      <c r="D179" s="310" t="s">
        <v>333</v>
      </c>
      <c r="E179" s="342">
        <v>37.25</v>
      </c>
      <c r="F179" s="342"/>
      <c r="G179" s="344">
        <f t="shared" si="3"/>
        <v>5689.6999999999862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8</v>
      </c>
      <c r="C180" s="309">
        <v>46129</v>
      </c>
      <c r="D180" s="310" t="s">
        <v>319</v>
      </c>
      <c r="E180" s="342">
        <v>35.119999999999997</v>
      </c>
      <c r="F180" s="342"/>
      <c r="G180" s="344">
        <f t="shared" si="3"/>
        <v>5726.9499999999862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3</v>
      </c>
      <c r="C181" s="309">
        <v>46129</v>
      </c>
      <c r="D181" s="310" t="s">
        <v>296</v>
      </c>
      <c r="E181" s="342">
        <v>8.7200000000000006</v>
      </c>
      <c r="F181" s="342"/>
      <c r="G181" s="344">
        <f t="shared" si="3"/>
        <v>5762.0699999999861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2</v>
      </c>
      <c r="C182" s="309">
        <v>46129</v>
      </c>
      <c r="D182" s="310" t="s">
        <v>334</v>
      </c>
      <c r="E182" s="342">
        <v>13.21</v>
      </c>
      <c r="F182" s="342"/>
      <c r="G182" s="344">
        <f t="shared" si="3"/>
        <v>5770.7899999999863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17</v>
      </c>
      <c r="C183" s="309">
        <v>46129</v>
      </c>
      <c r="D183" s="310" t="s">
        <v>188</v>
      </c>
      <c r="E183" s="342">
        <v>42.65</v>
      </c>
      <c r="F183" s="342"/>
      <c r="G183" s="344">
        <f t="shared" si="3"/>
        <v>5783.9999999999864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335</v>
      </c>
      <c r="B184" s="341" t="s">
        <v>335</v>
      </c>
      <c r="C184" s="309">
        <v>46129</v>
      </c>
      <c r="D184" s="310" t="s">
        <v>336</v>
      </c>
      <c r="E184" s="342">
        <v>130.31</v>
      </c>
      <c r="F184" s="342"/>
      <c r="G184" s="344">
        <f t="shared" si="3"/>
        <v>5826.649999999986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294</v>
      </c>
      <c r="B185" s="341">
        <v>15</v>
      </c>
      <c r="C185" s="309">
        <v>46129</v>
      </c>
      <c r="D185" s="310" t="s">
        <v>185</v>
      </c>
      <c r="E185" s="342">
        <v>131.22999999999999</v>
      </c>
      <c r="F185" s="342"/>
      <c r="G185" s="344">
        <f t="shared" si="3"/>
        <v>5956.9599999999864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6</v>
      </c>
      <c r="C186" s="309">
        <v>46129</v>
      </c>
      <c r="D186" s="310" t="s">
        <v>337</v>
      </c>
      <c r="E186" s="342">
        <v>210</v>
      </c>
      <c r="F186" s="342"/>
      <c r="G186" s="344">
        <f t="shared" si="3"/>
        <v>6088.189999999986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294</v>
      </c>
      <c r="B187" s="341">
        <v>23</v>
      </c>
      <c r="C187" s="309">
        <v>46129</v>
      </c>
      <c r="D187" s="310" t="s">
        <v>63</v>
      </c>
      <c r="E187" s="342">
        <v>529.46</v>
      </c>
      <c r="F187" s="342"/>
      <c r="G187" s="344">
        <f t="shared" si="3"/>
        <v>6298.189999999986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7</v>
      </c>
      <c r="C188" s="309">
        <v>46129</v>
      </c>
      <c r="D188" s="310" t="s">
        <v>338</v>
      </c>
      <c r="E188" s="342">
        <v>32.78</v>
      </c>
      <c r="F188" s="342"/>
      <c r="G188" s="344">
        <f t="shared" si="3"/>
        <v>6827.649999999986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46128</v>
      </c>
      <c r="D189" s="310" t="s">
        <v>310</v>
      </c>
      <c r="E189" s="342">
        <v>44.41</v>
      </c>
      <c r="F189" s="342"/>
      <c r="G189" s="344">
        <f t="shared" si="3"/>
        <v>6860.4299999999857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294</v>
      </c>
      <c r="B190" s="341">
        <v>16</v>
      </c>
      <c r="C190" s="309">
        <v>46128</v>
      </c>
      <c r="D190" s="310" t="s">
        <v>339</v>
      </c>
      <c r="E190" s="342">
        <v>15</v>
      </c>
      <c r="F190" s="342"/>
      <c r="G190" s="344">
        <f t="shared" si="3"/>
        <v>6904.8399999999856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46128</v>
      </c>
      <c r="D191" s="310" t="s">
        <v>301</v>
      </c>
      <c r="E191" s="342">
        <v>41.95</v>
      </c>
      <c r="F191" s="342"/>
      <c r="G191" s="344">
        <f t="shared" si="3"/>
        <v>6919.8399999999856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5</v>
      </c>
      <c r="C192" s="309">
        <v>46128</v>
      </c>
      <c r="D192" s="310" t="s">
        <v>340</v>
      </c>
      <c r="E192" s="342">
        <v>21.3</v>
      </c>
      <c r="F192" s="342"/>
      <c r="G192" s="344">
        <f t="shared" si="3"/>
        <v>6961.7899999999854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4</v>
      </c>
      <c r="C193" s="309">
        <v>46128</v>
      </c>
      <c r="D193" s="310" t="s">
        <v>296</v>
      </c>
      <c r="E193" s="342">
        <v>70.03</v>
      </c>
      <c r="F193" s="342"/>
      <c r="G193" s="344">
        <f t="shared" si="3"/>
        <v>6983.0899999999856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46128</v>
      </c>
      <c r="D194" s="310" t="s">
        <v>296</v>
      </c>
      <c r="E194" s="342">
        <v>11.48</v>
      </c>
      <c r="F194" s="342"/>
      <c r="G194" s="344">
        <f t="shared" si="3"/>
        <v>7053.1199999999853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6</v>
      </c>
      <c r="C195" s="309">
        <v>46128</v>
      </c>
      <c r="D195" s="310" t="s">
        <v>341</v>
      </c>
      <c r="E195" s="342">
        <v>26.61</v>
      </c>
      <c r="F195" s="342"/>
      <c r="G195" s="344">
        <f t="shared" si="3"/>
        <v>7064.5999999999849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6</v>
      </c>
      <c r="C196" s="309">
        <v>46128</v>
      </c>
      <c r="D196" s="310" t="s">
        <v>342</v>
      </c>
      <c r="E196" s="342">
        <v>42.59</v>
      </c>
      <c r="F196" s="342"/>
      <c r="G196" s="344">
        <f t="shared" si="3"/>
        <v>7091.2099999999846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6</v>
      </c>
      <c r="C197" s="309">
        <v>46128</v>
      </c>
      <c r="D197" s="310" t="s">
        <v>300</v>
      </c>
      <c r="E197" s="342">
        <v>20.58</v>
      </c>
      <c r="F197" s="342"/>
      <c r="G197" s="344">
        <f t="shared" si="3"/>
        <v>7133.7999999999847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294</v>
      </c>
      <c r="B198" s="341">
        <v>11</v>
      </c>
      <c r="C198" s="309">
        <v>46128</v>
      </c>
      <c r="D198" s="310" t="s">
        <v>178</v>
      </c>
      <c r="E198" s="342">
        <v>267.91000000000003</v>
      </c>
      <c r="F198" s="342"/>
      <c r="G198" s="344">
        <f t="shared" si="3"/>
        <v>7154.3799999999846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291</v>
      </c>
      <c r="B199" s="341">
        <v>41</v>
      </c>
      <c r="C199" s="309">
        <v>46128</v>
      </c>
      <c r="D199" s="310" t="s">
        <v>299</v>
      </c>
      <c r="E199" s="342"/>
      <c r="F199" s="342">
        <v>300</v>
      </c>
      <c r="G199" s="344">
        <f t="shared" si="3"/>
        <v>7422.2899999999845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291</v>
      </c>
      <c r="B200" s="341">
        <v>39</v>
      </c>
      <c r="C200" s="309">
        <v>46128</v>
      </c>
      <c r="D200" s="310" t="s">
        <v>292</v>
      </c>
      <c r="E200" s="342"/>
      <c r="F200" s="342">
        <v>2763.78</v>
      </c>
      <c r="G200" s="344">
        <f t="shared" si="3"/>
        <v>7122.2899999999845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287</v>
      </c>
      <c r="B201" s="341" t="s">
        <v>287</v>
      </c>
      <c r="C201" s="309">
        <v>46127</v>
      </c>
      <c r="D201" s="310" t="s">
        <v>343</v>
      </c>
      <c r="E201" s="342">
        <v>93.71</v>
      </c>
      <c r="F201" s="342">
        <v>93.71</v>
      </c>
      <c r="G201" s="344">
        <f t="shared" si="3"/>
        <v>4358.5099999999848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6</v>
      </c>
      <c r="C202" s="309">
        <v>46127</v>
      </c>
      <c r="D202" s="310" t="s">
        <v>344</v>
      </c>
      <c r="E202" s="342">
        <v>27</v>
      </c>
      <c r="F202" s="342"/>
      <c r="G202" s="344">
        <f t="shared" si="3"/>
        <v>4358.5099999999848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291</v>
      </c>
      <c r="B203" s="341">
        <v>38</v>
      </c>
      <c r="C203" s="309">
        <v>46127</v>
      </c>
      <c r="D203" s="310" t="s">
        <v>293</v>
      </c>
      <c r="E203" s="342"/>
      <c r="F203" s="342">
        <v>4597.82</v>
      </c>
      <c r="G203" s="344">
        <f t="shared" si="3"/>
        <v>4385.5099999999848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2</v>
      </c>
      <c r="C204" s="309">
        <v>46127</v>
      </c>
      <c r="D204" s="310" t="s">
        <v>296</v>
      </c>
      <c r="E204" s="342">
        <v>14.67</v>
      </c>
      <c r="F204" s="342"/>
      <c r="G204" s="344">
        <f t="shared" si="3"/>
        <v>-212.31000000001481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2</v>
      </c>
      <c r="C205" s="309">
        <v>46127</v>
      </c>
      <c r="D205" s="310" t="s">
        <v>345</v>
      </c>
      <c r="E205" s="342">
        <v>102.2</v>
      </c>
      <c r="F205" s="342"/>
      <c r="G205" s="344">
        <f t="shared" si="3"/>
        <v>-197.64000000001482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8</v>
      </c>
      <c r="C206" s="309">
        <v>46126</v>
      </c>
      <c r="D206" s="310" t="s">
        <v>319</v>
      </c>
      <c r="E206" s="342">
        <v>15.53</v>
      </c>
      <c r="F206" s="342"/>
      <c r="G206" s="344">
        <f t="shared" si="3"/>
        <v>-95.440000000014805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294</v>
      </c>
      <c r="B207" s="341">
        <v>24</v>
      </c>
      <c r="C207" s="309">
        <v>46126</v>
      </c>
      <c r="D207" s="310" t="s">
        <v>861</v>
      </c>
      <c r="E207" s="342">
        <v>105.33</v>
      </c>
      <c r="F207" s="342"/>
      <c r="G207" s="344">
        <f t="shared" si="3"/>
        <v>-79.910000000014804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2</v>
      </c>
      <c r="C208" s="309">
        <v>46125</v>
      </c>
      <c r="D208" s="310" t="s">
        <v>346</v>
      </c>
      <c r="E208" s="342">
        <v>11.64</v>
      </c>
      <c r="F208" s="342"/>
      <c r="G208" s="344">
        <f t="shared" si="3"/>
        <v>25.419999999985201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1</v>
      </c>
      <c r="C209" s="309">
        <v>46125</v>
      </c>
      <c r="D209" s="310" t="s">
        <v>306</v>
      </c>
      <c r="E209" s="342">
        <v>50.71</v>
      </c>
      <c r="F209" s="342"/>
      <c r="G209" s="344">
        <f t="shared" si="3"/>
        <v>37.059999999985202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46125</v>
      </c>
      <c r="D210" s="310" t="s">
        <v>334</v>
      </c>
      <c r="E210" s="342">
        <v>11.06</v>
      </c>
      <c r="F210" s="342"/>
      <c r="G210" s="344">
        <f t="shared" si="3"/>
        <v>87.769999999985203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4</v>
      </c>
      <c r="C211" s="309">
        <v>46125</v>
      </c>
      <c r="D211" s="310" t="s">
        <v>295</v>
      </c>
      <c r="E211" s="342">
        <v>35.979999999999997</v>
      </c>
      <c r="F211" s="342"/>
      <c r="G211" s="344">
        <f t="shared" si="3"/>
        <v>98.829999999985205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8</v>
      </c>
      <c r="C212" s="309">
        <v>46125</v>
      </c>
      <c r="D212" s="310" t="s">
        <v>347</v>
      </c>
      <c r="E212" s="342">
        <v>7.83</v>
      </c>
      <c r="F212" s="342"/>
      <c r="G212" s="344">
        <f t="shared" si="3"/>
        <v>134.80999999998519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3</v>
      </c>
      <c r="C213" s="309">
        <v>46125</v>
      </c>
      <c r="D213" s="310" t="s">
        <v>348</v>
      </c>
      <c r="E213" s="342">
        <v>4.1900000000000004</v>
      </c>
      <c r="F213" s="342"/>
      <c r="G213" s="344">
        <f t="shared" si="3"/>
        <v>142.63999999998521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8</v>
      </c>
      <c r="C214" s="309">
        <v>46125</v>
      </c>
      <c r="D214" s="310" t="s">
        <v>349</v>
      </c>
      <c r="E214" s="342">
        <v>39.25</v>
      </c>
      <c r="F214" s="342"/>
      <c r="G214" s="344">
        <f t="shared" si="3"/>
        <v>146.8299999999852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287</v>
      </c>
      <c r="B215" s="341" t="s">
        <v>287</v>
      </c>
      <c r="C215" s="309">
        <v>46125</v>
      </c>
      <c r="D215" s="310" t="s">
        <v>350</v>
      </c>
      <c r="E215" s="342">
        <v>318.36</v>
      </c>
      <c r="F215" s="342">
        <v>318.36</v>
      </c>
      <c r="G215" s="344">
        <f t="shared" si="3"/>
        <v>186.0799999999852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294</v>
      </c>
      <c r="B216" s="341">
        <v>19</v>
      </c>
      <c r="C216" s="309">
        <v>46125</v>
      </c>
      <c r="D216" s="310" t="s">
        <v>191</v>
      </c>
      <c r="E216" s="342">
        <v>200</v>
      </c>
      <c r="F216" s="342"/>
      <c r="G216" s="344">
        <f t="shared" si="3"/>
        <v>186.0799999999852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1</v>
      </c>
      <c r="C217" s="309">
        <v>46124</v>
      </c>
      <c r="D217" s="310" t="s">
        <v>304</v>
      </c>
      <c r="E217" s="342">
        <v>136.05000000000001</v>
      </c>
      <c r="F217" s="342"/>
      <c r="G217" s="344">
        <f t="shared" si="3"/>
        <v>386.0799999999852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46124</v>
      </c>
      <c r="D218" s="310" t="s">
        <v>348</v>
      </c>
      <c r="E218" s="342">
        <v>13.09</v>
      </c>
      <c r="F218" s="342"/>
      <c r="G218" s="344">
        <f t="shared" si="3"/>
        <v>522.12999999998522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8</v>
      </c>
      <c r="C219" s="309">
        <v>46124</v>
      </c>
      <c r="D219" s="310" t="s">
        <v>319</v>
      </c>
      <c r="E219" s="342">
        <v>24.47</v>
      </c>
      <c r="F219" s="342"/>
      <c r="G219" s="344">
        <f t="shared" si="3"/>
        <v>535.21999999998525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8</v>
      </c>
      <c r="C220" s="309">
        <v>46124</v>
      </c>
      <c r="D220" s="310" t="s">
        <v>319</v>
      </c>
      <c r="E220" s="342">
        <v>14.29</v>
      </c>
      <c r="F220" s="342"/>
      <c r="G220" s="344">
        <f t="shared" si="3"/>
        <v>559.68999999998528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294</v>
      </c>
      <c r="B221" s="341">
        <v>22</v>
      </c>
      <c r="C221" s="309">
        <v>46124</v>
      </c>
      <c r="D221" s="310" t="s">
        <v>835</v>
      </c>
      <c r="E221" s="342">
        <v>9.57</v>
      </c>
      <c r="F221" s="342"/>
      <c r="G221" s="344">
        <f t="shared" si="3"/>
        <v>573.97999999998524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3</v>
      </c>
      <c r="C222" s="309">
        <v>46124</v>
      </c>
      <c r="D222" s="310" t="s">
        <v>351</v>
      </c>
      <c r="E222" s="342">
        <v>25</v>
      </c>
      <c r="F222" s="342"/>
      <c r="G222" s="344">
        <f t="shared" si="3"/>
        <v>583.54999999998529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294</v>
      </c>
      <c r="B223" s="341">
        <v>22</v>
      </c>
      <c r="C223" s="309">
        <v>46123</v>
      </c>
      <c r="D223" s="310" t="s">
        <v>352</v>
      </c>
      <c r="E223" s="342">
        <v>19.16</v>
      </c>
      <c r="F223" s="342"/>
      <c r="G223" s="344">
        <f t="shared" si="3"/>
        <v>608.54999999998529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2</v>
      </c>
      <c r="C224" s="309">
        <v>46123</v>
      </c>
      <c r="D224" s="310" t="s">
        <v>301</v>
      </c>
      <c r="E224" s="342">
        <v>20.91</v>
      </c>
      <c r="F224" s="342"/>
      <c r="G224" s="344">
        <f t="shared" si="3"/>
        <v>627.70999999998526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46123</v>
      </c>
      <c r="D225" s="310" t="s">
        <v>296</v>
      </c>
      <c r="E225" s="342">
        <v>12.44</v>
      </c>
      <c r="F225" s="342"/>
      <c r="G225" s="344">
        <f t="shared" si="3"/>
        <v>648.61999999998523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2</v>
      </c>
      <c r="C226" s="309">
        <v>46123</v>
      </c>
      <c r="D226" s="310" t="s">
        <v>353</v>
      </c>
      <c r="E226" s="342">
        <v>41.34</v>
      </c>
      <c r="F226" s="342"/>
      <c r="G226" s="344">
        <f t="shared" si="3"/>
        <v>661.05999999998528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6</v>
      </c>
      <c r="C227" s="309">
        <v>46122</v>
      </c>
      <c r="D227" s="310" t="s">
        <v>446</v>
      </c>
      <c r="E227" s="342">
        <v>-0.04</v>
      </c>
      <c r="F227" s="342"/>
      <c r="G227" s="344">
        <f t="shared" si="3"/>
        <v>702.39999999998531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5</v>
      </c>
      <c r="C228" s="309">
        <v>46122</v>
      </c>
      <c r="D228" s="310" t="s">
        <v>354</v>
      </c>
      <c r="E228" s="342">
        <v>372</v>
      </c>
      <c r="F228" s="342"/>
      <c r="G228" s="344">
        <f t="shared" si="3"/>
        <v>702.35999999998535</v>
      </c>
      <c r="H228" s="345" t="s">
        <v>298</v>
      </c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46122</v>
      </c>
      <c r="D229" s="310" t="s">
        <v>355</v>
      </c>
      <c r="E229" s="342">
        <v>15.22</v>
      </c>
      <c r="F229" s="342"/>
      <c r="G229" s="344">
        <f t="shared" si="3"/>
        <v>1074.3599999999853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3</v>
      </c>
      <c r="C230" s="309">
        <v>46122</v>
      </c>
      <c r="D230" s="310" t="s">
        <v>296</v>
      </c>
      <c r="E230" s="342">
        <v>9.5500000000000007</v>
      </c>
      <c r="F230" s="342"/>
      <c r="G230" s="344">
        <f t="shared" si="3"/>
        <v>1089.5799999999854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8</v>
      </c>
      <c r="C231" s="309">
        <v>46122</v>
      </c>
      <c r="D231" s="310" t="s">
        <v>356</v>
      </c>
      <c r="E231" s="342">
        <v>52.65</v>
      </c>
      <c r="F231" s="342"/>
      <c r="G231" s="344">
        <f t="shared" si="3"/>
        <v>1099.1299999999853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1</v>
      </c>
      <c r="C232" s="309">
        <v>46122</v>
      </c>
      <c r="D232" s="310" t="s">
        <v>311</v>
      </c>
      <c r="E232" s="342">
        <v>68.989999999999995</v>
      </c>
      <c r="F232" s="342"/>
      <c r="G232" s="344">
        <f t="shared" si="3"/>
        <v>1151.7799999999854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2</v>
      </c>
      <c r="C233" s="309">
        <v>46122</v>
      </c>
      <c r="D233" s="310" t="s">
        <v>324</v>
      </c>
      <c r="E233" s="342">
        <v>17.37</v>
      </c>
      <c r="F233" s="342"/>
      <c r="G233" s="344">
        <f t="shared" si="3"/>
        <v>1220.7699999999854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8</v>
      </c>
      <c r="C234" s="309">
        <v>46121</v>
      </c>
      <c r="D234" s="310" t="s">
        <v>357</v>
      </c>
      <c r="E234" s="342">
        <v>64.42</v>
      </c>
      <c r="F234" s="342"/>
      <c r="G234" s="344">
        <f t="shared" si="3"/>
        <v>1238.1399999999853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2</v>
      </c>
      <c r="C235" s="309">
        <v>46121</v>
      </c>
      <c r="D235" s="310" t="s">
        <v>358</v>
      </c>
      <c r="E235" s="342">
        <v>9.4700000000000006</v>
      </c>
      <c r="F235" s="342"/>
      <c r="G235" s="344">
        <f t="shared" si="3"/>
        <v>1302.5599999999854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5</v>
      </c>
      <c r="C236" s="309">
        <v>46121</v>
      </c>
      <c r="D236" s="310" t="s">
        <v>855</v>
      </c>
      <c r="E236" s="342">
        <v>10.68</v>
      </c>
      <c r="F236" s="342"/>
      <c r="G236" s="344">
        <f t="shared" si="3"/>
        <v>1312.0299999999854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7</v>
      </c>
      <c r="C237" s="309">
        <v>46121</v>
      </c>
      <c r="D237" s="310" t="s">
        <v>359</v>
      </c>
      <c r="E237" s="342">
        <v>68.010000000000005</v>
      </c>
      <c r="F237" s="342"/>
      <c r="G237" s="344">
        <f t="shared" si="3"/>
        <v>1322.7099999999855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4</v>
      </c>
      <c r="C238" s="309">
        <v>46121</v>
      </c>
      <c r="D238" s="310" t="s">
        <v>310</v>
      </c>
      <c r="E238" s="342">
        <v>40.85</v>
      </c>
      <c r="F238" s="342"/>
      <c r="G238" s="344">
        <f t="shared" si="3"/>
        <v>1390.7199999999855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6</v>
      </c>
      <c r="C239" s="309">
        <v>46121</v>
      </c>
      <c r="D239" s="310" t="s">
        <v>360</v>
      </c>
      <c r="E239" s="342">
        <v>25</v>
      </c>
      <c r="F239" s="342"/>
      <c r="G239" s="344">
        <f t="shared" si="3"/>
        <v>1431.5699999999854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294</v>
      </c>
      <c r="B240" s="341">
        <v>18</v>
      </c>
      <c r="C240" s="309">
        <v>46120</v>
      </c>
      <c r="D240" s="310" t="s">
        <v>361</v>
      </c>
      <c r="E240" s="342">
        <v>400</v>
      </c>
      <c r="F240" s="342"/>
      <c r="G240" s="344">
        <f t="shared" si="3"/>
        <v>1456.5699999999854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335</v>
      </c>
      <c r="B241" s="341" t="s">
        <v>335</v>
      </c>
      <c r="C241" s="309">
        <v>46120</v>
      </c>
      <c r="D241" s="310" t="s">
        <v>447</v>
      </c>
      <c r="E241" s="342">
        <v>44.96</v>
      </c>
      <c r="F241" s="342"/>
      <c r="G241" s="344">
        <f t="shared" si="3"/>
        <v>1856.5699999999854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294</v>
      </c>
      <c r="B242" s="341">
        <v>13</v>
      </c>
      <c r="C242" s="309">
        <v>46120</v>
      </c>
      <c r="D242" s="310" t="s">
        <v>182</v>
      </c>
      <c r="E242" s="342">
        <v>104.98</v>
      </c>
      <c r="F242" s="342"/>
      <c r="G242" s="344">
        <f t="shared" si="3"/>
        <v>1901.5299999999854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2</v>
      </c>
      <c r="C243" s="309">
        <v>46120</v>
      </c>
      <c r="D243" s="310" t="s">
        <v>296</v>
      </c>
      <c r="E243" s="342">
        <v>13.8</v>
      </c>
      <c r="F243" s="342"/>
      <c r="G243" s="344">
        <f t="shared" si="3"/>
        <v>2006.5099999999854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4</v>
      </c>
      <c r="C244" s="309">
        <v>46120</v>
      </c>
      <c r="D244" s="310" t="s">
        <v>295</v>
      </c>
      <c r="E244" s="342">
        <v>37.92</v>
      </c>
      <c r="F244" s="342"/>
      <c r="G244" s="344">
        <f t="shared" si="3"/>
        <v>2020.3099999999854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6</v>
      </c>
      <c r="C245" s="309">
        <v>46120</v>
      </c>
      <c r="D245" s="310" t="s">
        <v>300</v>
      </c>
      <c r="E245" s="342">
        <v>56.68</v>
      </c>
      <c r="F245" s="342"/>
      <c r="G245" s="344">
        <f t="shared" si="3"/>
        <v>2058.2299999999855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6</v>
      </c>
      <c r="C246" s="309">
        <v>46120</v>
      </c>
      <c r="D246" s="310" t="s">
        <v>362</v>
      </c>
      <c r="E246" s="342">
        <v>29.26</v>
      </c>
      <c r="F246" s="342"/>
      <c r="G246" s="344">
        <f t="shared" si="3"/>
        <v>2114.9099999999853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294</v>
      </c>
      <c r="B247" s="341">
        <v>9</v>
      </c>
      <c r="C247" s="309">
        <v>46119</v>
      </c>
      <c r="D247" s="310" t="s">
        <v>58</v>
      </c>
      <c r="E247" s="342">
        <v>1281.53</v>
      </c>
      <c r="F247" s="342"/>
      <c r="G247" s="344">
        <f t="shared" si="3"/>
        <v>2144.1699999999855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4</v>
      </c>
      <c r="C248" s="309">
        <v>46119</v>
      </c>
      <c r="D248" s="310" t="s">
        <v>363</v>
      </c>
      <c r="E248" s="342">
        <v>25.84</v>
      </c>
      <c r="F248" s="342"/>
      <c r="G248" s="344">
        <f t="shared" si="3"/>
        <v>3425.6999999999853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8</v>
      </c>
      <c r="C249" s="309">
        <v>46119</v>
      </c>
      <c r="D249" s="310" t="s">
        <v>319</v>
      </c>
      <c r="E249" s="342">
        <v>12.05</v>
      </c>
      <c r="F249" s="342"/>
      <c r="G249" s="344">
        <f t="shared" si="3"/>
        <v>3451.5399999999854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4</v>
      </c>
      <c r="C250" s="309">
        <v>46119</v>
      </c>
      <c r="D250" s="310" t="s">
        <v>334</v>
      </c>
      <c r="E250" s="342">
        <v>82.04</v>
      </c>
      <c r="F250" s="342"/>
      <c r="G250" s="344">
        <f t="shared" si="3"/>
        <v>3463.5899999999856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46119</v>
      </c>
      <c r="D251" s="310" t="s">
        <v>364</v>
      </c>
      <c r="E251" s="342">
        <v>22.92</v>
      </c>
      <c r="F251" s="342"/>
      <c r="G251" s="344">
        <f t="shared" si="3"/>
        <v>3545.6299999999856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5</v>
      </c>
      <c r="C252" s="309">
        <v>46118</v>
      </c>
      <c r="D252" s="310" t="s">
        <v>365</v>
      </c>
      <c r="E252" s="342">
        <v>400</v>
      </c>
      <c r="F252" s="342"/>
      <c r="G252" s="344">
        <f t="shared" si="3"/>
        <v>3568.5499999999856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294</v>
      </c>
      <c r="B253" s="341">
        <v>14</v>
      </c>
      <c r="C253" s="309">
        <v>46118</v>
      </c>
      <c r="D253" s="310" t="s">
        <v>366</v>
      </c>
      <c r="E253" s="342">
        <v>66.67</v>
      </c>
      <c r="F253" s="342"/>
      <c r="G253" s="344">
        <f t="shared" si="3"/>
        <v>3968.5499999999856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294</v>
      </c>
      <c r="B254" s="341">
        <v>14</v>
      </c>
      <c r="C254" s="309">
        <v>46118</v>
      </c>
      <c r="D254" s="310" t="s">
        <v>367</v>
      </c>
      <c r="E254" s="342">
        <v>70.25</v>
      </c>
      <c r="F254" s="342"/>
      <c r="G254" s="344">
        <f t="shared" si="3"/>
        <v>4035.2199999999857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46117</v>
      </c>
      <c r="D255" s="310" t="s">
        <v>368</v>
      </c>
      <c r="E255" s="342">
        <v>25.6</v>
      </c>
      <c r="F255" s="342"/>
      <c r="G255" s="344">
        <f t="shared" si="3"/>
        <v>4105.4699999999857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46117</v>
      </c>
      <c r="D256" s="310" t="s">
        <v>319</v>
      </c>
      <c r="E256" s="342">
        <v>8.56</v>
      </c>
      <c r="F256" s="342"/>
      <c r="G256" s="344">
        <f t="shared" si="3"/>
        <v>4131.0699999999861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6</v>
      </c>
      <c r="C257" s="309">
        <v>46117</v>
      </c>
      <c r="D257" s="310" t="s">
        <v>369</v>
      </c>
      <c r="E257" s="342">
        <v>301.67</v>
      </c>
      <c r="F257" s="342"/>
      <c r="G257" s="344">
        <f t="shared" si="3"/>
        <v>4139.6299999999865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1</v>
      </c>
      <c r="C258" s="309">
        <v>46116</v>
      </c>
      <c r="D258" s="310" t="s">
        <v>306</v>
      </c>
      <c r="E258" s="342">
        <v>176.85</v>
      </c>
      <c r="F258" s="342"/>
      <c r="G258" s="344">
        <f t="shared" si="3"/>
        <v>4441.2999999999865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1</v>
      </c>
      <c r="C259" s="309">
        <v>46116</v>
      </c>
      <c r="D259" s="310" t="s">
        <v>311</v>
      </c>
      <c r="E259" s="342">
        <v>139.34</v>
      </c>
      <c r="F259" s="342"/>
      <c r="G259" s="344">
        <f t="shared" si="3"/>
        <v>4618.1499999999869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294</v>
      </c>
      <c r="B260" s="341">
        <v>17</v>
      </c>
      <c r="C260" s="309">
        <v>46116</v>
      </c>
      <c r="D260" s="310" t="s">
        <v>370</v>
      </c>
      <c r="E260" s="342">
        <v>99</v>
      </c>
      <c r="F260" s="342"/>
      <c r="G260" s="344">
        <f t="shared" si="3"/>
        <v>4757.489999999987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46116</v>
      </c>
      <c r="D261" s="310" t="s">
        <v>371</v>
      </c>
      <c r="E261" s="342">
        <v>34</v>
      </c>
      <c r="F261" s="342"/>
      <c r="G261" s="344">
        <f t="shared" si="3"/>
        <v>4856.489999999987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3</v>
      </c>
      <c r="C262" s="309">
        <v>46116</v>
      </c>
      <c r="D262" s="310" t="s">
        <v>348</v>
      </c>
      <c r="E262" s="342">
        <v>10.24</v>
      </c>
      <c r="F262" s="342"/>
      <c r="G262" s="344">
        <f t="shared" si="3"/>
        <v>4890.489999999987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7</v>
      </c>
      <c r="C263" s="309">
        <v>46115</v>
      </c>
      <c r="D263" s="310" t="s">
        <v>372</v>
      </c>
      <c r="E263" s="342">
        <v>100</v>
      </c>
      <c r="F263" s="342"/>
      <c r="G263" s="344">
        <f t="shared" si="3"/>
        <v>4900.7299999999868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6</v>
      </c>
      <c r="C264" s="309">
        <v>46115</v>
      </c>
      <c r="D264" s="310" t="s">
        <v>300</v>
      </c>
      <c r="E264" s="342">
        <v>7.68</v>
      </c>
      <c r="F264" s="342"/>
      <c r="G264" s="344">
        <f t="shared" si="3"/>
        <v>5000.7299999999868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46115</v>
      </c>
      <c r="D265" s="310" t="s">
        <v>296</v>
      </c>
      <c r="E265" s="342">
        <v>8.7200000000000006</v>
      </c>
      <c r="F265" s="342"/>
      <c r="G265" s="344">
        <f t="shared" si="3"/>
        <v>5008.4099999999871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46114</v>
      </c>
      <c r="D266" s="310" t="s">
        <v>373</v>
      </c>
      <c r="E266" s="342">
        <v>81.739999999999995</v>
      </c>
      <c r="F266" s="342"/>
      <c r="G266" s="344">
        <f t="shared" si="3"/>
        <v>5017.1299999999874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284</v>
      </c>
      <c r="B267" s="341">
        <v>36</v>
      </c>
      <c r="C267" s="309">
        <v>46114</v>
      </c>
      <c r="D267" s="310" t="s">
        <v>374</v>
      </c>
      <c r="E267" s="342">
        <v>50</v>
      </c>
      <c r="F267" s="342"/>
      <c r="G267" s="344">
        <f t="shared" si="3"/>
        <v>5098.8699999999872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294</v>
      </c>
      <c r="B268" s="341">
        <v>22</v>
      </c>
      <c r="C268" s="309">
        <v>46114</v>
      </c>
      <c r="D268" s="310" t="s">
        <v>375</v>
      </c>
      <c r="E268" s="342">
        <v>6.37</v>
      </c>
      <c r="F268" s="342"/>
      <c r="G268" s="344">
        <f t="shared" si="3"/>
        <v>5148.8699999999872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2</v>
      </c>
      <c r="C269" s="309">
        <v>46114</v>
      </c>
      <c r="D269" s="310" t="s">
        <v>326</v>
      </c>
      <c r="E269" s="342">
        <v>55.22</v>
      </c>
      <c r="F269" s="342"/>
      <c r="G269" s="344">
        <f t="shared" si="3"/>
        <v>5155.239999999987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8</v>
      </c>
      <c r="C270" s="309">
        <v>46114</v>
      </c>
      <c r="D270" s="310" t="s">
        <v>319</v>
      </c>
      <c r="E270" s="342">
        <v>8.5</v>
      </c>
      <c r="F270" s="342"/>
      <c r="G270" s="344">
        <f t="shared" si="3"/>
        <v>5210.4599999999873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4</v>
      </c>
      <c r="C271" s="309">
        <v>46114</v>
      </c>
      <c r="D271" s="310" t="s">
        <v>334</v>
      </c>
      <c r="E271" s="342">
        <v>38.99</v>
      </c>
      <c r="F271" s="342"/>
      <c r="G271" s="344">
        <f t="shared" si="3"/>
        <v>5218.9599999999873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291</v>
      </c>
      <c r="B272" s="341">
        <v>39</v>
      </c>
      <c r="C272" s="309">
        <v>46113</v>
      </c>
      <c r="D272" s="310" t="s">
        <v>292</v>
      </c>
      <c r="E272" s="342"/>
      <c r="F272" s="342">
        <v>2763.78</v>
      </c>
      <c r="G272" s="344">
        <f t="shared" si="3"/>
        <v>5257.9499999999871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4</v>
      </c>
      <c r="C273" s="309">
        <v>46113</v>
      </c>
      <c r="D273" s="310" t="s">
        <v>296</v>
      </c>
      <c r="E273" s="342">
        <v>36.090000000000003</v>
      </c>
      <c r="F273" s="342"/>
      <c r="G273" s="344">
        <f t="shared" si="3"/>
        <v>2494.1699999999869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289</v>
      </c>
      <c r="B274" s="341">
        <v>4</v>
      </c>
      <c r="C274" s="309">
        <v>46113</v>
      </c>
      <c r="D274" s="310" t="s">
        <v>310</v>
      </c>
      <c r="E274" s="342">
        <v>80</v>
      </c>
      <c r="F274" s="342"/>
      <c r="G274" s="344">
        <f t="shared" si="3"/>
        <v>2530.259999999987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7</v>
      </c>
      <c r="C275" s="309">
        <v>46113</v>
      </c>
      <c r="D275" s="310" t="s">
        <v>320</v>
      </c>
      <c r="E275" s="342">
        <v>47.84</v>
      </c>
      <c r="F275" s="342"/>
      <c r="G275" s="344">
        <f t="shared" si="3"/>
        <v>2610.259999999987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7</v>
      </c>
      <c r="C276" s="309">
        <v>46113</v>
      </c>
      <c r="D276" s="310" t="s">
        <v>320</v>
      </c>
      <c r="E276" s="342">
        <v>21.25</v>
      </c>
      <c r="F276" s="342"/>
      <c r="G276" s="344">
        <f t="shared" si="3"/>
        <v>2658.0999999999872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2</v>
      </c>
      <c r="C277" s="309">
        <v>46113</v>
      </c>
      <c r="D277" s="310" t="s">
        <v>376</v>
      </c>
      <c r="E277" s="342">
        <v>42.9</v>
      </c>
      <c r="F277" s="342"/>
      <c r="G277" s="344">
        <f t="shared" si="3"/>
        <v>2679.3499999999872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284</v>
      </c>
      <c r="B278" s="341">
        <v>37</v>
      </c>
      <c r="C278" s="309">
        <v>46112</v>
      </c>
      <c r="D278" s="310" t="s">
        <v>377</v>
      </c>
      <c r="E278" s="342">
        <v>4309.58</v>
      </c>
      <c r="F278" s="342"/>
      <c r="G278" s="344">
        <f t="shared" si="3"/>
        <v>2722.2499999999873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25</v>
      </c>
      <c r="C279" s="309">
        <v>46112</v>
      </c>
      <c r="D279" s="309" t="s">
        <v>204</v>
      </c>
      <c r="E279" s="342">
        <v>350</v>
      </c>
      <c r="F279" s="342"/>
      <c r="G279" s="344">
        <f t="shared" si="3"/>
        <v>7031.8299999999872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26</v>
      </c>
      <c r="C280" s="309">
        <v>46112</v>
      </c>
      <c r="D280" s="309" t="s">
        <v>205</v>
      </c>
      <c r="E280" s="342">
        <v>320</v>
      </c>
      <c r="F280" s="342"/>
      <c r="G280" s="344">
        <f t="shared" si="3"/>
        <v>7381.8299999999872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27</v>
      </c>
      <c r="C281" s="309">
        <v>46112</v>
      </c>
      <c r="D281" s="309" t="s">
        <v>206</v>
      </c>
      <c r="E281" s="342">
        <v>25</v>
      </c>
      <c r="F281" s="342"/>
      <c r="G281" s="344">
        <f t="shared" si="3"/>
        <v>7701.8299999999872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28</v>
      </c>
      <c r="C282" s="309">
        <v>46112</v>
      </c>
      <c r="D282" s="309" t="s">
        <v>207</v>
      </c>
      <c r="E282" s="342">
        <v>25</v>
      </c>
      <c r="F282" s="342"/>
      <c r="G282" s="344">
        <f t="shared" si="3"/>
        <v>7726.8299999999872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29</v>
      </c>
      <c r="C283" s="309">
        <v>46112</v>
      </c>
      <c r="D283" s="309" t="s">
        <v>208</v>
      </c>
      <c r="E283" s="342">
        <v>45</v>
      </c>
      <c r="F283" s="342"/>
      <c r="G283" s="344">
        <f t="shared" si="3"/>
        <v>7751.8299999999872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30</v>
      </c>
      <c r="C284" s="309">
        <v>46112</v>
      </c>
      <c r="D284" s="309" t="s">
        <v>209</v>
      </c>
      <c r="E284" s="342">
        <v>400</v>
      </c>
      <c r="F284" s="342"/>
      <c r="G284" s="344">
        <f t="shared" si="3"/>
        <v>7796.8299999999872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31</v>
      </c>
      <c r="C285" s="309">
        <v>46112</v>
      </c>
      <c r="D285" s="309" t="s">
        <v>210</v>
      </c>
      <c r="E285" s="342">
        <v>375</v>
      </c>
      <c r="F285" s="342"/>
      <c r="G285" s="344">
        <f t="shared" si="3"/>
        <v>8196.8299999999872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286</v>
      </c>
      <c r="B286" s="341">
        <v>32</v>
      </c>
      <c r="C286" s="309">
        <v>46112</v>
      </c>
      <c r="D286" s="309" t="s">
        <v>211</v>
      </c>
      <c r="E286" s="342">
        <v>100</v>
      </c>
      <c r="F286" s="342"/>
      <c r="G286" s="344">
        <f t="shared" si="3"/>
        <v>8571.8299999999872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286</v>
      </c>
      <c r="B287" s="341">
        <v>33</v>
      </c>
      <c r="C287" s="309">
        <v>46112</v>
      </c>
      <c r="D287" s="309" t="s">
        <v>212</v>
      </c>
      <c r="E287" s="342">
        <v>85</v>
      </c>
      <c r="F287" s="342"/>
      <c r="G287" s="344">
        <f t="shared" si="3"/>
        <v>8671.8299999999872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286</v>
      </c>
      <c r="B288" s="341">
        <v>34</v>
      </c>
      <c r="C288" s="309">
        <v>46112</v>
      </c>
      <c r="D288" s="309" t="s">
        <v>213</v>
      </c>
      <c r="E288" s="342">
        <v>230</v>
      </c>
      <c r="F288" s="342"/>
      <c r="G288" s="344">
        <f t="shared" si="3"/>
        <v>8756.8299999999872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286</v>
      </c>
      <c r="B289" s="341">
        <v>35</v>
      </c>
      <c r="C289" s="309">
        <v>46112</v>
      </c>
      <c r="D289" s="309" t="s">
        <v>214</v>
      </c>
      <c r="E289" s="342">
        <v>45</v>
      </c>
      <c r="F289" s="342"/>
      <c r="G289" s="344">
        <f t="shared" si="3"/>
        <v>8986.8299999999872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6</v>
      </c>
      <c r="C290" s="309">
        <v>46112</v>
      </c>
      <c r="D290" s="309" t="s">
        <v>378</v>
      </c>
      <c r="E290" s="342">
        <v>40</v>
      </c>
      <c r="F290" s="342"/>
      <c r="G290" s="344">
        <f t="shared" si="3"/>
        <v>9031.8299999999872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294</v>
      </c>
      <c r="B291" s="341">
        <v>42</v>
      </c>
      <c r="C291" s="309">
        <v>46112</v>
      </c>
      <c r="D291" s="309" t="s">
        <v>200</v>
      </c>
      <c r="E291" s="342">
        <v>59</v>
      </c>
      <c r="F291" s="342"/>
      <c r="G291" s="344">
        <f t="shared" si="3"/>
        <v>9071.8299999999872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294</v>
      </c>
      <c r="B292" s="341">
        <v>43</v>
      </c>
      <c r="C292" s="309">
        <v>46112</v>
      </c>
      <c r="D292" s="309" t="s">
        <v>201</v>
      </c>
      <c r="E292" s="342">
        <v>42.84</v>
      </c>
      <c r="F292" s="342"/>
      <c r="G292" s="344">
        <f t="shared" si="3"/>
        <v>9130.8299999999872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6</v>
      </c>
      <c r="C293" s="309">
        <v>46112</v>
      </c>
      <c r="D293" s="309" t="s">
        <v>300</v>
      </c>
      <c r="E293" s="342">
        <v>57.21</v>
      </c>
      <c r="F293" s="342"/>
      <c r="G293" s="344">
        <f t="shared" si="3"/>
        <v>9173.6699999999873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8</v>
      </c>
      <c r="C294" s="309">
        <v>46112</v>
      </c>
      <c r="D294" s="309" t="s">
        <v>296</v>
      </c>
      <c r="E294" s="342">
        <v>11.18</v>
      </c>
      <c r="F294" s="342"/>
      <c r="G294" s="344">
        <f t="shared" si="3"/>
        <v>9230.8799999999865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294</v>
      </c>
      <c r="B295" s="341">
        <v>10</v>
      </c>
      <c r="C295" s="309">
        <v>46112</v>
      </c>
      <c r="D295" s="309" t="s">
        <v>176</v>
      </c>
      <c r="E295" s="342">
        <v>17.899999999999999</v>
      </c>
      <c r="F295" s="342"/>
      <c r="G295" s="344">
        <f t="shared" si="3"/>
        <v>9242.0599999999868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2</v>
      </c>
      <c r="C296" s="309">
        <v>46111</v>
      </c>
      <c r="D296" s="309" t="s">
        <v>334</v>
      </c>
      <c r="E296" s="342">
        <v>23.83</v>
      </c>
      <c r="F296" s="342"/>
      <c r="G296" s="344">
        <f t="shared" si="3"/>
        <v>9259.9599999999864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291</v>
      </c>
      <c r="B297" s="341">
        <v>38</v>
      </c>
      <c r="C297" s="309">
        <v>46111</v>
      </c>
      <c r="D297" s="310" t="s">
        <v>293</v>
      </c>
      <c r="E297" s="342"/>
      <c r="F297" s="342">
        <v>4278.1400000000003</v>
      </c>
      <c r="G297" s="344">
        <f t="shared" si="3"/>
        <v>9283.7899999999863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3</v>
      </c>
      <c r="C298" s="309">
        <v>46111</v>
      </c>
      <c r="D298" s="310" t="s">
        <v>351</v>
      </c>
      <c r="E298" s="342">
        <v>30</v>
      </c>
      <c r="F298" s="342"/>
      <c r="G298" s="344">
        <f t="shared" si="3"/>
        <v>5005.649999999986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46111</v>
      </c>
      <c r="D299" s="310" t="s">
        <v>300</v>
      </c>
      <c r="E299" s="342">
        <v>15.96</v>
      </c>
      <c r="F299" s="342"/>
      <c r="G299" s="344">
        <f t="shared" si="3"/>
        <v>5035.649999999986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3</v>
      </c>
      <c r="C300" s="309">
        <v>46111</v>
      </c>
      <c r="D300" s="310" t="s">
        <v>379</v>
      </c>
      <c r="E300" s="342">
        <v>18.96</v>
      </c>
      <c r="F300" s="342"/>
      <c r="G300" s="344">
        <f t="shared" si="3"/>
        <v>5051.609999999986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1</v>
      </c>
      <c r="C301" s="309">
        <v>46110</v>
      </c>
      <c r="D301" s="310" t="s">
        <v>311</v>
      </c>
      <c r="E301" s="342">
        <v>144.22</v>
      </c>
      <c r="F301" s="342"/>
      <c r="G301" s="344">
        <f t="shared" si="3"/>
        <v>5070.5699999999861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7</v>
      </c>
      <c r="C302" s="309">
        <v>46110</v>
      </c>
      <c r="D302" s="310" t="s">
        <v>380</v>
      </c>
      <c r="E302" s="342">
        <v>181.04</v>
      </c>
      <c r="F302" s="342"/>
      <c r="G302" s="344">
        <f t="shared" si="3"/>
        <v>5214.7899999999863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6</v>
      </c>
      <c r="C303" s="309">
        <v>46110</v>
      </c>
      <c r="D303" s="310" t="s">
        <v>381</v>
      </c>
      <c r="E303" s="342">
        <v>196.9</v>
      </c>
      <c r="F303" s="342"/>
      <c r="G303" s="344">
        <f t="shared" si="3"/>
        <v>5395.8299999999863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3</v>
      </c>
      <c r="C304" s="309">
        <v>46110</v>
      </c>
      <c r="D304" s="310" t="s">
        <v>382</v>
      </c>
      <c r="E304" s="342">
        <v>7.5</v>
      </c>
      <c r="F304" s="342"/>
      <c r="G304" s="344">
        <f t="shared" si="3"/>
        <v>5592.7299999999859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46109</v>
      </c>
      <c r="D305" s="310" t="s">
        <v>319</v>
      </c>
      <c r="E305" s="342">
        <v>11.7</v>
      </c>
      <c r="F305" s="342"/>
      <c r="G305" s="344">
        <f t="shared" si="3"/>
        <v>5600.2299999999859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46109</v>
      </c>
      <c r="D306" s="310" t="s">
        <v>308</v>
      </c>
      <c r="E306" s="342">
        <v>210.76</v>
      </c>
      <c r="F306" s="342"/>
      <c r="G306" s="344">
        <f t="shared" si="3"/>
        <v>5611.9299999999857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4</v>
      </c>
      <c r="C307" s="309">
        <v>46109</v>
      </c>
      <c r="D307" s="310" t="s">
        <v>310</v>
      </c>
      <c r="E307" s="342">
        <v>46.9</v>
      </c>
      <c r="F307" s="342"/>
      <c r="G307" s="344">
        <f t="shared" si="3"/>
        <v>5822.689999999986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1</v>
      </c>
      <c r="C308" s="309">
        <v>46109</v>
      </c>
      <c r="D308" s="310" t="s">
        <v>329</v>
      </c>
      <c r="E308" s="342">
        <v>179.1</v>
      </c>
      <c r="F308" s="342"/>
      <c r="G308" s="344">
        <f t="shared" si="3"/>
        <v>5869.5899999999856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8</v>
      </c>
      <c r="C309" s="309">
        <v>46109</v>
      </c>
      <c r="D309" s="310" t="s">
        <v>308</v>
      </c>
      <c r="E309" s="342">
        <v>31.97</v>
      </c>
      <c r="F309" s="342"/>
      <c r="G309" s="344">
        <f t="shared" si="3"/>
        <v>6048.689999999986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8</v>
      </c>
      <c r="C310" s="309">
        <v>46109</v>
      </c>
      <c r="D310" s="310" t="s">
        <v>308</v>
      </c>
      <c r="E310" s="342">
        <v>12.19</v>
      </c>
      <c r="F310" s="342"/>
      <c r="G310" s="344">
        <f t="shared" si="3"/>
        <v>6080.6599999999862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291</v>
      </c>
      <c r="B311" s="341">
        <v>41</v>
      </c>
      <c r="C311" s="309">
        <v>46108</v>
      </c>
      <c r="D311" s="310" t="s">
        <v>383</v>
      </c>
      <c r="E311" s="342"/>
      <c r="F311" s="342">
        <v>400</v>
      </c>
      <c r="G311" s="344">
        <f t="shared" si="3"/>
        <v>6092.8499999999858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46108</v>
      </c>
      <c r="D312" s="310" t="s">
        <v>301</v>
      </c>
      <c r="E312" s="342">
        <v>19.5</v>
      </c>
      <c r="F312" s="342"/>
      <c r="G312" s="344">
        <f t="shared" si="3"/>
        <v>5692.8499999999858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46108</v>
      </c>
      <c r="D313" s="310" t="s">
        <v>296</v>
      </c>
      <c r="E313" s="342">
        <v>11.48</v>
      </c>
      <c r="F313" s="342"/>
      <c r="G313" s="344">
        <f t="shared" si="3"/>
        <v>5712.3499999999858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8</v>
      </c>
      <c r="C314" s="309">
        <v>46108</v>
      </c>
      <c r="D314" s="310" t="s">
        <v>334</v>
      </c>
      <c r="E314" s="342">
        <v>11.46</v>
      </c>
      <c r="F314" s="342"/>
      <c r="G314" s="344">
        <f t="shared" si="3"/>
        <v>5723.8299999999854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4</v>
      </c>
      <c r="C315" s="309">
        <v>46108</v>
      </c>
      <c r="D315" s="310" t="s">
        <v>334</v>
      </c>
      <c r="E315" s="342">
        <v>38.21</v>
      </c>
      <c r="F315" s="342"/>
      <c r="G315" s="344">
        <f t="shared" si="3"/>
        <v>5735.2899999999854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2</v>
      </c>
      <c r="C316" s="309">
        <v>46108</v>
      </c>
      <c r="D316" s="310" t="s">
        <v>384</v>
      </c>
      <c r="E316" s="342">
        <v>69.95</v>
      </c>
      <c r="F316" s="342"/>
      <c r="G316" s="344">
        <f t="shared" si="3"/>
        <v>5773.4999999999854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3</v>
      </c>
      <c r="C317" s="309">
        <v>46108</v>
      </c>
      <c r="D317" s="310" t="s">
        <v>348</v>
      </c>
      <c r="E317" s="342">
        <v>10.78</v>
      </c>
      <c r="F317" s="342"/>
      <c r="G317" s="344">
        <f t="shared" si="3"/>
        <v>5843.4499999999853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6</v>
      </c>
      <c r="C318" s="309">
        <v>46108</v>
      </c>
      <c r="D318" s="310" t="s">
        <v>300</v>
      </c>
      <c r="E318" s="342">
        <v>15.84</v>
      </c>
      <c r="F318" s="342"/>
      <c r="G318" s="344">
        <f t="shared" si="3"/>
        <v>5854.229999999985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8</v>
      </c>
      <c r="C319" s="309">
        <v>46108</v>
      </c>
      <c r="D319" s="310" t="s">
        <v>385</v>
      </c>
      <c r="E319" s="342">
        <v>22.48</v>
      </c>
      <c r="F319" s="342"/>
      <c r="G319" s="344">
        <f t="shared" si="3"/>
        <v>5870.0699999999852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358</v>
      </c>
      <c r="E320" s="342">
        <v>11.17</v>
      </c>
      <c r="F320" s="342"/>
      <c r="G320" s="344">
        <f t="shared" si="3"/>
        <v>5892.5499999999847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46107</v>
      </c>
      <c r="D321" s="310" t="s">
        <v>386</v>
      </c>
      <c r="E321" s="342">
        <v>14.38</v>
      </c>
      <c r="F321" s="342"/>
      <c r="G321" s="344">
        <f t="shared" si="3"/>
        <v>5903.7199999999848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8</v>
      </c>
      <c r="C322" s="309">
        <v>46107</v>
      </c>
      <c r="D322" s="310" t="s">
        <v>387</v>
      </c>
      <c r="E322" s="342">
        <v>45</v>
      </c>
      <c r="F322" s="342"/>
      <c r="G322" s="344">
        <f t="shared" si="3"/>
        <v>5918.0999999999849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46107</v>
      </c>
      <c r="D323" s="310" t="s">
        <v>324</v>
      </c>
      <c r="E323" s="342">
        <v>9.0299999999999994</v>
      </c>
      <c r="F323" s="342"/>
      <c r="G323" s="344">
        <f t="shared" si="3"/>
        <v>5963.0999999999849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2</v>
      </c>
      <c r="C324" s="309">
        <v>46107</v>
      </c>
      <c r="D324" s="310" t="s">
        <v>301</v>
      </c>
      <c r="E324" s="342">
        <v>30</v>
      </c>
      <c r="F324" s="342"/>
      <c r="G324" s="344">
        <f t="shared" si="3"/>
        <v>5972.1299999999846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6</v>
      </c>
      <c r="C325" s="309">
        <v>46106</v>
      </c>
      <c r="D325" s="310" t="s">
        <v>388</v>
      </c>
      <c r="E325" s="342">
        <v>12</v>
      </c>
      <c r="F325" s="342"/>
      <c r="G325" s="344">
        <f t="shared" si="3"/>
        <v>6002.1299999999846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46106</v>
      </c>
      <c r="D326" s="310" t="s">
        <v>389</v>
      </c>
      <c r="E326" s="342">
        <v>20</v>
      </c>
      <c r="F326" s="342"/>
      <c r="G326" s="344">
        <f t="shared" si="3"/>
        <v>6014.1299999999846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2</v>
      </c>
      <c r="C327" s="309">
        <v>46106</v>
      </c>
      <c r="D327" s="310" t="s">
        <v>296</v>
      </c>
      <c r="E327" s="342">
        <v>21.05</v>
      </c>
      <c r="F327" s="342"/>
      <c r="G327" s="344">
        <f t="shared" si="3"/>
        <v>6034.1299999999846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4</v>
      </c>
      <c r="C328" s="309">
        <v>46106</v>
      </c>
      <c r="D328" s="310" t="s">
        <v>296</v>
      </c>
      <c r="E328" s="342">
        <v>38.58</v>
      </c>
      <c r="F328" s="342"/>
      <c r="G328" s="344">
        <f t="shared" si="3"/>
        <v>6055.1799999999848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294</v>
      </c>
      <c r="B329" s="341">
        <v>12</v>
      </c>
      <c r="C329" s="309">
        <v>46106</v>
      </c>
      <c r="D329" s="310" t="s">
        <v>314</v>
      </c>
      <c r="E329" s="342">
        <v>204.47</v>
      </c>
      <c r="F329" s="342"/>
      <c r="G329" s="344">
        <f t="shared" si="3"/>
        <v>6093.7599999999848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24</v>
      </c>
      <c r="C330" s="309">
        <v>46105</v>
      </c>
      <c r="D330" s="310" t="s">
        <v>861</v>
      </c>
      <c r="E330" s="342">
        <v>86.58</v>
      </c>
      <c r="F330" s="342"/>
      <c r="G330" s="344">
        <f t="shared" si="3"/>
        <v>6298.229999999985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46105</v>
      </c>
      <c r="D331" s="310" t="s">
        <v>389</v>
      </c>
      <c r="E331" s="342">
        <v>20</v>
      </c>
      <c r="F331" s="342"/>
      <c r="G331" s="344">
        <f t="shared" si="3"/>
        <v>6384.8099999999849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46105</v>
      </c>
      <c r="D332" s="310" t="s">
        <v>390</v>
      </c>
      <c r="E332" s="342">
        <v>15.29</v>
      </c>
      <c r="F332" s="342"/>
      <c r="G332" s="344">
        <f t="shared" si="3"/>
        <v>6404.8099999999849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8</v>
      </c>
      <c r="C333" s="309">
        <v>46105</v>
      </c>
      <c r="D333" s="310" t="s">
        <v>308</v>
      </c>
      <c r="E333" s="342">
        <v>47.99</v>
      </c>
      <c r="F333" s="342"/>
      <c r="G333" s="344">
        <f t="shared" si="3"/>
        <v>6420.0999999999849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294</v>
      </c>
      <c r="B334" s="341">
        <v>23</v>
      </c>
      <c r="C334" s="309">
        <v>46104</v>
      </c>
      <c r="D334" s="310" t="s">
        <v>67</v>
      </c>
      <c r="E334" s="342">
        <v>650.88</v>
      </c>
      <c r="F334" s="342"/>
      <c r="G334" s="344">
        <f t="shared" si="3"/>
        <v>6468.0899999999847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2</v>
      </c>
      <c r="C335" s="309">
        <v>46104</v>
      </c>
      <c r="D335" s="310" t="s">
        <v>391</v>
      </c>
      <c r="E335" s="342">
        <v>46</v>
      </c>
      <c r="F335" s="342"/>
      <c r="G335" s="344">
        <f t="shared" si="3"/>
        <v>7118.9699999999848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2</v>
      </c>
      <c r="C336" s="309">
        <v>46103</v>
      </c>
      <c r="D336" s="310" t="s">
        <v>392</v>
      </c>
      <c r="E336" s="342">
        <v>24.81</v>
      </c>
      <c r="F336" s="342"/>
      <c r="G336" s="344">
        <f t="shared" si="3"/>
        <v>7164.9699999999848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4</v>
      </c>
      <c r="C337" s="309">
        <v>46103</v>
      </c>
      <c r="D337" s="310" t="s">
        <v>296</v>
      </c>
      <c r="E337" s="342">
        <v>28.77</v>
      </c>
      <c r="F337" s="342"/>
      <c r="G337" s="344">
        <f t="shared" si="3"/>
        <v>7189.7799999999852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8</v>
      </c>
      <c r="C338" s="309">
        <v>46103</v>
      </c>
      <c r="D338" s="310" t="s">
        <v>296</v>
      </c>
      <c r="E338" s="342">
        <v>11.9</v>
      </c>
      <c r="F338" s="342"/>
      <c r="G338" s="344">
        <f t="shared" si="3"/>
        <v>7218.5499999999856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300</v>
      </c>
      <c r="E339" s="342">
        <v>42.59</v>
      </c>
      <c r="F339" s="342"/>
      <c r="G339" s="344">
        <f t="shared" si="3"/>
        <v>7230.4499999999853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6</v>
      </c>
      <c r="C340" s="309">
        <v>46103</v>
      </c>
      <c r="D340" s="310" t="s">
        <v>300</v>
      </c>
      <c r="E340" s="342">
        <v>17.579999999999998</v>
      </c>
      <c r="F340" s="342"/>
      <c r="G340" s="344">
        <f t="shared" si="3"/>
        <v>7273.0399999999854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1</v>
      </c>
      <c r="C341" s="309">
        <v>46103</v>
      </c>
      <c r="D341" s="310" t="s">
        <v>300</v>
      </c>
      <c r="E341" s="342">
        <v>11.99</v>
      </c>
      <c r="F341" s="342"/>
      <c r="G341" s="344">
        <f t="shared" si="3"/>
        <v>7290.6199999999853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1</v>
      </c>
      <c r="C342" s="309">
        <v>46103</v>
      </c>
      <c r="D342" s="310" t="s">
        <v>311</v>
      </c>
      <c r="E342" s="342">
        <v>81.31</v>
      </c>
      <c r="F342" s="342"/>
      <c r="G342" s="344">
        <f t="shared" si="3"/>
        <v>7302.6099999999851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1</v>
      </c>
      <c r="C343" s="309">
        <v>46103</v>
      </c>
      <c r="D343" s="310" t="s">
        <v>393</v>
      </c>
      <c r="E343" s="342">
        <v>38.44</v>
      </c>
      <c r="F343" s="342"/>
      <c r="G343" s="344">
        <f t="shared" si="3"/>
        <v>7383.9199999999855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2</v>
      </c>
      <c r="C344" s="309">
        <v>46103</v>
      </c>
      <c r="D344" s="310" t="s">
        <v>394</v>
      </c>
      <c r="E344" s="342">
        <v>35.700000000000003</v>
      </c>
      <c r="F344" s="342"/>
      <c r="G344" s="344">
        <f t="shared" si="3"/>
        <v>7422.3599999999851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6</v>
      </c>
      <c r="C345" s="309">
        <v>46102</v>
      </c>
      <c r="D345" s="310" t="s">
        <v>300</v>
      </c>
      <c r="E345" s="342">
        <v>10.64</v>
      </c>
      <c r="F345" s="342"/>
      <c r="G345" s="344">
        <f t="shared" si="3"/>
        <v>7458.0599999999849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1</v>
      </c>
      <c r="C346" s="309">
        <v>46102</v>
      </c>
      <c r="D346" s="310" t="s">
        <v>300</v>
      </c>
      <c r="E346" s="342">
        <v>28.69</v>
      </c>
      <c r="F346" s="342"/>
      <c r="G346" s="344">
        <f t="shared" si="3"/>
        <v>7468.6999999999853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3</v>
      </c>
      <c r="C347" s="309">
        <v>46102</v>
      </c>
      <c r="D347" s="310" t="s">
        <v>348</v>
      </c>
      <c r="E347" s="342">
        <v>11.59</v>
      </c>
      <c r="F347" s="342"/>
      <c r="G347" s="344">
        <f t="shared" si="3"/>
        <v>7497.3899999999849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291</v>
      </c>
      <c r="B348" s="341">
        <v>41</v>
      </c>
      <c r="C348" s="309">
        <v>46102</v>
      </c>
      <c r="D348" s="310" t="s">
        <v>383</v>
      </c>
      <c r="E348" s="342"/>
      <c r="F348" s="342">
        <v>400</v>
      </c>
      <c r="G348" s="344">
        <f t="shared" si="3"/>
        <v>7508.979999999985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5</v>
      </c>
      <c r="C349" s="309">
        <v>46102</v>
      </c>
      <c r="D349" s="310" t="s">
        <v>395</v>
      </c>
      <c r="E349" s="342">
        <v>170</v>
      </c>
      <c r="F349" s="342"/>
      <c r="G349" s="344">
        <f t="shared" si="3"/>
        <v>7108.979999999985</v>
      </c>
      <c r="H349" s="345" t="s">
        <v>298</v>
      </c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5</v>
      </c>
      <c r="C350" s="309">
        <v>46102</v>
      </c>
      <c r="D350" s="310" t="s">
        <v>354</v>
      </c>
      <c r="E350" s="342">
        <v>70</v>
      </c>
      <c r="F350" s="342"/>
      <c r="G350" s="344">
        <f t="shared" si="3"/>
        <v>7278.979999999985</v>
      </c>
      <c r="H350" s="345" t="s">
        <v>298</v>
      </c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5</v>
      </c>
      <c r="C351" s="309">
        <v>46102</v>
      </c>
      <c r="D351" s="310" t="s">
        <v>396</v>
      </c>
      <c r="E351" s="342">
        <v>40</v>
      </c>
      <c r="F351" s="342"/>
      <c r="G351" s="344">
        <f t="shared" ref="G351:G605" si="4">G352-E351+F351</f>
        <v>7348.979999999985</v>
      </c>
      <c r="H351" s="345" t="s">
        <v>298</v>
      </c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3</v>
      </c>
      <c r="C352" s="309">
        <v>46102</v>
      </c>
      <c r="D352" s="310" t="s">
        <v>348</v>
      </c>
      <c r="E352" s="342">
        <v>25</v>
      </c>
      <c r="F352" s="342"/>
      <c r="G352" s="344">
        <f t="shared" si="4"/>
        <v>7388.979999999985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1</v>
      </c>
      <c r="C353" s="309">
        <v>46102</v>
      </c>
      <c r="D353" s="310" t="s">
        <v>304</v>
      </c>
      <c r="E353" s="342">
        <v>65.19</v>
      </c>
      <c r="F353" s="342"/>
      <c r="G353" s="344">
        <f t="shared" si="4"/>
        <v>7413.979999999985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4</v>
      </c>
      <c r="C354" s="309">
        <v>46102</v>
      </c>
      <c r="D354" s="310" t="s">
        <v>310</v>
      </c>
      <c r="E354" s="342">
        <v>37.450000000000003</v>
      </c>
      <c r="F354" s="342"/>
      <c r="G354" s="344">
        <f t="shared" si="4"/>
        <v>7479.1699999999846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8</v>
      </c>
      <c r="C355" s="309">
        <v>46101</v>
      </c>
      <c r="D355" s="310" t="s">
        <v>356</v>
      </c>
      <c r="E355" s="342">
        <v>65.099999999999994</v>
      </c>
      <c r="F355" s="342"/>
      <c r="G355" s="344">
        <f t="shared" si="4"/>
        <v>7516.6199999999844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294</v>
      </c>
      <c r="B356" s="341">
        <v>22</v>
      </c>
      <c r="C356" s="309">
        <v>46101</v>
      </c>
      <c r="D356" s="310" t="s">
        <v>323</v>
      </c>
      <c r="E356" s="342">
        <v>20.22</v>
      </c>
      <c r="F356" s="342"/>
      <c r="G356" s="344">
        <f t="shared" si="4"/>
        <v>7581.7199999999848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6</v>
      </c>
      <c r="C357" s="309">
        <v>46101</v>
      </c>
      <c r="D357" s="310" t="s">
        <v>433</v>
      </c>
      <c r="E357" s="342">
        <v>-73</v>
      </c>
      <c r="F357" s="342"/>
      <c r="G357" s="344">
        <f t="shared" si="4"/>
        <v>7601.939999999985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6</v>
      </c>
      <c r="C358" s="309">
        <v>46101</v>
      </c>
      <c r="D358" s="310" t="s">
        <v>300</v>
      </c>
      <c r="E358" s="342">
        <v>34.68</v>
      </c>
      <c r="F358" s="342"/>
      <c r="G358" s="344">
        <f t="shared" si="4"/>
        <v>7528.939999999985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6</v>
      </c>
      <c r="C359" s="309">
        <v>46101</v>
      </c>
      <c r="D359" s="310" t="s">
        <v>397</v>
      </c>
      <c r="E359" s="342">
        <v>10.63</v>
      </c>
      <c r="F359" s="342"/>
      <c r="G359" s="344">
        <f t="shared" si="4"/>
        <v>7563.6199999999853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5</v>
      </c>
      <c r="C360" s="309">
        <v>46101</v>
      </c>
      <c r="D360" s="310" t="s">
        <v>398</v>
      </c>
      <c r="E360" s="342">
        <v>106.49</v>
      </c>
      <c r="F360" s="342"/>
      <c r="G360" s="344">
        <f t="shared" si="4"/>
        <v>7574.2499999999854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46100</v>
      </c>
      <c r="D361" s="310" t="s">
        <v>357</v>
      </c>
      <c r="E361" s="342">
        <v>16.739999999999998</v>
      </c>
      <c r="F361" s="342"/>
      <c r="G361" s="344">
        <f t="shared" si="4"/>
        <v>7680.7399999999852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8</v>
      </c>
      <c r="C362" s="309">
        <v>46100</v>
      </c>
      <c r="D362" s="310" t="s">
        <v>399</v>
      </c>
      <c r="E362" s="342">
        <v>108.54</v>
      </c>
      <c r="F362" s="342"/>
      <c r="G362" s="344">
        <f t="shared" si="4"/>
        <v>7697.479999999985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22</v>
      </c>
      <c r="C363" s="309">
        <v>46100</v>
      </c>
      <c r="D363" s="310" t="s">
        <v>835</v>
      </c>
      <c r="E363" s="342">
        <v>12.77</v>
      </c>
      <c r="F363" s="342"/>
      <c r="G363" s="344">
        <f t="shared" si="4"/>
        <v>7806.019999999985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8</v>
      </c>
      <c r="C364" s="309">
        <v>46100</v>
      </c>
      <c r="D364" s="310" t="s">
        <v>334</v>
      </c>
      <c r="E364" s="342">
        <v>28.33</v>
      </c>
      <c r="F364" s="342"/>
      <c r="G364" s="344">
        <f t="shared" si="4"/>
        <v>7818.7899999999854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2</v>
      </c>
      <c r="C365" s="309">
        <v>46100</v>
      </c>
      <c r="D365" s="310" t="s">
        <v>358</v>
      </c>
      <c r="E365" s="342">
        <v>17.45</v>
      </c>
      <c r="F365" s="342"/>
      <c r="G365" s="344">
        <f t="shared" si="4"/>
        <v>7847.1199999999853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22</v>
      </c>
      <c r="C366" s="309">
        <v>46100</v>
      </c>
      <c r="D366" s="310" t="s">
        <v>328</v>
      </c>
      <c r="E366" s="342">
        <v>7.46</v>
      </c>
      <c r="F366" s="342"/>
      <c r="G366" s="344">
        <f t="shared" si="4"/>
        <v>7864.5699999999852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335</v>
      </c>
      <c r="B367" s="341" t="s">
        <v>335</v>
      </c>
      <c r="C367" s="309">
        <v>46100</v>
      </c>
      <c r="D367" s="310" t="s">
        <v>336</v>
      </c>
      <c r="E367" s="342">
        <v>172.29</v>
      </c>
      <c r="F367" s="342"/>
      <c r="G367" s="344">
        <f t="shared" si="4"/>
        <v>7872.0299999999852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15</v>
      </c>
      <c r="C368" s="309">
        <v>46100</v>
      </c>
      <c r="D368" s="310" t="s">
        <v>185</v>
      </c>
      <c r="E368" s="342">
        <v>175.09</v>
      </c>
      <c r="F368" s="342"/>
      <c r="G368" s="344">
        <f t="shared" si="4"/>
        <v>8044.3199999999852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291</v>
      </c>
      <c r="B369" s="341">
        <v>39</v>
      </c>
      <c r="C369" s="309">
        <v>46100</v>
      </c>
      <c r="D369" s="310" t="s">
        <v>292</v>
      </c>
      <c r="E369" s="342"/>
      <c r="F369" s="342">
        <v>2763.78</v>
      </c>
      <c r="G369" s="344">
        <f t="shared" si="4"/>
        <v>8219.4099999999853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2</v>
      </c>
      <c r="C370" s="309">
        <v>46099</v>
      </c>
      <c r="D370" s="310" t="s">
        <v>400</v>
      </c>
      <c r="E370" s="342">
        <v>47.46</v>
      </c>
      <c r="F370" s="342"/>
      <c r="G370" s="344">
        <f t="shared" si="4"/>
        <v>5455.6299999999856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46099</v>
      </c>
      <c r="D371" s="310" t="s">
        <v>400</v>
      </c>
      <c r="E371" s="342">
        <v>15.01</v>
      </c>
      <c r="F371" s="342"/>
      <c r="G371" s="344">
        <f t="shared" si="4"/>
        <v>5503.0899999999856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291</v>
      </c>
      <c r="B372" s="341">
        <v>40</v>
      </c>
      <c r="C372" s="309">
        <v>46099</v>
      </c>
      <c r="D372" s="310" t="s">
        <v>316</v>
      </c>
      <c r="E372" s="342"/>
      <c r="F372" s="342">
        <v>838.67</v>
      </c>
      <c r="G372" s="344">
        <f t="shared" si="4"/>
        <v>5518.0999999999858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2</v>
      </c>
      <c r="C373" s="309">
        <v>46099</v>
      </c>
      <c r="D373" s="310" t="s">
        <v>296</v>
      </c>
      <c r="E373" s="342">
        <v>14.67</v>
      </c>
      <c r="F373" s="342"/>
      <c r="G373" s="344">
        <f t="shared" si="4"/>
        <v>4679.4299999999857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4</v>
      </c>
      <c r="C374" s="309">
        <v>46099</v>
      </c>
      <c r="D374" s="310" t="s">
        <v>296</v>
      </c>
      <c r="E374" s="342">
        <v>40.22</v>
      </c>
      <c r="F374" s="342"/>
      <c r="G374" s="344">
        <f t="shared" si="4"/>
        <v>4694.0999999999858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8</v>
      </c>
      <c r="C375" s="309">
        <v>46099</v>
      </c>
      <c r="D375" s="310" t="s">
        <v>295</v>
      </c>
      <c r="E375" s="342">
        <v>3.49</v>
      </c>
      <c r="F375" s="342"/>
      <c r="G375" s="344">
        <f t="shared" si="4"/>
        <v>4734.3199999999861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22</v>
      </c>
      <c r="C376" s="309">
        <v>46099</v>
      </c>
      <c r="D376" s="310" t="s">
        <v>401</v>
      </c>
      <c r="E376" s="342">
        <v>13.84</v>
      </c>
      <c r="F376" s="342"/>
      <c r="G376" s="344">
        <f t="shared" si="4"/>
        <v>4737.8099999999858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294</v>
      </c>
      <c r="B377" s="341">
        <v>17</v>
      </c>
      <c r="C377" s="309">
        <v>46098</v>
      </c>
      <c r="D377" s="310" t="s">
        <v>188</v>
      </c>
      <c r="E377" s="342">
        <v>42.65</v>
      </c>
      <c r="F377" s="342"/>
      <c r="G377" s="344">
        <f t="shared" si="4"/>
        <v>4751.649999999986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294</v>
      </c>
      <c r="B378" s="341">
        <v>23</v>
      </c>
      <c r="C378" s="309">
        <v>46098</v>
      </c>
      <c r="D378" s="310" t="s">
        <v>402</v>
      </c>
      <c r="E378" s="342">
        <v>529.46</v>
      </c>
      <c r="F378" s="342"/>
      <c r="G378" s="344">
        <f t="shared" si="4"/>
        <v>4794.2999999999856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43</v>
      </c>
      <c r="C379" s="309">
        <v>46098</v>
      </c>
      <c r="D379" s="310" t="s">
        <v>333</v>
      </c>
      <c r="E379" s="342">
        <v>22.35</v>
      </c>
      <c r="F379" s="342"/>
      <c r="G379" s="344">
        <f t="shared" si="4"/>
        <v>5323.7599999999857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294</v>
      </c>
      <c r="B380" s="341">
        <v>42</v>
      </c>
      <c r="C380" s="309">
        <v>46098</v>
      </c>
      <c r="D380" s="310" t="s">
        <v>333</v>
      </c>
      <c r="E380" s="342">
        <v>37.25</v>
      </c>
      <c r="F380" s="342"/>
      <c r="G380" s="344">
        <f t="shared" si="4"/>
        <v>5346.109999999986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8</v>
      </c>
      <c r="C381" s="309">
        <v>46098</v>
      </c>
      <c r="D381" s="310" t="s">
        <v>319</v>
      </c>
      <c r="E381" s="342">
        <v>3.99</v>
      </c>
      <c r="F381" s="342"/>
      <c r="G381" s="344">
        <f t="shared" si="4"/>
        <v>5383.359999999986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8</v>
      </c>
      <c r="C382" s="309">
        <v>46098</v>
      </c>
      <c r="D382" s="310" t="s">
        <v>319</v>
      </c>
      <c r="E382" s="342">
        <v>24.47</v>
      </c>
      <c r="F382" s="342"/>
      <c r="G382" s="344">
        <f t="shared" si="4"/>
        <v>5387.3499999999858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294</v>
      </c>
      <c r="B383" s="341">
        <v>21</v>
      </c>
      <c r="C383" s="309">
        <v>46098</v>
      </c>
      <c r="D383" s="310" t="s">
        <v>194</v>
      </c>
      <c r="E383" s="342">
        <v>75.599999999999994</v>
      </c>
      <c r="F383" s="342"/>
      <c r="G383" s="344">
        <f t="shared" si="4"/>
        <v>5411.8199999999861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5</v>
      </c>
      <c r="C384" s="309">
        <v>46097</v>
      </c>
      <c r="D384" s="310" t="s">
        <v>340</v>
      </c>
      <c r="E384" s="342">
        <v>21.3</v>
      </c>
      <c r="F384" s="342"/>
      <c r="G384" s="344">
        <f t="shared" si="4"/>
        <v>5487.4199999999864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294</v>
      </c>
      <c r="B385" s="341">
        <v>11</v>
      </c>
      <c r="C385" s="309">
        <v>46097</v>
      </c>
      <c r="D385" s="310" t="s">
        <v>178</v>
      </c>
      <c r="E385" s="342">
        <v>267.91000000000003</v>
      </c>
      <c r="F385" s="342"/>
      <c r="G385" s="344">
        <f t="shared" si="4"/>
        <v>5508.7199999999866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287</v>
      </c>
      <c r="B386" s="341" t="s">
        <v>287</v>
      </c>
      <c r="C386" s="309">
        <v>46097</v>
      </c>
      <c r="D386" s="310" t="s">
        <v>403</v>
      </c>
      <c r="E386" s="342"/>
      <c r="F386" s="342">
        <v>80</v>
      </c>
      <c r="G386" s="344">
        <f t="shared" si="4"/>
        <v>5776.6299999999865</v>
      </c>
      <c r="H386" s="345" t="s">
        <v>298</v>
      </c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287</v>
      </c>
      <c r="B387" s="341" t="s">
        <v>287</v>
      </c>
      <c r="C387" s="309">
        <v>46097</v>
      </c>
      <c r="D387" s="310" t="s">
        <v>302</v>
      </c>
      <c r="E387" s="342">
        <v>80</v>
      </c>
      <c r="F387" s="342"/>
      <c r="G387" s="344">
        <f t="shared" si="4"/>
        <v>5696.6299999999865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4</v>
      </c>
      <c r="C388" s="309">
        <v>46097</v>
      </c>
      <c r="D388" s="310" t="s">
        <v>310</v>
      </c>
      <c r="E388" s="342">
        <v>42.47</v>
      </c>
      <c r="F388" s="342"/>
      <c r="G388" s="344">
        <f t="shared" si="4"/>
        <v>5776.6299999999865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2</v>
      </c>
      <c r="C389" s="309">
        <v>46097</v>
      </c>
      <c r="D389" s="310" t="s">
        <v>296</v>
      </c>
      <c r="E389" s="342">
        <v>11.18</v>
      </c>
      <c r="F389" s="342"/>
      <c r="G389" s="344">
        <f t="shared" si="4"/>
        <v>5819.0999999999867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2</v>
      </c>
      <c r="C390" s="309">
        <v>46096</v>
      </c>
      <c r="D390" s="310" t="s">
        <v>404</v>
      </c>
      <c r="E390" s="342">
        <v>38.67</v>
      </c>
      <c r="F390" s="342"/>
      <c r="G390" s="344">
        <f t="shared" si="4"/>
        <v>5830.279999999987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3</v>
      </c>
      <c r="C391" s="309">
        <v>46096</v>
      </c>
      <c r="D391" s="310" t="s">
        <v>348</v>
      </c>
      <c r="E391" s="342">
        <v>7.11</v>
      </c>
      <c r="F391" s="342"/>
      <c r="G391" s="344">
        <f t="shared" si="4"/>
        <v>5868.9499999999871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1</v>
      </c>
      <c r="C392" s="309">
        <v>46096</v>
      </c>
      <c r="D392" s="310" t="s">
        <v>304</v>
      </c>
      <c r="E392" s="342">
        <v>126.64</v>
      </c>
      <c r="F392" s="342"/>
      <c r="G392" s="344">
        <f t="shared" si="4"/>
        <v>5876.0599999999868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1</v>
      </c>
      <c r="C393" s="309">
        <v>46096</v>
      </c>
      <c r="D393" s="310" t="s">
        <v>311</v>
      </c>
      <c r="E393" s="342">
        <v>125.2</v>
      </c>
      <c r="F393" s="342"/>
      <c r="G393" s="344">
        <f t="shared" si="4"/>
        <v>6002.6999999999871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1</v>
      </c>
      <c r="C394" s="309">
        <v>46096</v>
      </c>
      <c r="D394" s="310" t="s">
        <v>306</v>
      </c>
      <c r="E394" s="342">
        <v>37.159999999999997</v>
      </c>
      <c r="F394" s="342"/>
      <c r="G394" s="344">
        <f t="shared" si="4"/>
        <v>6127.8999999999869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294</v>
      </c>
      <c r="B395" s="341">
        <v>16</v>
      </c>
      <c r="C395" s="309">
        <v>46096</v>
      </c>
      <c r="D395" s="310" t="s">
        <v>405</v>
      </c>
      <c r="E395" s="342">
        <v>713.06</v>
      </c>
      <c r="F395" s="342"/>
      <c r="G395" s="344">
        <f t="shared" si="4"/>
        <v>6165.0599999999868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5</v>
      </c>
      <c r="C396" s="309">
        <v>46095</v>
      </c>
      <c r="D396" s="310" t="s">
        <v>406</v>
      </c>
      <c r="E396" s="342">
        <v>24</v>
      </c>
      <c r="F396" s="342"/>
      <c r="G396" s="344">
        <f t="shared" si="4"/>
        <v>6878.1199999999862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3</v>
      </c>
      <c r="C397" s="309">
        <v>46095</v>
      </c>
      <c r="D397" s="310" t="s">
        <v>348</v>
      </c>
      <c r="E397" s="342">
        <v>14.58</v>
      </c>
      <c r="F397" s="342"/>
      <c r="G397" s="344">
        <f t="shared" si="4"/>
        <v>6902.1199999999862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291</v>
      </c>
      <c r="B398" s="341">
        <v>41</v>
      </c>
      <c r="C398" s="309">
        <v>46094</v>
      </c>
      <c r="D398" s="310" t="s">
        <v>407</v>
      </c>
      <c r="E398" s="342"/>
      <c r="F398" s="342">
        <v>300</v>
      </c>
      <c r="G398" s="344">
        <f t="shared" si="4"/>
        <v>6916.6999999999862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1</v>
      </c>
      <c r="C399" s="309">
        <v>46094</v>
      </c>
      <c r="D399" s="310" t="s">
        <v>311</v>
      </c>
      <c r="E399" s="342">
        <v>17.71</v>
      </c>
      <c r="F399" s="342"/>
      <c r="G399" s="344">
        <f t="shared" si="4"/>
        <v>6616.6999999999862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4</v>
      </c>
      <c r="C400" s="309">
        <v>46094</v>
      </c>
      <c r="D400" s="310" t="s">
        <v>296</v>
      </c>
      <c r="E400" s="342">
        <v>31.56</v>
      </c>
      <c r="F400" s="342"/>
      <c r="G400" s="344">
        <f t="shared" si="4"/>
        <v>6634.4099999999862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2</v>
      </c>
      <c r="C401" s="309">
        <v>46094</v>
      </c>
      <c r="D401" s="310" t="s">
        <v>296</v>
      </c>
      <c r="E401" s="342">
        <v>34.79</v>
      </c>
      <c r="F401" s="342"/>
      <c r="G401" s="344">
        <f t="shared" si="4"/>
        <v>6665.9699999999866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46094</v>
      </c>
      <c r="D402" s="310" t="s">
        <v>408</v>
      </c>
      <c r="E402" s="342">
        <v>23.9</v>
      </c>
      <c r="F402" s="342"/>
      <c r="G402" s="344">
        <f t="shared" si="4"/>
        <v>6700.7599999999866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3</v>
      </c>
      <c r="C403" s="309">
        <v>46094</v>
      </c>
      <c r="D403" s="310" t="s">
        <v>348</v>
      </c>
      <c r="E403" s="342">
        <v>7.26</v>
      </c>
      <c r="F403" s="342"/>
      <c r="G403" s="344">
        <f t="shared" si="4"/>
        <v>6724.6599999999862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5</v>
      </c>
      <c r="C404" s="309">
        <v>46094</v>
      </c>
      <c r="D404" s="310" t="s">
        <v>354</v>
      </c>
      <c r="E404" s="342">
        <v>85</v>
      </c>
      <c r="F404" s="342"/>
      <c r="G404" s="344">
        <f t="shared" si="4"/>
        <v>6731.9199999999864</v>
      </c>
      <c r="H404" s="345" t="s">
        <v>298</v>
      </c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8</v>
      </c>
      <c r="C405" s="309">
        <v>46093</v>
      </c>
      <c r="D405" s="310" t="s">
        <v>409</v>
      </c>
      <c r="E405" s="342">
        <v>51.22</v>
      </c>
      <c r="F405" s="342"/>
      <c r="G405" s="344">
        <f t="shared" si="4"/>
        <v>6816.9199999999864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46093</v>
      </c>
      <c r="D406" s="310" t="s">
        <v>410</v>
      </c>
      <c r="E406" s="342">
        <v>57.43</v>
      </c>
      <c r="F406" s="342"/>
      <c r="G406" s="344">
        <f t="shared" si="4"/>
        <v>6868.1399999999867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46093</v>
      </c>
      <c r="D407" s="310" t="s">
        <v>358</v>
      </c>
      <c r="E407" s="342">
        <v>17.45</v>
      </c>
      <c r="F407" s="342"/>
      <c r="G407" s="344">
        <f t="shared" si="4"/>
        <v>6925.569999999987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8</v>
      </c>
      <c r="C408" s="309">
        <v>46093</v>
      </c>
      <c r="D408" s="310" t="s">
        <v>319</v>
      </c>
      <c r="E408" s="342">
        <v>7.92</v>
      </c>
      <c r="F408" s="342"/>
      <c r="G408" s="344">
        <f t="shared" si="4"/>
        <v>6943.0199999999868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291</v>
      </c>
      <c r="B409" s="341">
        <v>38</v>
      </c>
      <c r="C409" s="309">
        <v>46093</v>
      </c>
      <c r="D409" s="310" t="s">
        <v>293</v>
      </c>
      <c r="E409" s="342"/>
      <c r="F409" s="342">
        <v>4726.92</v>
      </c>
      <c r="G409" s="344">
        <f t="shared" si="4"/>
        <v>6950.9399999999869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46093</v>
      </c>
      <c r="D410" s="310" t="s">
        <v>386</v>
      </c>
      <c r="E410" s="342">
        <v>15</v>
      </c>
      <c r="F410" s="342"/>
      <c r="G410" s="344">
        <f t="shared" si="4"/>
        <v>2224.0199999999868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6</v>
      </c>
      <c r="C411" s="309">
        <v>46093</v>
      </c>
      <c r="D411" s="310" t="s">
        <v>411</v>
      </c>
      <c r="E411" s="342">
        <v>12</v>
      </c>
      <c r="F411" s="342"/>
      <c r="G411" s="344">
        <f t="shared" si="4"/>
        <v>2239.0199999999868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19</v>
      </c>
      <c r="C412" s="309">
        <v>46093</v>
      </c>
      <c r="D412" s="310" t="s">
        <v>191</v>
      </c>
      <c r="E412" s="342">
        <v>200</v>
      </c>
      <c r="F412" s="342"/>
      <c r="G412" s="344">
        <f t="shared" si="4"/>
        <v>2251.0199999999868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6</v>
      </c>
      <c r="C413" s="309">
        <v>46092</v>
      </c>
      <c r="D413" s="310" t="s">
        <v>412</v>
      </c>
      <c r="E413" s="342">
        <v>-10.050000000000001</v>
      </c>
      <c r="F413" s="342"/>
      <c r="G413" s="344">
        <f t="shared" si="4"/>
        <v>2451.0199999999868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6</v>
      </c>
      <c r="C414" s="309">
        <v>46092</v>
      </c>
      <c r="D414" s="310" t="s">
        <v>413</v>
      </c>
      <c r="E414" s="342">
        <v>25</v>
      </c>
      <c r="F414" s="342"/>
      <c r="G414" s="344">
        <f t="shared" si="4"/>
        <v>2440.9699999999866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2</v>
      </c>
      <c r="C415" s="309">
        <v>46092</v>
      </c>
      <c r="D415" s="310" t="s">
        <v>301</v>
      </c>
      <c r="E415" s="342">
        <v>-9</v>
      </c>
      <c r="F415" s="342"/>
      <c r="G415" s="344">
        <f t="shared" si="4"/>
        <v>2465.9699999999866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291</v>
      </c>
      <c r="B416" s="341">
        <v>41</v>
      </c>
      <c r="C416" s="309">
        <v>46092</v>
      </c>
      <c r="D416" s="310" t="s">
        <v>407</v>
      </c>
      <c r="E416" s="342"/>
      <c r="F416" s="342">
        <v>500</v>
      </c>
      <c r="G416" s="344">
        <f t="shared" si="4"/>
        <v>2456.9699999999866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2</v>
      </c>
      <c r="C417" s="309">
        <v>46092</v>
      </c>
      <c r="D417" s="310" t="s">
        <v>296</v>
      </c>
      <c r="E417" s="342">
        <v>16.170000000000002</v>
      </c>
      <c r="F417" s="342"/>
      <c r="G417" s="344">
        <f t="shared" si="4"/>
        <v>1956.9699999999864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294</v>
      </c>
      <c r="B418" s="341">
        <v>22</v>
      </c>
      <c r="C418" s="309">
        <v>46092</v>
      </c>
      <c r="D418" s="310" t="s">
        <v>352</v>
      </c>
      <c r="E418" s="342">
        <v>19.16</v>
      </c>
      <c r="F418" s="342"/>
      <c r="G418" s="344">
        <f t="shared" si="4"/>
        <v>1973.1399999999865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335</v>
      </c>
      <c r="B419" s="341" t="s">
        <v>335</v>
      </c>
      <c r="C419" s="309">
        <v>46091</v>
      </c>
      <c r="D419" s="310" t="s">
        <v>447</v>
      </c>
      <c r="E419" s="342">
        <v>47.28</v>
      </c>
      <c r="F419" s="342"/>
      <c r="G419" s="344">
        <f t="shared" si="4"/>
        <v>1992.2999999999865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294</v>
      </c>
      <c r="B420" s="341">
        <v>13</v>
      </c>
      <c r="C420" s="309">
        <v>46091</v>
      </c>
      <c r="D420" s="310" t="s">
        <v>182</v>
      </c>
      <c r="E420" s="342">
        <v>134.93</v>
      </c>
      <c r="F420" s="342"/>
      <c r="G420" s="344">
        <f t="shared" si="4"/>
        <v>2039.5799999999865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8</v>
      </c>
      <c r="C421" s="309">
        <v>46091</v>
      </c>
      <c r="D421" s="310" t="s">
        <v>295</v>
      </c>
      <c r="E421" s="342">
        <v>7.44</v>
      </c>
      <c r="F421" s="342"/>
      <c r="G421" s="344">
        <f t="shared" si="4"/>
        <v>2174.5099999999866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4</v>
      </c>
      <c r="C422" s="309">
        <v>46091</v>
      </c>
      <c r="D422" s="310" t="s">
        <v>295</v>
      </c>
      <c r="E422" s="342">
        <v>29.53</v>
      </c>
      <c r="F422" s="342"/>
      <c r="G422" s="344">
        <f t="shared" si="4"/>
        <v>2181.9499999999866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46091</v>
      </c>
      <c r="D423" s="310" t="s">
        <v>310</v>
      </c>
      <c r="E423" s="342">
        <v>34.119999999999997</v>
      </c>
      <c r="F423" s="342"/>
      <c r="G423" s="344">
        <f t="shared" si="4"/>
        <v>2211.4799999999868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46091</v>
      </c>
      <c r="D424" s="310" t="s">
        <v>414</v>
      </c>
      <c r="E424" s="342">
        <v>18.57</v>
      </c>
      <c r="F424" s="342"/>
      <c r="G424" s="344">
        <f t="shared" si="4"/>
        <v>2245.5999999999867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16</v>
      </c>
      <c r="C425" s="309">
        <v>46091</v>
      </c>
      <c r="D425" s="310" t="s">
        <v>415</v>
      </c>
      <c r="E425" s="342">
        <v>107</v>
      </c>
      <c r="F425" s="342"/>
      <c r="G425" s="344">
        <f t="shared" si="4"/>
        <v>2264.1699999999869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294</v>
      </c>
      <c r="B426" s="341">
        <v>18</v>
      </c>
      <c r="C426" s="309">
        <v>46090</v>
      </c>
      <c r="D426" s="310" t="s">
        <v>361</v>
      </c>
      <c r="E426" s="342">
        <v>400</v>
      </c>
      <c r="F426" s="342"/>
      <c r="G426" s="344">
        <f t="shared" si="4"/>
        <v>2371.1699999999869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4</v>
      </c>
      <c r="C427" s="309">
        <v>46090</v>
      </c>
      <c r="D427" s="310" t="s">
        <v>296</v>
      </c>
      <c r="E427" s="342">
        <v>24.69</v>
      </c>
      <c r="F427" s="342"/>
      <c r="G427" s="344">
        <f t="shared" si="4"/>
        <v>2771.1699999999869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3</v>
      </c>
      <c r="C428" s="309">
        <v>46090</v>
      </c>
      <c r="D428" s="310" t="s">
        <v>416</v>
      </c>
      <c r="E428" s="342">
        <v>4.59</v>
      </c>
      <c r="F428" s="342"/>
      <c r="G428" s="344">
        <f t="shared" si="4"/>
        <v>2795.8599999999869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294</v>
      </c>
      <c r="B429" s="341">
        <v>9</v>
      </c>
      <c r="C429" s="309">
        <v>46090</v>
      </c>
      <c r="D429" s="310" t="s">
        <v>58</v>
      </c>
      <c r="E429" s="342">
        <v>1281.53</v>
      </c>
      <c r="F429" s="342"/>
      <c r="G429" s="344">
        <f t="shared" si="4"/>
        <v>2800.4499999999871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7</v>
      </c>
      <c r="C430" s="309">
        <v>46090</v>
      </c>
      <c r="D430" s="310" t="s">
        <v>338</v>
      </c>
      <c r="E430" s="342">
        <v>40.61</v>
      </c>
      <c r="F430" s="342"/>
      <c r="G430" s="344">
        <f t="shared" si="4"/>
        <v>4081.9799999999873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287</v>
      </c>
      <c r="B431" s="341" t="s">
        <v>287</v>
      </c>
      <c r="C431" s="309">
        <v>46090</v>
      </c>
      <c r="D431" s="310" t="s">
        <v>417</v>
      </c>
      <c r="E431" s="342">
        <v>380</v>
      </c>
      <c r="F431" s="342">
        <v>380</v>
      </c>
      <c r="G431" s="344">
        <f t="shared" si="4"/>
        <v>4122.5899999999874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2</v>
      </c>
      <c r="C432" s="309">
        <v>46090</v>
      </c>
      <c r="D432" s="310" t="s">
        <v>418</v>
      </c>
      <c r="E432" s="342">
        <v>15</v>
      </c>
      <c r="F432" s="342"/>
      <c r="G432" s="344">
        <f t="shared" si="4"/>
        <v>4122.5899999999874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46090</v>
      </c>
      <c r="D433" s="310" t="s">
        <v>386</v>
      </c>
      <c r="E433" s="342">
        <v>15</v>
      </c>
      <c r="F433" s="342"/>
      <c r="G433" s="344">
        <f t="shared" si="4"/>
        <v>4137.5899999999874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6</v>
      </c>
      <c r="C434" s="309">
        <v>46090</v>
      </c>
      <c r="D434" s="310" t="s">
        <v>300</v>
      </c>
      <c r="E434" s="342">
        <v>70.66</v>
      </c>
      <c r="F434" s="342"/>
      <c r="G434" s="344">
        <f t="shared" si="4"/>
        <v>4152.5899999999874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1</v>
      </c>
      <c r="C435" s="309">
        <v>46089</v>
      </c>
      <c r="D435" s="310" t="s">
        <v>311</v>
      </c>
      <c r="E435" s="342">
        <v>109.77</v>
      </c>
      <c r="F435" s="342"/>
      <c r="G435" s="344">
        <f t="shared" si="4"/>
        <v>4223.2499999999873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6</v>
      </c>
      <c r="C436" s="309">
        <v>46089</v>
      </c>
      <c r="D436" s="310" t="s">
        <v>306</v>
      </c>
      <c r="E436" s="342">
        <v>9.3800000000000008</v>
      </c>
      <c r="F436" s="342"/>
      <c r="G436" s="344">
        <f t="shared" si="4"/>
        <v>4333.0199999999877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3</v>
      </c>
      <c r="C437" s="309">
        <v>46089</v>
      </c>
      <c r="D437" s="310" t="s">
        <v>419</v>
      </c>
      <c r="E437" s="342">
        <v>3.85</v>
      </c>
      <c r="F437" s="342"/>
      <c r="G437" s="344">
        <f t="shared" si="4"/>
        <v>4342.3999999999878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2</v>
      </c>
      <c r="C438" s="309">
        <v>46089</v>
      </c>
      <c r="D438" s="310" t="s">
        <v>404</v>
      </c>
      <c r="E438" s="342">
        <v>88.54</v>
      </c>
      <c r="F438" s="342"/>
      <c r="G438" s="344">
        <f t="shared" si="4"/>
        <v>4346.2499999999882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46089</v>
      </c>
      <c r="D439" s="310" t="s">
        <v>358</v>
      </c>
      <c r="E439" s="342">
        <v>8.3800000000000008</v>
      </c>
      <c r="F439" s="342"/>
      <c r="G439" s="344">
        <f t="shared" si="4"/>
        <v>4434.7899999999881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2</v>
      </c>
      <c r="C440" s="309">
        <v>46089</v>
      </c>
      <c r="D440" s="310" t="s">
        <v>301</v>
      </c>
      <c r="E440" s="342">
        <v>39.549999999999997</v>
      </c>
      <c r="F440" s="342"/>
      <c r="G440" s="344">
        <f t="shared" si="4"/>
        <v>4443.1699999999882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4</v>
      </c>
      <c r="C441" s="309">
        <v>46089</v>
      </c>
      <c r="D441" s="310" t="s">
        <v>420</v>
      </c>
      <c r="E441" s="342">
        <v>31.68</v>
      </c>
      <c r="F441" s="342"/>
      <c r="G441" s="344">
        <f t="shared" si="4"/>
        <v>4482.7199999999884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8</v>
      </c>
      <c r="C442" s="309">
        <v>46088</v>
      </c>
      <c r="D442" s="310" t="s">
        <v>308</v>
      </c>
      <c r="E442" s="342">
        <v>24.65</v>
      </c>
      <c r="F442" s="342"/>
      <c r="G442" s="344">
        <f t="shared" si="4"/>
        <v>4514.3999999999887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46088</v>
      </c>
      <c r="D443" s="310" t="s">
        <v>346</v>
      </c>
      <c r="E443" s="342">
        <v>11.04</v>
      </c>
      <c r="F443" s="342"/>
      <c r="G443" s="344">
        <f t="shared" si="4"/>
        <v>4539.0499999999884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8</v>
      </c>
      <c r="C444" s="309">
        <v>46088</v>
      </c>
      <c r="D444" s="310" t="s">
        <v>319</v>
      </c>
      <c r="E444" s="342">
        <v>11.5</v>
      </c>
      <c r="F444" s="342"/>
      <c r="G444" s="344">
        <f t="shared" si="4"/>
        <v>4550.0899999999883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8</v>
      </c>
      <c r="C445" s="309">
        <v>46088</v>
      </c>
      <c r="D445" s="310" t="s">
        <v>296</v>
      </c>
      <c r="E445" s="342">
        <v>12.44</v>
      </c>
      <c r="F445" s="342"/>
      <c r="G445" s="344">
        <f t="shared" si="4"/>
        <v>4561.5899999999883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4</v>
      </c>
      <c r="C446" s="309">
        <v>46088</v>
      </c>
      <c r="D446" s="310" t="s">
        <v>296</v>
      </c>
      <c r="E446" s="342">
        <v>23.62</v>
      </c>
      <c r="F446" s="342"/>
      <c r="G446" s="344">
        <f t="shared" si="4"/>
        <v>4574.0299999999879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2</v>
      </c>
      <c r="C447" s="309">
        <v>46088</v>
      </c>
      <c r="D447" s="310" t="s">
        <v>301</v>
      </c>
      <c r="E447" s="342">
        <v>36.049999999999997</v>
      </c>
      <c r="F447" s="342"/>
      <c r="G447" s="344">
        <f t="shared" si="4"/>
        <v>4597.6499999999878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294</v>
      </c>
      <c r="B448" s="341">
        <v>14</v>
      </c>
      <c r="C448" s="309">
        <v>46087</v>
      </c>
      <c r="D448" s="310" t="s">
        <v>366</v>
      </c>
      <c r="E448" s="342">
        <v>66.67</v>
      </c>
      <c r="F448" s="342"/>
      <c r="G448" s="344">
        <f t="shared" si="4"/>
        <v>4633.699999999988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46087</v>
      </c>
      <c r="D449" s="310" t="s">
        <v>296</v>
      </c>
      <c r="E449" s="342">
        <v>17.850000000000001</v>
      </c>
      <c r="F449" s="342"/>
      <c r="G449" s="344">
        <f t="shared" si="4"/>
        <v>4700.3699999999881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1</v>
      </c>
      <c r="C450" s="309">
        <v>46087</v>
      </c>
      <c r="D450" s="310" t="s">
        <v>304</v>
      </c>
      <c r="E450" s="342">
        <v>112.13</v>
      </c>
      <c r="F450" s="342"/>
      <c r="G450" s="344">
        <f t="shared" si="4"/>
        <v>4718.2199999999884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3</v>
      </c>
      <c r="C451" s="309">
        <v>46087</v>
      </c>
      <c r="D451" s="310" t="s">
        <v>324</v>
      </c>
      <c r="E451" s="342">
        <v>7.31</v>
      </c>
      <c r="F451" s="342"/>
      <c r="G451" s="344">
        <f t="shared" si="4"/>
        <v>4830.3499999999885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291</v>
      </c>
      <c r="B452" s="341">
        <v>39</v>
      </c>
      <c r="C452" s="309">
        <v>46086</v>
      </c>
      <c r="D452" s="310" t="s">
        <v>292</v>
      </c>
      <c r="E452" s="342"/>
      <c r="F452" s="342">
        <v>2763.78</v>
      </c>
      <c r="G452" s="344">
        <f t="shared" si="4"/>
        <v>4837.6599999999889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4</v>
      </c>
      <c r="C453" s="309">
        <v>46086</v>
      </c>
      <c r="D453" s="310" t="s">
        <v>295</v>
      </c>
      <c r="E453" s="342">
        <v>31.52</v>
      </c>
      <c r="F453" s="342"/>
      <c r="G453" s="344">
        <f t="shared" si="4"/>
        <v>2073.8799999999892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2</v>
      </c>
      <c r="C454" s="309">
        <v>46086</v>
      </c>
      <c r="D454" s="310" t="s">
        <v>358</v>
      </c>
      <c r="E454" s="342">
        <v>14.86</v>
      </c>
      <c r="F454" s="342"/>
      <c r="G454" s="344">
        <f t="shared" si="4"/>
        <v>2105.3999999999892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8</v>
      </c>
      <c r="C455" s="309">
        <v>46086</v>
      </c>
      <c r="D455" s="310" t="s">
        <v>409</v>
      </c>
      <c r="E455" s="342">
        <v>44.99</v>
      </c>
      <c r="F455" s="342"/>
      <c r="G455" s="344">
        <f t="shared" si="4"/>
        <v>2120.2599999999893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46085</v>
      </c>
      <c r="D456" s="310" t="s">
        <v>421</v>
      </c>
      <c r="E456" s="342">
        <v>15</v>
      </c>
      <c r="F456" s="342"/>
      <c r="G456" s="344">
        <f t="shared" si="4"/>
        <v>2165.2499999999891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2</v>
      </c>
      <c r="C457" s="309">
        <v>46085</v>
      </c>
      <c r="D457" s="310" t="s">
        <v>296</v>
      </c>
      <c r="E457" s="342">
        <v>10.84</v>
      </c>
      <c r="F457" s="342"/>
      <c r="G457" s="344">
        <f t="shared" si="4"/>
        <v>2180.2499999999891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14</v>
      </c>
      <c r="C458" s="309">
        <v>46085</v>
      </c>
      <c r="D458" s="310" t="s">
        <v>367</v>
      </c>
      <c r="E458" s="342">
        <v>68.739999999999995</v>
      </c>
      <c r="F458" s="342"/>
      <c r="G458" s="344">
        <f t="shared" si="4"/>
        <v>2191.0899999999892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4</v>
      </c>
      <c r="C459" s="309">
        <v>46085</v>
      </c>
      <c r="D459" s="310" t="s">
        <v>310</v>
      </c>
      <c r="E459" s="342">
        <v>30.67</v>
      </c>
      <c r="F459" s="342"/>
      <c r="G459" s="344">
        <f t="shared" si="4"/>
        <v>2259.829999999989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294</v>
      </c>
      <c r="B460" s="341">
        <v>17</v>
      </c>
      <c r="C460" s="309">
        <v>46085</v>
      </c>
      <c r="D460" s="310" t="s">
        <v>370</v>
      </c>
      <c r="E460" s="342">
        <v>99</v>
      </c>
      <c r="F460" s="342"/>
      <c r="G460" s="344">
        <f t="shared" si="4"/>
        <v>2290.4999999999891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294</v>
      </c>
      <c r="B461" s="341">
        <v>21</v>
      </c>
      <c r="C461" s="309">
        <v>46084</v>
      </c>
      <c r="D461" s="310" t="s">
        <v>194</v>
      </c>
      <c r="E461" s="342">
        <v>40.72</v>
      </c>
      <c r="F461" s="342"/>
      <c r="G461" s="344">
        <f t="shared" si="4"/>
        <v>2389.4999999999891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284</v>
      </c>
      <c r="B462" s="341">
        <v>36</v>
      </c>
      <c r="C462" s="309">
        <v>46084</v>
      </c>
      <c r="D462" s="310" t="s">
        <v>374</v>
      </c>
      <c r="E462" s="342">
        <v>50</v>
      </c>
      <c r="F462" s="342"/>
      <c r="G462" s="344">
        <f t="shared" si="4"/>
        <v>2430.2199999999889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46084</v>
      </c>
      <c r="D463" s="310" t="s">
        <v>296</v>
      </c>
      <c r="E463" s="342">
        <v>14.67</v>
      </c>
      <c r="F463" s="342"/>
      <c r="G463" s="344">
        <f t="shared" si="4"/>
        <v>2480.2199999999889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4</v>
      </c>
      <c r="C464" s="309">
        <v>46084</v>
      </c>
      <c r="D464" s="310" t="s">
        <v>296</v>
      </c>
      <c r="E464" s="342">
        <v>27.42</v>
      </c>
      <c r="F464" s="342"/>
      <c r="G464" s="344">
        <f t="shared" si="4"/>
        <v>2494.889999999989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6</v>
      </c>
      <c r="C465" s="309">
        <v>46084</v>
      </c>
      <c r="D465" s="310" t="s">
        <v>422</v>
      </c>
      <c r="E465" s="342">
        <v>106.27</v>
      </c>
      <c r="F465" s="342"/>
      <c r="G465" s="344">
        <f t="shared" si="4"/>
        <v>2522.309999999989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6</v>
      </c>
      <c r="C466" s="309">
        <v>46084</v>
      </c>
      <c r="D466" s="310" t="s">
        <v>422</v>
      </c>
      <c r="E466" s="342">
        <v>-107</v>
      </c>
      <c r="F466" s="342"/>
      <c r="G466" s="344">
        <f t="shared" si="4"/>
        <v>2628.579999999989</v>
      </c>
      <c r="H466" s="345" t="s">
        <v>298</v>
      </c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2</v>
      </c>
      <c r="C467" s="309">
        <v>46083</v>
      </c>
      <c r="D467" s="310" t="s">
        <v>301</v>
      </c>
      <c r="E467" s="342">
        <v>20</v>
      </c>
      <c r="F467" s="342"/>
      <c r="G467" s="344">
        <f t="shared" si="4"/>
        <v>2521.579999999989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287</v>
      </c>
      <c r="B468" s="341" t="s">
        <v>287</v>
      </c>
      <c r="C468" s="309">
        <v>46083</v>
      </c>
      <c r="D468" s="310" t="s">
        <v>288</v>
      </c>
      <c r="E468" s="342">
        <v>185.64</v>
      </c>
      <c r="F468" s="342">
        <v>185.64</v>
      </c>
      <c r="G468" s="344">
        <f t="shared" si="4"/>
        <v>2541.579999999989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2</v>
      </c>
      <c r="C469" s="309">
        <v>46083</v>
      </c>
      <c r="D469" s="310" t="s">
        <v>424</v>
      </c>
      <c r="E469" s="342">
        <v>70.12</v>
      </c>
      <c r="F469" s="342"/>
      <c r="G469" s="344">
        <f t="shared" si="4"/>
        <v>2541.579999999989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294</v>
      </c>
      <c r="B470" s="341">
        <v>17</v>
      </c>
      <c r="C470" s="309">
        <v>46083</v>
      </c>
      <c r="D470" s="310" t="s">
        <v>188</v>
      </c>
      <c r="E470" s="342">
        <v>41.44</v>
      </c>
      <c r="F470" s="342"/>
      <c r="G470" s="344">
        <f t="shared" si="4"/>
        <v>2611.6999999999889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8</v>
      </c>
      <c r="C471" s="309">
        <v>46083</v>
      </c>
      <c r="D471" s="310" t="s">
        <v>296</v>
      </c>
      <c r="E471" s="342">
        <v>8.7200000000000006</v>
      </c>
      <c r="F471" s="342"/>
      <c r="G471" s="344">
        <f t="shared" si="4"/>
        <v>2653.139999999989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294</v>
      </c>
      <c r="B472" s="341">
        <v>22</v>
      </c>
      <c r="C472" s="309">
        <v>46082</v>
      </c>
      <c r="D472" s="310" t="s">
        <v>375</v>
      </c>
      <c r="E472" s="342">
        <v>6.37</v>
      </c>
      <c r="F472" s="342"/>
      <c r="G472" s="344">
        <f t="shared" si="4"/>
        <v>2661.8599999999888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2</v>
      </c>
      <c r="C473" s="309">
        <v>46082</v>
      </c>
      <c r="D473" s="310" t="s">
        <v>296</v>
      </c>
      <c r="E473" s="342">
        <v>9.8699999999999992</v>
      </c>
      <c r="F473" s="342"/>
      <c r="G473" s="344">
        <f t="shared" si="4"/>
        <v>2668.2299999999886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289</v>
      </c>
      <c r="B474" s="341">
        <v>1</v>
      </c>
      <c r="C474" s="309">
        <v>46082</v>
      </c>
      <c r="D474" s="310" t="s">
        <v>311</v>
      </c>
      <c r="E474" s="342">
        <v>119.55</v>
      </c>
      <c r="F474" s="342"/>
      <c r="G474" s="344">
        <f t="shared" si="4"/>
        <v>2678.0999999999885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3</v>
      </c>
      <c r="C475" s="309">
        <v>46082</v>
      </c>
      <c r="D475" s="310" t="s">
        <v>348</v>
      </c>
      <c r="E475" s="342">
        <v>25</v>
      </c>
      <c r="F475" s="342"/>
      <c r="G475" s="344">
        <f t="shared" si="4"/>
        <v>2797.6499999999887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1</v>
      </c>
      <c r="C476" s="309">
        <v>46082</v>
      </c>
      <c r="D476" s="310" t="s">
        <v>304</v>
      </c>
      <c r="E476" s="342">
        <v>119.17</v>
      </c>
      <c r="F476" s="342"/>
      <c r="G476" s="344">
        <f t="shared" si="4"/>
        <v>2822.6499999999887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284</v>
      </c>
      <c r="B477" s="341">
        <v>37</v>
      </c>
      <c r="C477" s="309">
        <v>46081</v>
      </c>
      <c r="D477" s="310" t="s">
        <v>425</v>
      </c>
      <c r="E477" s="342">
        <v>3764.91</v>
      </c>
      <c r="F477" s="342"/>
      <c r="G477" s="344">
        <f t="shared" si="4"/>
        <v>2941.8199999999888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25</v>
      </c>
      <c r="C478" s="309">
        <v>46081</v>
      </c>
      <c r="D478" s="309" t="s">
        <v>204</v>
      </c>
      <c r="E478" s="342">
        <v>350</v>
      </c>
      <c r="F478" s="342"/>
      <c r="G478" s="344">
        <f t="shared" si="4"/>
        <v>6706.7299999999886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26</v>
      </c>
      <c r="C479" s="309">
        <v>46081</v>
      </c>
      <c r="D479" s="309" t="s">
        <v>205</v>
      </c>
      <c r="E479" s="342">
        <v>320</v>
      </c>
      <c r="F479" s="342"/>
      <c r="G479" s="344">
        <f t="shared" si="4"/>
        <v>7056.7299999999886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27</v>
      </c>
      <c r="C480" s="309">
        <v>46081</v>
      </c>
      <c r="D480" s="309" t="s">
        <v>206</v>
      </c>
      <c r="E480" s="342">
        <v>25</v>
      </c>
      <c r="F480" s="342"/>
      <c r="G480" s="344">
        <f t="shared" si="4"/>
        <v>7376.7299999999886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28</v>
      </c>
      <c r="C481" s="309">
        <v>46081</v>
      </c>
      <c r="D481" s="309" t="s">
        <v>207</v>
      </c>
      <c r="E481" s="342">
        <v>25</v>
      </c>
      <c r="F481" s="342"/>
      <c r="G481" s="344">
        <f t="shared" si="4"/>
        <v>7401.7299999999886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29</v>
      </c>
      <c r="C482" s="309">
        <v>46081</v>
      </c>
      <c r="D482" s="309" t="s">
        <v>208</v>
      </c>
      <c r="E482" s="342">
        <v>45</v>
      </c>
      <c r="F482" s="342"/>
      <c r="G482" s="344">
        <f t="shared" si="4"/>
        <v>7426.7299999999886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30</v>
      </c>
      <c r="C483" s="309">
        <v>46081</v>
      </c>
      <c r="D483" s="309" t="s">
        <v>209</v>
      </c>
      <c r="E483" s="342">
        <v>400</v>
      </c>
      <c r="F483" s="342"/>
      <c r="G483" s="344">
        <f t="shared" si="4"/>
        <v>7471.7299999999886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31</v>
      </c>
      <c r="C484" s="309">
        <v>46081</v>
      </c>
      <c r="D484" s="309" t="s">
        <v>210</v>
      </c>
      <c r="E484" s="342">
        <v>375</v>
      </c>
      <c r="F484" s="342"/>
      <c r="G484" s="344">
        <f t="shared" si="4"/>
        <v>7871.7299999999886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286</v>
      </c>
      <c r="B485" s="341">
        <v>32</v>
      </c>
      <c r="C485" s="309">
        <v>46081</v>
      </c>
      <c r="D485" s="309" t="s">
        <v>211</v>
      </c>
      <c r="E485" s="342">
        <v>100</v>
      </c>
      <c r="F485" s="342"/>
      <c r="G485" s="344">
        <f t="shared" si="4"/>
        <v>8246.7299999999886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286</v>
      </c>
      <c r="B486" s="341">
        <v>33</v>
      </c>
      <c r="C486" s="309">
        <v>46081</v>
      </c>
      <c r="D486" s="309" t="s">
        <v>212</v>
      </c>
      <c r="E486" s="342">
        <v>85</v>
      </c>
      <c r="F486" s="342"/>
      <c r="G486" s="344">
        <f t="shared" si="4"/>
        <v>8346.7299999999886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286</v>
      </c>
      <c r="B487" s="341">
        <v>34</v>
      </c>
      <c r="C487" s="309">
        <v>46081</v>
      </c>
      <c r="D487" s="309" t="s">
        <v>213</v>
      </c>
      <c r="E487" s="342">
        <v>230</v>
      </c>
      <c r="F487" s="342"/>
      <c r="G487" s="344">
        <f t="shared" si="4"/>
        <v>8431.7299999999886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286</v>
      </c>
      <c r="B488" s="341">
        <v>35</v>
      </c>
      <c r="C488" s="309">
        <v>46081</v>
      </c>
      <c r="D488" s="309" t="s">
        <v>214</v>
      </c>
      <c r="E488" s="342">
        <v>45</v>
      </c>
      <c r="F488" s="342"/>
      <c r="G488" s="344">
        <f t="shared" si="4"/>
        <v>8661.7299999999886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294</v>
      </c>
      <c r="B489" s="341">
        <v>42</v>
      </c>
      <c r="C489" s="309">
        <v>46081</v>
      </c>
      <c r="D489" s="309" t="s">
        <v>200</v>
      </c>
      <c r="E489" s="342">
        <v>51.19</v>
      </c>
      <c r="F489" s="342"/>
      <c r="G489" s="344">
        <f t="shared" si="4"/>
        <v>8706.7299999999886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294</v>
      </c>
      <c r="B490" s="341">
        <v>43</v>
      </c>
      <c r="C490" s="309">
        <v>46081</v>
      </c>
      <c r="D490" s="309" t="s">
        <v>201</v>
      </c>
      <c r="E490" s="342">
        <v>37.17</v>
      </c>
      <c r="F490" s="342"/>
      <c r="G490" s="344">
        <f t="shared" si="4"/>
        <v>8757.9199999999892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294</v>
      </c>
      <c r="B491" s="341">
        <v>10</v>
      </c>
      <c r="C491" s="309">
        <v>46081</v>
      </c>
      <c r="D491" s="309" t="s">
        <v>176</v>
      </c>
      <c r="E491" s="342">
        <v>17.899999999999999</v>
      </c>
      <c r="F491" s="342"/>
      <c r="G491" s="344">
        <f t="shared" si="4"/>
        <v>8795.0899999999892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2</v>
      </c>
      <c r="C492" s="309">
        <v>46080</v>
      </c>
      <c r="D492" s="309" t="s">
        <v>358</v>
      </c>
      <c r="E492" s="342">
        <v>11.17</v>
      </c>
      <c r="F492" s="342"/>
      <c r="G492" s="344">
        <f t="shared" si="4"/>
        <v>8812.9899999999889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2</v>
      </c>
      <c r="C493" s="309">
        <v>46080</v>
      </c>
      <c r="D493" s="310" t="s">
        <v>426</v>
      </c>
      <c r="E493" s="342">
        <v>25</v>
      </c>
      <c r="F493" s="342"/>
      <c r="G493" s="344">
        <f t="shared" si="4"/>
        <v>8824.1599999999889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2</v>
      </c>
      <c r="C494" s="309">
        <v>46080</v>
      </c>
      <c r="D494" s="310" t="s">
        <v>358</v>
      </c>
      <c r="E494" s="342">
        <v>22.84</v>
      </c>
      <c r="F494" s="342"/>
      <c r="G494" s="344">
        <f t="shared" si="4"/>
        <v>8849.1599999999889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6</v>
      </c>
      <c r="C495" s="309">
        <v>46080</v>
      </c>
      <c r="D495" s="310" t="s">
        <v>427</v>
      </c>
      <c r="E495" s="342">
        <v>-88</v>
      </c>
      <c r="F495" s="342"/>
      <c r="G495" s="344">
        <f t="shared" si="4"/>
        <v>8871.9999999999891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291</v>
      </c>
      <c r="B496" s="341">
        <v>38</v>
      </c>
      <c r="C496" s="309">
        <v>46080</v>
      </c>
      <c r="D496" s="310" t="s">
        <v>293</v>
      </c>
      <c r="E496" s="342"/>
      <c r="F496" s="342">
        <v>4278.1499999999996</v>
      </c>
      <c r="G496" s="344">
        <f t="shared" si="4"/>
        <v>8783.9999999999891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46080</v>
      </c>
      <c r="D497" s="310" t="s">
        <v>428</v>
      </c>
      <c r="E497" s="342">
        <v>25.93</v>
      </c>
      <c r="F497" s="342"/>
      <c r="G497" s="344">
        <f t="shared" si="4"/>
        <v>4505.8499999999904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4</v>
      </c>
      <c r="C498" s="309">
        <v>46079</v>
      </c>
      <c r="D498" s="310" t="s">
        <v>310</v>
      </c>
      <c r="E498" s="342">
        <v>29.84</v>
      </c>
      <c r="F498" s="342"/>
      <c r="G498" s="344">
        <f t="shared" si="4"/>
        <v>4531.7799999999907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5</v>
      </c>
      <c r="C499" s="309">
        <v>46079</v>
      </c>
      <c r="D499" s="310" t="s">
        <v>429</v>
      </c>
      <c r="E499" s="342">
        <v>103.25</v>
      </c>
      <c r="F499" s="342"/>
      <c r="G499" s="344">
        <f t="shared" si="4"/>
        <v>4561.6199999999908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8</v>
      </c>
      <c r="C500" s="309">
        <v>46079</v>
      </c>
      <c r="D500" s="310" t="s">
        <v>357</v>
      </c>
      <c r="E500" s="342">
        <v>26.02</v>
      </c>
      <c r="F500" s="342"/>
      <c r="G500" s="344">
        <f t="shared" si="4"/>
        <v>4664.8699999999908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294</v>
      </c>
      <c r="B501" s="341">
        <v>24</v>
      </c>
      <c r="C501" s="309">
        <v>46079</v>
      </c>
      <c r="D501" s="310" t="s">
        <v>861</v>
      </c>
      <c r="E501" s="342">
        <v>84.83</v>
      </c>
      <c r="F501" s="342"/>
      <c r="G501" s="344">
        <f t="shared" si="4"/>
        <v>4690.8899999999912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2</v>
      </c>
      <c r="C502" s="309">
        <v>46079</v>
      </c>
      <c r="D502" s="310" t="s">
        <v>296</v>
      </c>
      <c r="E502" s="342">
        <v>17.87</v>
      </c>
      <c r="F502" s="342"/>
      <c r="G502" s="344">
        <f t="shared" si="4"/>
        <v>4775.7199999999912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5</v>
      </c>
      <c r="C503" s="309">
        <v>46079</v>
      </c>
      <c r="D503" s="310" t="s">
        <v>430</v>
      </c>
      <c r="E503" s="342">
        <v>123.64</v>
      </c>
      <c r="F503" s="342"/>
      <c r="G503" s="344">
        <f t="shared" si="4"/>
        <v>4793.5899999999911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46078</v>
      </c>
      <c r="D504" s="310" t="s">
        <v>319</v>
      </c>
      <c r="E504" s="342">
        <v>18.5</v>
      </c>
      <c r="F504" s="342"/>
      <c r="G504" s="344">
        <f t="shared" si="4"/>
        <v>4917.2299999999914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4</v>
      </c>
      <c r="C505" s="309">
        <v>46078</v>
      </c>
      <c r="D505" s="310" t="s">
        <v>296</v>
      </c>
      <c r="E505" s="342">
        <v>50.96</v>
      </c>
      <c r="F505" s="342"/>
      <c r="G505" s="344">
        <f t="shared" si="4"/>
        <v>4935.7299999999914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8</v>
      </c>
      <c r="C506" s="309">
        <v>46078</v>
      </c>
      <c r="D506" s="310" t="s">
        <v>296</v>
      </c>
      <c r="E506" s="342">
        <v>11.28</v>
      </c>
      <c r="F506" s="342"/>
      <c r="G506" s="344">
        <f t="shared" si="4"/>
        <v>4986.6899999999914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294</v>
      </c>
      <c r="B507" s="341">
        <v>12</v>
      </c>
      <c r="C507" s="309">
        <v>46078</v>
      </c>
      <c r="D507" s="310" t="s">
        <v>314</v>
      </c>
      <c r="E507" s="342">
        <v>204.47</v>
      </c>
      <c r="F507" s="342"/>
      <c r="G507" s="344">
        <f t="shared" si="4"/>
        <v>4997.9699999999912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8</v>
      </c>
      <c r="C508" s="309">
        <v>46078</v>
      </c>
      <c r="D508" s="310" t="s">
        <v>308</v>
      </c>
      <c r="E508" s="342">
        <v>47.99</v>
      </c>
      <c r="F508" s="342"/>
      <c r="G508" s="344">
        <f t="shared" si="4"/>
        <v>5202.4399999999914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46078</v>
      </c>
      <c r="D509" s="310" t="s">
        <v>304</v>
      </c>
      <c r="E509" s="342">
        <v>19.09</v>
      </c>
      <c r="F509" s="342"/>
      <c r="G509" s="344">
        <f t="shared" si="4"/>
        <v>5250.4299999999912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294</v>
      </c>
      <c r="B510" s="341">
        <v>23</v>
      </c>
      <c r="C510" s="309">
        <v>46076</v>
      </c>
      <c r="D510" s="310" t="s">
        <v>67</v>
      </c>
      <c r="E510" s="342">
        <v>650.88</v>
      </c>
      <c r="F510" s="342"/>
      <c r="G510" s="344">
        <f t="shared" si="4"/>
        <v>5269.5199999999913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6</v>
      </c>
      <c r="C511" s="309">
        <v>46076</v>
      </c>
      <c r="D511" s="310" t="s">
        <v>351</v>
      </c>
      <c r="E511" s="342">
        <v>35</v>
      </c>
      <c r="F511" s="342"/>
      <c r="G511" s="344">
        <f t="shared" si="4"/>
        <v>5920.3999999999915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46076</v>
      </c>
      <c r="D512" s="310" t="s">
        <v>306</v>
      </c>
      <c r="E512" s="342">
        <v>128.97999999999999</v>
      </c>
      <c r="F512" s="342"/>
      <c r="G512" s="344">
        <f t="shared" si="4"/>
        <v>5955.3999999999915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1</v>
      </c>
      <c r="C513" s="309">
        <v>46076</v>
      </c>
      <c r="D513" s="310" t="s">
        <v>320</v>
      </c>
      <c r="E513" s="342">
        <v>52.55</v>
      </c>
      <c r="F513" s="342"/>
      <c r="G513" s="344">
        <f t="shared" si="4"/>
        <v>6084.379999999991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3</v>
      </c>
      <c r="C514" s="309">
        <v>46075</v>
      </c>
      <c r="D514" s="310" t="s">
        <v>348</v>
      </c>
      <c r="E514" s="342">
        <v>13.76</v>
      </c>
      <c r="F514" s="342"/>
      <c r="G514" s="344">
        <f t="shared" si="4"/>
        <v>6136.9299999999912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1</v>
      </c>
      <c r="C515" s="309">
        <v>46075</v>
      </c>
      <c r="D515" s="310" t="s">
        <v>311</v>
      </c>
      <c r="E515" s="342">
        <v>187.64</v>
      </c>
      <c r="F515" s="342"/>
      <c r="G515" s="344">
        <f t="shared" si="4"/>
        <v>6150.6899999999914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1</v>
      </c>
      <c r="C516" s="309">
        <v>46074</v>
      </c>
      <c r="D516" s="310" t="s">
        <v>393</v>
      </c>
      <c r="E516" s="342">
        <v>75.78</v>
      </c>
      <c r="F516" s="342"/>
      <c r="G516" s="344">
        <f t="shared" si="4"/>
        <v>6338.3299999999917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2</v>
      </c>
      <c r="C517" s="309">
        <v>46074</v>
      </c>
      <c r="D517" s="310" t="s">
        <v>392</v>
      </c>
      <c r="E517" s="342">
        <v>27.41</v>
      </c>
      <c r="F517" s="342"/>
      <c r="G517" s="344">
        <f t="shared" si="4"/>
        <v>6414.1099999999915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4</v>
      </c>
      <c r="C518" s="309">
        <v>46074</v>
      </c>
      <c r="D518" s="310" t="s">
        <v>431</v>
      </c>
      <c r="E518" s="342">
        <v>32.049999999999997</v>
      </c>
      <c r="F518" s="342"/>
      <c r="G518" s="344">
        <f t="shared" si="4"/>
        <v>6441.5199999999913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46074</v>
      </c>
      <c r="D519" s="310" t="s">
        <v>358</v>
      </c>
      <c r="E519" s="342">
        <v>9.4700000000000006</v>
      </c>
      <c r="F519" s="342"/>
      <c r="G519" s="344">
        <f t="shared" si="4"/>
        <v>6473.5699999999915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2</v>
      </c>
      <c r="C520" s="309">
        <v>46073</v>
      </c>
      <c r="D520" s="310" t="s">
        <v>296</v>
      </c>
      <c r="E520" s="342">
        <v>14.47</v>
      </c>
      <c r="F520" s="342"/>
      <c r="G520" s="344">
        <f t="shared" si="4"/>
        <v>6483.0399999999918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3</v>
      </c>
      <c r="C521" s="309">
        <v>46073</v>
      </c>
      <c r="D521" s="310" t="s">
        <v>355</v>
      </c>
      <c r="E521" s="342">
        <v>11.97</v>
      </c>
      <c r="F521" s="342"/>
      <c r="G521" s="344">
        <f t="shared" si="4"/>
        <v>6497.509999999992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4</v>
      </c>
      <c r="C522" s="309">
        <v>46073</v>
      </c>
      <c r="D522" s="310" t="s">
        <v>355</v>
      </c>
      <c r="E522" s="342">
        <v>59.88</v>
      </c>
      <c r="F522" s="342"/>
      <c r="G522" s="344">
        <f t="shared" si="4"/>
        <v>6509.4799999999923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2</v>
      </c>
      <c r="C523" s="309">
        <v>46073</v>
      </c>
      <c r="D523" s="310" t="s">
        <v>418</v>
      </c>
      <c r="E523" s="342">
        <v>19.57</v>
      </c>
      <c r="F523" s="342"/>
      <c r="G523" s="344">
        <f t="shared" si="4"/>
        <v>6569.3599999999924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294</v>
      </c>
      <c r="B524" s="341">
        <v>22</v>
      </c>
      <c r="C524" s="309">
        <v>46073</v>
      </c>
      <c r="D524" s="310" t="s">
        <v>323</v>
      </c>
      <c r="E524" s="342">
        <v>20.22</v>
      </c>
      <c r="F524" s="342"/>
      <c r="G524" s="344">
        <f t="shared" si="4"/>
        <v>6588.9299999999921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2</v>
      </c>
      <c r="C525" s="309">
        <v>46073</v>
      </c>
      <c r="D525" s="310" t="s">
        <v>358</v>
      </c>
      <c r="E525" s="342">
        <v>5.3</v>
      </c>
      <c r="F525" s="342"/>
      <c r="G525" s="344">
        <f t="shared" si="4"/>
        <v>6609.1499999999924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3</v>
      </c>
      <c r="C526" s="309">
        <v>46073</v>
      </c>
      <c r="D526" s="310" t="s">
        <v>324</v>
      </c>
      <c r="E526" s="342">
        <v>8.1300000000000008</v>
      </c>
      <c r="F526" s="342"/>
      <c r="G526" s="344">
        <f t="shared" si="4"/>
        <v>6614.4499999999925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4</v>
      </c>
      <c r="C527" s="309">
        <v>46073</v>
      </c>
      <c r="D527" s="310" t="s">
        <v>310</v>
      </c>
      <c r="E527" s="342">
        <v>32.43</v>
      </c>
      <c r="F527" s="342"/>
      <c r="G527" s="344">
        <f t="shared" si="4"/>
        <v>6622.5799999999927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8</v>
      </c>
      <c r="C528" s="309">
        <v>46073</v>
      </c>
      <c r="D528" s="310" t="s">
        <v>432</v>
      </c>
      <c r="E528" s="342">
        <v>98.65</v>
      </c>
      <c r="F528" s="342"/>
      <c r="G528" s="344">
        <f t="shared" si="4"/>
        <v>6655.0099999999929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6</v>
      </c>
      <c r="C529" s="309">
        <v>46072</v>
      </c>
      <c r="D529" s="310" t="s">
        <v>300</v>
      </c>
      <c r="E529" s="342">
        <v>30.87</v>
      </c>
      <c r="F529" s="342"/>
      <c r="G529" s="344">
        <f t="shared" si="4"/>
        <v>6753.6599999999926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6</v>
      </c>
      <c r="C530" s="309">
        <v>46072</v>
      </c>
      <c r="D530" s="310" t="s">
        <v>300</v>
      </c>
      <c r="E530" s="342">
        <v>15.96</v>
      </c>
      <c r="F530" s="342"/>
      <c r="G530" s="344">
        <f t="shared" si="4"/>
        <v>6784.5299999999925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2</v>
      </c>
      <c r="C531" s="309">
        <v>46072</v>
      </c>
      <c r="D531" s="310" t="s">
        <v>296</v>
      </c>
      <c r="E531" s="342">
        <v>17.36</v>
      </c>
      <c r="F531" s="342"/>
      <c r="G531" s="344">
        <f t="shared" si="4"/>
        <v>6800.4899999999925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22</v>
      </c>
      <c r="C532" s="309">
        <v>46072</v>
      </c>
      <c r="D532" s="310" t="s">
        <v>328</v>
      </c>
      <c r="E532" s="342">
        <v>7.46</v>
      </c>
      <c r="F532" s="342"/>
      <c r="G532" s="344">
        <f t="shared" si="4"/>
        <v>6817.8499999999922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291</v>
      </c>
      <c r="B533" s="341">
        <v>39</v>
      </c>
      <c r="C533" s="309">
        <v>46072</v>
      </c>
      <c r="D533" s="310" t="s">
        <v>292</v>
      </c>
      <c r="E533" s="342"/>
      <c r="F533" s="342">
        <v>2763.77</v>
      </c>
      <c r="G533" s="344">
        <f t="shared" si="4"/>
        <v>6825.3099999999922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335</v>
      </c>
      <c r="B534" s="341" t="s">
        <v>335</v>
      </c>
      <c r="C534" s="309">
        <v>46071</v>
      </c>
      <c r="D534" s="310" t="s">
        <v>336</v>
      </c>
      <c r="E534" s="342">
        <v>182.55</v>
      </c>
      <c r="F534" s="342"/>
      <c r="G534" s="344">
        <f t="shared" si="4"/>
        <v>4061.5399999999927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15</v>
      </c>
      <c r="C535" s="309">
        <v>46071</v>
      </c>
      <c r="D535" s="310" t="s">
        <v>185</v>
      </c>
      <c r="E535" s="342">
        <v>188.16</v>
      </c>
      <c r="F535" s="342"/>
      <c r="G535" s="344">
        <f t="shared" si="4"/>
        <v>4244.0899999999929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291</v>
      </c>
      <c r="B536" s="341">
        <v>40</v>
      </c>
      <c r="C536" s="309">
        <v>46071</v>
      </c>
      <c r="D536" s="310" t="s">
        <v>316</v>
      </c>
      <c r="E536" s="342"/>
      <c r="F536" s="342">
        <v>1281.58</v>
      </c>
      <c r="G536" s="344">
        <f t="shared" si="4"/>
        <v>4432.2499999999927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433</v>
      </c>
      <c r="E537" s="342">
        <v>-146</v>
      </c>
      <c r="F537" s="342"/>
      <c r="G537" s="344">
        <f t="shared" si="4"/>
        <v>3150.6699999999933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46071</v>
      </c>
      <c r="D538" s="310" t="s">
        <v>434</v>
      </c>
      <c r="E538" s="342">
        <v>-13</v>
      </c>
      <c r="F538" s="342"/>
      <c r="G538" s="344">
        <f t="shared" si="4"/>
        <v>3004.6699999999933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335</v>
      </c>
      <c r="B539" s="341" t="s">
        <v>335</v>
      </c>
      <c r="C539" s="309">
        <v>46071</v>
      </c>
      <c r="D539" s="310" t="s">
        <v>460</v>
      </c>
      <c r="E539" s="342"/>
      <c r="F539" s="342">
        <v>191</v>
      </c>
      <c r="G539" s="344">
        <f t="shared" si="4"/>
        <v>2991.6699999999933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6</v>
      </c>
      <c r="C540" s="309">
        <v>46071</v>
      </c>
      <c r="D540" s="310" t="s">
        <v>300</v>
      </c>
      <c r="E540" s="342">
        <v>43.63</v>
      </c>
      <c r="F540" s="342"/>
      <c r="G540" s="344">
        <f t="shared" si="4"/>
        <v>2800.6699999999933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6</v>
      </c>
      <c r="C541" s="309">
        <v>46071</v>
      </c>
      <c r="D541" s="310" t="s">
        <v>300</v>
      </c>
      <c r="E541" s="342">
        <v>10.64</v>
      </c>
      <c r="F541" s="342"/>
      <c r="G541" s="344">
        <f t="shared" si="4"/>
        <v>2844.2999999999934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8</v>
      </c>
      <c r="C542" s="309">
        <v>46071</v>
      </c>
      <c r="D542" s="310" t="s">
        <v>296</v>
      </c>
      <c r="E542" s="342">
        <v>14.87</v>
      </c>
      <c r="F542" s="342"/>
      <c r="G542" s="344">
        <f t="shared" si="4"/>
        <v>2854.9399999999932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46071</v>
      </c>
      <c r="D543" s="310" t="s">
        <v>295</v>
      </c>
      <c r="E543" s="342">
        <v>12.99</v>
      </c>
      <c r="F543" s="342"/>
      <c r="G543" s="344">
        <f t="shared" si="4"/>
        <v>2869.8099999999931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4</v>
      </c>
      <c r="C544" s="309">
        <v>46071</v>
      </c>
      <c r="D544" s="310" t="s">
        <v>295</v>
      </c>
      <c r="E544" s="342">
        <v>29.47</v>
      </c>
      <c r="F544" s="342"/>
      <c r="G544" s="344">
        <f t="shared" si="4"/>
        <v>2882.7999999999929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22</v>
      </c>
      <c r="C545" s="309">
        <v>46071</v>
      </c>
      <c r="D545" s="310" t="s">
        <v>401</v>
      </c>
      <c r="E545" s="342">
        <v>13.84</v>
      </c>
      <c r="F545" s="342"/>
      <c r="G545" s="344">
        <f t="shared" si="4"/>
        <v>2912.2699999999927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46071</v>
      </c>
      <c r="D546" s="310" t="s">
        <v>435</v>
      </c>
      <c r="E546" s="342">
        <v>64.569999999999993</v>
      </c>
      <c r="F546" s="342"/>
      <c r="G546" s="344">
        <f t="shared" si="4"/>
        <v>2926.1099999999929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21</v>
      </c>
      <c r="C547" s="309">
        <v>46070</v>
      </c>
      <c r="D547" s="310" t="s">
        <v>194</v>
      </c>
      <c r="E547" s="342">
        <v>81</v>
      </c>
      <c r="F547" s="342"/>
      <c r="G547" s="344">
        <f t="shared" si="4"/>
        <v>2990.679999999993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46070</v>
      </c>
      <c r="D548" s="310" t="s">
        <v>384</v>
      </c>
      <c r="E548" s="342">
        <v>81.41</v>
      </c>
      <c r="F548" s="342"/>
      <c r="G548" s="344">
        <f t="shared" si="4"/>
        <v>3071.679999999993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46070</v>
      </c>
      <c r="D549" s="310" t="s">
        <v>300</v>
      </c>
      <c r="E549" s="342">
        <v>113.74</v>
      </c>
      <c r="F549" s="342"/>
      <c r="G549" s="344">
        <f t="shared" si="4"/>
        <v>3153.0899999999929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294</v>
      </c>
      <c r="B550" s="341">
        <v>43</v>
      </c>
      <c r="C550" s="309">
        <v>46070</v>
      </c>
      <c r="D550" s="310" t="s">
        <v>333</v>
      </c>
      <c r="E550" s="342">
        <v>29.8</v>
      </c>
      <c r="F550" s="342"/>
      <c r="G550" s="344">
        <f t="shared" si="4"/>
        <v>3266.8299999999927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42</v>
      </c>
      <c r="C551" s="309">
        <v>46070</v>
      </c>
      <c r="D551" s="310" t="s">
        <v>333</v>
      </c>
      <c r="E551" s="342">
        <v>37.25</v>
      </c>
      <c r="F551" s="342"/>
      <c r="G551" s="344">
        <f t="shared" si="4"/>
        <v>3296.6299999999928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46070</v>
      </c>
      <c r="D552" s="310" t="s">
        <v>424</v>
      </c>
      <c r="E552" s="342">
        <v>7.97</v>
      </c>
      <c r="F552" s="342"/>
      <c r="G552" s="344">
        <f t="shared" si="4"/>
        <v>3333.8799999999928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294</v>
      </c>
      <c r="B553" s="341">
        <v>17</v>
      </c>
      <c r="C553" s="309">
        <v>46070</v>
      </c>
      <c r="D553" s="310" t="s">
        <v>188</v>
      </c>
      <c r="E553" s="342">
        <v>42.65</v>
      </c>
      <c r="F553" s="342"/>
      <c r="G553" s="344">
        <f t="shared" si="4"/>
        <v>3341.8499999999926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46070</v>
      </c>
      <c r="D554" s="310" t="s">
        <v>436</v>
      </c>
      <c r="E554" s="342">
        <v>40</v>
      </c>
      <c r="F554" s="342"/>
      <c r="G554" s="344">
        <f t="shared" si="4"/>
        <v>3384.4999999999927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294</v>
      </c>
      <c r="B555" s="341">
        <v>11</v>
      </c>
      <c r="C555" s="309">
        <v>46070</v>
      </c>
      <c r="D555" s="310" t="s">
        <v>178</v>
      </c>
      <c r="E555" s="342">
        <v>480.91</v>
      </c>
      <c r="F555" s="342"/>
      <c r="G555" s="344">
        <f t="shared" si="4"/>
        <v>3424.4999999999927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294</v>
      </c>
      <c r="B556" s="341">
        <v>23</v>
      </c>
      <c r="C556" s="309">
        <v>46070</v>
      </c>
      <c r="D556" s="310" t="s">
        <v>63</v>
      </c>
      <c r="E556" s="342">
        <v>529.46</v>
      </c>
      <c r="F556" s="342"/>
      <c r="G556" s="344">
        <f t="shared" si="4"/>
        <v>3905.4099999999926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324</v>
      </c>
      <c r="E557" s="342">
        <v>16.079999999999998</v>
      </c>
      <c r="F557" s="342"/>
      <c r="G557" s="344">
        <f t="shared" si="4"/>
        <v>4434.8699999999926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46069</v>
      </c>
      <c r="D558" s="310" t="s">
        <v>300</v>
      </c>
      <c r="E558" s="342">
        <v>21.17</v>
      </c>
      <c r="F558" s="342"/>
      <c r="G558" s="344">
        <f t="shared" si="4"/>
        <v>4450.9499999999925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6</v>
      </c>
      <c r="C559" s="309">
        <v>46069</v>
      </c>
      <c r="D559" s="310" t="s">
        <v>300</v>
      </c>
      <c r="E559" s="342">
        <v>17.03</v>
      </c>
      <c r="F559" s="342"/>
      <c r="G559" s="344">
        <f t="shared" si="4"/>
        <v>4472.1199999999926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2</v>
      </c>
      <c r="C560" s="309">
        <v>46069</v>
      </c>
      <c r="D560" s="310" t="s">
        <v>296</v>
      </c>
      <c r="E560" s="342">
        <v>18.309999999999999</v>
      </c>
      <c r="F560" s="342"/>
      <c r="G560" s="344">
        <f t="shared" si="4"/>
        <v>4489.1499999999924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46069</v>
      </c>
      <c r="D561" s="310" t="s">
        <v>301</v>
      </c>
      <c r="E561" s="342">
        <v>19.3</v>
      </c>
      <c r="F561" s="342"/>
      <c r="G561" s="344">
        <f t="shared" si="4"/>
        <v>4507.4599999999928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6</v>
      </c>
      <c r="C562" s="309">
        <v>46069</v>
      </c>
      <c r="D562" s="310" t="s">
        <v>397</v>
      </c>
      <c r="E562" s="342">
        <v>24.67</v>
      </c>
      <c r="F562" s="342"/>
      <c r="G562" s="344">
        <f t="shared" si="4"/>
        <v>4526.7599999999929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287</v>
      </c>
      <c r="B563" s="341" t="s">
        <v>287</v>
      </c>
      <c r="C563" s="309">
        <v>46069</v>
      </c>
      <c r="D563" s="310" t="s">
        <v>397</v>
      </c>
      <c r="E563" s="342">
        <v>152.41999999999999</v>
      </c>
      <c r="F563" s="342">
        <v>152.41999999999999</v>
      </c>
      <c r="G563" s="344">
        <f t="shared" si="4"/>
        <v>4551.429999999993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46068</v>
      </c>
      <c r="D564" s="310" t="s">
        <v>437</v>
      </c>
      <c r="E564" s="342">
        <v>233.83</v>
      </c>
      <c r="F564" s="342"/>
      <c r="G564" s="344">
        <f t="shared" si="4"/>
        <v>4551.429999999993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2</v>
      </c>
      <c r="C565" s="309">
        <v>46068</v>
      </c>
      <c r="D565" s="310" t="s">
        <v>326</v>
      </c>
      <c r="E565" s="342">
        <v>50.87</v>
      </c>
      <c r="F565" s="342"/>
      <c r="G565" s="344">
        <f t="shared" si="4"/>
        <v>4785.2599999999929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2</v>
      </c>
      <c r="C566" s="309">
        <v>46068</v>
      </c>
      <c r="D566" s="310" t="s">
        <v>438</v>
      </c>
      <c r="E566" s="342">
        <v>16</v>
      </c>
      <c r="F566" s="342"/>
      <c r="G566" s="344">
        <f t="shared" si="4"/>
        <v>4836.1299999999928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2</v>
      </c>
      <c r="C567" s="309">
        <v>46068</v>
      </c>
      <c r="D567" s="310" t="s">
        <v>353</v>
      </c>
      <c r="E567" s="342">
        <v>30</v>
      </c>
      <c r="F567" s="342"/>
      <c r="G567" s="344">
        <f t="shared" si="4"/>
        <v>4852.1299999999928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6</v>
      </c>
      <c r="C568" s="309">
        <v>46068</v>
      </c>
      <c r="D568" s="310" t="s">
        <v>306</v>
      </c>
      <c r="E568" s="342">
        <v>76</v>
      </c>
      <c r="F568" s="342"/>
      <c r="G568" s="344">
        <f t="shared" si="4"/>
        <v>4882.1299999999928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3</v>
      </c>
      <c r="C569" s="309">
        <v>46068</v>
      </c>
      <c r="D569" s="310" t="s">
        <v>348</v>
      </c>
      <c r="E569" s="342">
        <v>3.59</v>
      </c>
      <c r="F569" s="342"/>
      <c r="G569" s="344">
        <f t="shared" si="4"/>
        <v>4958.1299999999928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6</v>
      </c>
      <c r="C570" s="309">
        <v>46068</v>
      </c>
      <c r="D570" s="310" t="s">
        <v>439</v>
      </c>
      <c r="E570" s="342">
        <v>70</v>
      </c>
      <c r="F570" s="342"/>
      <c r="G570" s="344">
        <f t="shared" si="4"/>
        <v>4961.719999999993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8</v>
      </c>
      <c r="C571" s="309">
        <v>46068</v>
      </c>
      <c r="D571" s="310" t="s">
        <v>440</v>
      </c>
      <c r="E571" s="342">
        <v>175</v>
      </c>
      <c r="F571" s="342"/>
      <c r="G571" s="344">
        <f t="shared" si="4"/>
        <v>5031.719999999993</v>
      </c>
      <c r="H571" s="345" t="s">
        <v>298</v>
      </c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8</v>
      </c>
      <c r="C572" s="309">
        <v>46067</v>
      </c>
      <c r="D572" s="310" t="s">
        <v>319</v>
      </c>
      <c r="E572" s="342">
        <v>13.09</v>
      </c>
      <c r="F572" s="342"/>
      <c r="G572" s="344">
        <f t="shared" si="4"/>
        <v>5206.719999999993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3</v>
      </c>
      <c r="C573" s="309">
        <v>46067</v>
      </c>
      <c r="D573" s="310" t="s">
        <v>296</v>
      </c>
      <c r="E573" s="342">
        <v>7.56</v>
      </c>
      <c r="F573" s="342"/>
      <c r="G573" s="344">
        <f t="shared" si="4"/>
        <v>5219.8099999999931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4</v>
      </c>
      <c r="C574" s="309">
        <v>46067</v>
      </c>
      <c r="D574" s="310" t="s">
        <v>296</v>
      </c>
      <c r="E574" s="342">
        <v>32.409999999999997</v>
      </c>
      <c r="F574" s="342"/>
      <c r="G574" s="344">
        <f t="shared" si="4"/>
        <v>5227.3699999999935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5</v>
      </c>
      <c r="C575" s="309">
        <v>46067</v>
      </c>
      <c r="D575" s="310" t="s">
        <v>441</v>
      </c>
      <c r="E575" s="342">
        <v>400</v>
      </c>
      <c r="F575" s="342"/>
      <c r="G575" s="344">
        <f t="shared" si="4"/>
        <v>5259.7799999999934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8</v>
      </c>
      <c r="C576" s="309">
        <v>46066</v>
      </c>
      <c r="D576" s="310" t="s">
        <v>319</v>
      </c>
      <c r="E576" s="342">
        <v>41.51</v>
      </c>
      <c r="F576" s="342"/>
      <c r="G576" s="344">
        <f t="shared" si="4"/>
        <v>5659.7799999999934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4</v>
      </c>
      <c r="C577" s="309">
        <v>46066</v>
      </c>
      <c r="D577" s="310" t="s">
        <v>296</v>
      </c>
      <c r="E577" s="342">
        <v>21.55</v>
      </c>
      <c r="F577" s="342"/>
      <c r="G577" s="344">
        <f t="shared" si="4"/>
        <v>5701.2899999999936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2</v>
      </c>
      <c r="C578" s="309">
        <v>46066</v>
      </c>
      <c r="D578" s="310" t="s">
        <v>358</v>
      </c>
      <c r="E578" s="342">
        <v>12.45</v>
      </c>
      <c r="F578" s="342"/>
      <c r="G578" s="344">
        <f t="shared" si="4"/>
        <v>5722.8399999999938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287</v>
      </c>
      <c r="B579" s="341" t="s">
        <v>287</v>
      </c>
      <c r="C579" s="309">
        <v>46066</v>
      </c>
      <c r="D579" s="310" t="s">
        <v>397</v>
      </c>
      <c r="E579" s="342">
        <v>91.38</v>
      </c>
      <c r="F579" s="342">
        <v>91.38</v>
      </c>
      <c r="G579" s="344">
        <f t="shared" si="4"/>
        <v>5735.2899999999936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1</v>
      </c>
      <c r="C580" s="309">
        <v>46066</v>
      </c>
      <c r="D580" s="310" t="s">
        <v>311</v>
      </c>
      <c r="E580" s="342">
        <v>16.48</v>
      </c>
      <c r="F580" s="342"/>
      <c r="G580" s="344">
        <f t="shared" si="4"/>
        <v>5735.2899999999936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1</v>
      </c>
      <c r="C581" s="309">
        <v>46066</v>
      </c>
      <c r="D581" s="310" t="s">
        <v>428</v>
      </c>
      <c r="E581" s="342">
        <v>12.76</v>
      </c>
      <c r="F581" s="342"/>
      <c r="G581" s="344">
        <f t="shared" si="4"/>
        <v>5751.7699999999932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4</v>
      </c>
      <c r="C582" s="309">
        <v>46066</v>
      </c>
      <c r="D582" s="310" t="s">
        <v>329</v>
      </c>
      <c r="E582" s="342">
        <v>37.9</v>
      </c>
      <c r="F582" s="342"/>
      <c r="G582" s="344">
        <f t="shared" si="4"/>
        <v>5764.5299999999934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291</v>
      </c>
      <c r="B583" s="341">
        <v>40</v>
      </c>
      <c r="C583" s="309">
        <v>46066</v>
      </c>
      <c r="D583" s="310" t="s">
        <v>316</v>
      </c>
      <c r="E583" s="342"/>
      <c r="F583" s="342">
        <v>427.18</v>
      </c>
      <c r="G583" s="344">
        <f t="shared" si="4"/>
        <v>5802.429999999993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291</v>
      </c>
      <c r="B584" s="341">
        <v>38</v>
      </c>
      <c r="C584" s="309">
        <v>46066</v>
      </c>
      <c r="D584" s="310" t="s">
        <v>293</v>
      </c>
      <c r="E584" s="342"/>
      <c r="F584" s="342">
        <v>4278.16</v>
      </c>
      <c r="G584" s="344">
        <f t="shared" si="4"/>
        <v>5375.2499999999927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8</v>
      </c>
      <c r="C585" s="309">
        <v>46065</v>
      </c>
      <c r="D585" s="310" t="s">
        <v>357</v>
      </c>
      <c r="E585" s="342">
        <v>111.36</v>
      </c>
      <c r="F585" s="342"/>
      <c r="G585" s="344">
        <f t="shared" si="4"/>
        <v>1097.0899999999931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46065</v>
      </c>
      <c r="D586" s="310" t="s">
        <v>442</v>
      </c>
      <c r="E586" s="342">
        <v>16</v>
      </c>
      <c r="F586" s="342"/>
      <c r="G586" s="344">
        <f t="shared" si="4"/>
        <v>1208.449999999993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6</v>
      </c>
      <c r="C587" s="309">
        <v>46065</v>
      </c>
      <c r="D587" s="310" t="s">
        <v>300</v>
      </c>
      <c r="E587" s="342">
        <v>29.81</v>
      </c>
      <c r="F587" s="342"/>
      <c r="G587" s="344">
        <f t="shared" si="4"/>
        <v>1224.449999999993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294</v>
      </c>
      <c r="B588" s="341">
        <v>19</v>
      </c>
      <c r="C588" s="309">
        <v>46065</v>
      </c>
      <c r="D588" s="310" t="s">
        <v>191</v>
      </c>
      <c r="E588" s="342">
        <v>200</v>
      </c>
      <c r="F588" s="342"/>
      <c r="G588" s="344">
        <f t="shared" si="4"/>
        <v>1254.2599999999929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2</v>
      </c>
      <c r="C589" s="309">
        <v>46065</v>
      </c>
      <c r="D589" s="310" t="s">
        <v>296</v>
      </c>
      <c r="E589" s="342">
        <v>7.56</v>
      </c>
      <c r="F589" s="342"/>
      <c r="G589" s="344">
        <f t="shared" si="4"/>
        <v>1454.2599999999929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4</v>
      </c>
      <c r="C590" s="309">
        <v>46065</v>
      </c>
      <c r="D590" s="310" t="s">
        <v>296</v>
      </c>
      <c r="E590" s="342">
        <v>65.78</v>
      </c>
      <c r="F590" s="342"/>
      <c r="G590" s="344">
        <f t="shared" si="4"/>
        <v>1461.8199999999929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3</v>
      </c>
      <c r="C591" s="309">
        <v>46065</v>
      </c>
      <c r="D591" s="310" t="s">
        <v>296</v>
      </c>
      <c r="E591" s="342">
        <v>3.93</v>
      </c>
      <c r="F591" s="342"/>
      <c r="G591" s="344">
        <f t="shared" si="4"/>
        <v>1527.5999999999929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7</v>
      </c>
      <c r="C592" s="309">
        <v>46065</v>
      </c>
      <c r="D592" s="310" t="s">
        <v>443</v>
      </c>
      <c r="E592" s="342">
        <v>564.83000000000004</v>
      </c>
      <c r="F592" s="342"/>
      <c r="G592" s="344">
        <f t="shared" si="4"/>
        <v>1531.5299999999929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7</v>
      </c>
      <c r="C593" s="309">
        <v>46065</v>
      </c>
      <c r="D593" s="310" t="s">
        <v>444</v>
      </c>
      <c r="E593" s="342">
        <v>70.180000000000007</v>
      </c>
      <c r="F593" s="342"/>
      <c r="G593" s="344">
        <f t="shared" si="4"/>
        <v>2096.3599999999929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6</v>
      </c>
      <c r="C594" s="309">
        <v>46065</v>
      </c>
      <c r="D594" s="310" t="s">
        <v>445</v>
      </c>
      <c r="E594" s="342">
        <v>2.66</v>
      </c>
      <c r="F594" s="342"/>
      <c r="G594" s="344">
        <f t="shared" si="4"/>
        <v>2166.5399999999927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5</v>
      </c>
      <c r="C595" s="309">
        <v>46064</v>
      </c>
      <c r="D595" s="310" t="s">
        <v>429</v>
      </c>
      <c r="E595" s="342">
        <v>103.25</v>
      </c>
      <c r="F595" s="342"/>
      <c r="G595" s="344">
        <f t="shared" si="4"/>
        <v>2169.1999999999925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4</v>
      </c>
      <c r="C596" s="309">
        <v>46064</v>
      </c>
      <c r="D596" s="310" t="s">
        <v>363</v>
      </c>
      <c r="E596" s="342">
        <v>30.39</v>
      </c>
      <c r="F596" s="342"/>
      <c r="G596" s="344">
        <f t="shared" si="4"/>
        <v>2272.4499999999925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46064</v>
      </c>
      <c r="D597" s="310" t="s">
        <v>296</v>
      </c>
      <c r="E597" s="342">
        <v>9.92</v>
      </c>
      <c r="F597" s="342"/>
      <c r="G597" s="344">
        <f t="shared" si="4"/>
        <v>2302.8399999999924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3</v>
      </c>
      <c r="C598" s="309">
        <v>46064</v>
      </c>
      <c r="D598" s="310" t="s">
        <v>295</v>
      </c>
      <c r="E598" s="342">
        <v>3.49</v>
      </c>
      <c r="F598" s="342"/>
      <c r="G598" s="344">
        <f t="shared" si="4"/>
        <v>2312.7599999999925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22</v>
      </c>
      <c r="C599" s="309">
        <v>46064</v>
      </c>
      <c r="D599" s="310" t="s">
        <v>352</v>
      </c>
      <c r="E599" s="342">
        <v>19.16</v>
      </c>
      <c r="F599" s="342"/>
      <c r="G599" s="344">
        <f t="shared" si="4"/>
        <v>2316.2499999999923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6</v>
      </c>
      <c r="C600" s="309">
        <v>46063</v>
      </c>
      <c r="D600" s="310" t="s">
        <v>412</v>
      </c>
      <c r="E600" s="342">
        <v>-8</v>
      </c>
      <c r="F600" s="342"/>
      <c r="G600" s="344">
        <f t="shared" si="4"/>
        <v>2335.4099999999921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6</v>
      </c>
      <c r="C601" s="309">
        <v>46063</v>
      </c>
      <c r="D601" s="310" t="s">
        <v>446</v>
      </c>
      <c r="E601" s="342">
        <v>-0.04</v>
      </c>
      <c r="F601" s="342"/>
      <c r="G601" s="344">
        <f t="shared" si="4"/>
        <v>2327.4099999999921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335</v>
      </c>
      <c r="B602" s="341" t="s">
        <v>335</v>
      </c>
      <c r="C602" s="309">
        <v>46063</v>
      </c>
      <c r="D602" s="310" t="s">
        <v>447</v>
      </c>
      <c r="E602" s="342">
        <v>65.78</v>
      </c>
      <c r="F602" s="342"/>
      <c r="G602" s="344">
        <f t="shared" si="4"/>
        <v>2327.3699999999922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294</v>
      </c>
      <c r="B603" s="341">
        <v>13</v>
      </c>
      <c r="C603" s="309">
        <v>46063</v>
      </c>
      <c r="D603" s="310" t="s">
        <v>182</v>
      </c>
      <c r="E603" s="342">
        <v>159.35</v>
      </c>
      <c r="F603" s="342"/>
      <c r="G603" s="344">
        <f t="shared" si="4"/>
        <v>2393.1499999999924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46063</v>
      </c>
      <c r="D604" s="310" t="s">
        <v>296</v>
      </c>
      <c r="E604" s="342">
        <v>16.29</v>
      </c>
      <c r="F604" s="342"/>
      <c r="G604" s="344">
        <f t="shared" si="4"/>
        <v>2552.4999999999923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1</v>
      </c>
      <c r="C605" s="309">
        <v>46063</v>
      </c>
      <c r="D605" s="310" t="s">
        <v>311</v>
      </c>
      <c r="E605" s="342">
        <v>19.329999999999998</v>
      </c>
      <c r="F605" s="342"/>
      <c r="G605" s="344">
        <f t="shared" si="4"/>
        <v>2568.7899999999922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3</v>
      </c>
      <c r="C606" s="309">
        <v>46062</v>
      </c>
      <c r="D606" s="310" t="s">
        <v>448</v>
      </c>
      <c r="E606" s="342">
        <v>8.61</v>
      </c>
      <c r="F606" s="342"/>
      <c r="G606" s="344">
        <f t="shared" ref="G606:G851" si="5">G607-E606+F606</f>
        <v>2588.1199999999922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46062</v>
      </c>
      <c r="D607" s="310" t="s">
        <v>296</v>
      </c>
      <c r="E607" s="342">
        <v>13.41</v>
      </c>
      <c r="F607" s="342"/>
      <c r="G607" s="344">
        <f t="shared" si="5"/>
        <v>2596.7299999999923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294</v>
      </c>
      <c r="B608" s="341">
        <v>18</v>
      </c>
      <c r="C608" s="309">
        <v>46062</v>
      </c>
      <c r="D608" s="310" t="s">
        <v>361</v>
      </c>
      <c r="E608" s="342">
        <v>400</v>
      </c>
      <c r="F608" s="342"/>
      <c r="G608" s="344">
        <f t="shared" si="5"/>
        <v>2610.1399999999921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294</v>
      </c>
      <c r="B609" s="341">
        <v>9</v>
      </c>
      <c r="C609" s="309">
        <v>46062</v>
      </c>
      <c r="D609" s="310" t="s">
        <v>58</v>
      </c>
      <c r="E609" s="342">
        <v>1281.53</v>
      </c>
      <c r="F609" s="342"/>
      <c r="G609" s="344">
        <f t="shared" si="5"/>
        <v>3010.1399999999921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5</v>
      </c>
      <c r="C610" s="309">
        <v>46062</v>
      </c>
      <c r="D610" s="310" t="s">
        <v>449</v>
      </c>
      <c r="E610" s="342">
        <v>50</v>
      </c>
      <c r="F610" s="342"/>
      <c r="G610" s="344">
        <f t="shared" si="5"/>
        <v>4291.6699999999919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2</v>
      </c>
      <c r="C611" s="309">
        <v>46062</v>
      </c>
      <c r="D611" s="310" t="s">
        <v>450</v>
      </c>
      <c r="E611" s="342">
        <v>12.1</v>
      </c>
      <c r="F611" s="342"/>
      <c r="G611" s="344">
        <f t="shared" si="5"/>
        <v>4341.6699999999919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1</v>
      </c>
      <c r="C612" s="309">
        <v>46061</v>
      </c>
      <c r="D612" s="310" t="s">
        <v>306</v>
      </c>
      <c r="E612" s="342">
        <v>72.099999999999994</v>
      </c>
      <c r="F612" s="342"/>
      <c r="G612" s="344">
        <f t="shared" si="5"/>
        <v>4353.7699999999923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8</v>
      </c>
      <c r="C613" s="309">
        <v>46061</v>
      </c>
      <c r="D613" s="310" t="s">
        <v>319</v>
      </c>
      <c r="E613" s="342">
        <v>30.25</v>
      </c>
      <c r="F613" s="342"/>
      <c r="G613" s="344">
        <f t="shared" si="5"/>
        <v>4425.8699999999926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3</v>
      </c>
      <c r="C614" s="309">
        <v>46061</v>
      </c>
      <c r="D614" s="310" t="s">
        <v>296</v>
      </c>
      <c r="E614" s="342">
        <v>3.72</v>
      </c>
      <c r="F614" s="342"/>
      <c r="G614" s="344">
        <f t="shared" si="5"/>
        <v>4456.1199999999926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46061</v>
      </c>
      <c r="D615" s="310" t="s">
        <v>296</v>
      </c>
      <c r="E615" s="342">
        <v>41.6</v>
      </c>
      <c r="F615" s="342"/>
      <c r="G615" s="344">
        <f t="shared" si="5"/>
        <v>4459.8399999999929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3</v>
      </c>
      <c r="C616" s="309">
        <v>46061</v>
      </c>
      <c r="D616" s="310" t="s">
        <v>451</v>
      </c>
      <c r="E616" s="342">
        <v>1</v>
      </c>
      <c r="F616" s="342"/>
      <c r="G616" s="344">
        <f t="shared" si="5"/>
        <v>4501.4399999999932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46061</v>
      </c>
      <c r="D617" s="310" t="s">
        <v>358</v>
      </c>
      <c r="E617" s="342">
        <v>10.17</v>
      </c>
      <c r="F617" s="342"/>
      <c r="G617" s="344">
        <f t="shared" si="5"/>
        <v>4502.4399999999932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287</v>
      </c>
      <c r="B618" s="341" t="s">
        <v>287</v>
      </c>
      <c r="C618" s="309">
        <v>46060</v>
      </c>
      <c r="D618" s="310" t="s">
        <v>452</v>
      </c>
      <c r="E618" s="342">
        <v>367.77</v>
      </c>
      <c r="F618" s="342">
        <v>367.77</v>
      </c>
      <c r="G618" s="344">
        <f t="shared" si="5"/>
        <v>4512.6099999999933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4</v>
      </c>
      <c r="C619" s="309">
        <v>46060</v>
      </c>
      <c r="D619" s="310" t="s">
        <v>310</v>
      </c>
      <c r="E619" s="342">
        <v>32.36</v>
      </c>
      <c r="F619" s="342"/>
      <c r="G619" s="344">
        <f t="shared" si="5"/>
        <v>4512.6099999999933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6</v>
      </c>
      <c r="C620" s="309">
        <v>46060</v>
      </c>
      <c r="D620" s="310" t="s">
        <v>453</v>
      </c>
      <c r="E620" s="342">
        <v>41.39</v>
      </c>
      <c r="F620" s="342"/>
      <c r="G620" s="344">
        <f t="shared" si="5"/>
        <v>4544.969999999993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1</v>
      </c>
      <c r="C621" s="309">
        <v>46060</v>
      </c>
      <c r="D621" s="310" t="s">
        <v>445</v>
      </c>
      <c r="E621" s="342">
        <v>35.770000000000003</v>
      </c>
      <c r="F621" s="342"/>
      <c r="G621" s="344">
        <f t="shared" si="5"/>
        <v>4586.3599999999933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3</v>
      </c>
      <c r="C622" s="309">
        <v>46060</v>
      </c>
      <c r="D622" s="310" t="s">
        <v>348</v>
      </c>
      <c r="E622" s="342">
        <v>25</v>
      </c>
      <c r="F622" s="342"/>
      <c r="G622" s="344">
        <f t="shared" si="5"/>
        <v>4622.1299999999937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8</v>
      </c>
      <c r="C623" s="309">
        <v>46060</v>
      </c>
      <c r="D623" s="310" t="s">
        <v>296</v>
      </c>
      <c r="E623" s="342">
        <v>6.69</v>
      </c>
      <c r="F623" s="342"/>
      <c r="G623" s="344">
        <f t="shared" si="5"/>
        <v>4647.1299999999937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4</v>
      </c>
      <c r="C624" s="309">
        <v>46060</v>
      </c>
      <c r="D624" s="310" t="s">
        <v>296</v>
      </c>
      <c r="E624" s="342">
        <v>47.85</v>
      </c>
      <c r="F624" s="342"/>
      <c r="G624" s="344">
        <f t="shared" si="5"/>
        <v>4653.8199999999933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2</v>
      </c>
      <c r="C625" s="309">
        <v>46059</v>
      </c>
      <c r="D625" s="310" t="s">
        <v>301</v>
      </c>
      <c r="E625" s="342">
        <v>20</v>
      </c>
      <c r="F625" s="342"/>
      <c r="G625" s="344">
        <f t="shared" si="5"/>
        <v>4701.6699999999937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291</v>
      </c>
      <c r="B626" s="341">
        <v>40</v>
      </c>
      <c r="C626" s="309">
        <v>46059</v>
      </c>
      <c r="D626" s="310" t="s">
        <v>316</v>
      </c>
      <c r="E626" s="342"/>
      <c r="F626" s="342">
        <v>822.99</v>
      </c>
      <c r="G626" s="344">
        <f t="shared" si="5"/>
        <v>4721.6699999999937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294</v>
      </c>
      <c r="B627" s="341">
        <v>14</v>
      </c>
      <c r="C627" s="309">
        <v>46059</v>
      </c>
      <c r="D627" s="310" t="s">
        <v>366</v>
      </c>
      <c r="E627" s="342">
        <v>66.67</v>
      </c>
      <c r="F627" s="342"/>
      <c r="G627" s="344">
        <f t="shared" si="5"/>
        <v>3898.6799999999935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296</v>
      </c>
      <c r="E628" s="342">
        <v>9.35</v>
      </c>
      <c r="F628" s="342"/>
      <c r="G628" s="344">
        <f t="shared" si="5"/>
        <v>3965.3499999999935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4</v>
      </c>
      <c r="C629" s="309">
        <v>46059</v>
      </c>
      <c r="D629" s="310" t="s">
        <v>296</v>
      </c>
      <c r="E629" s="342">
        <v>45.81</v>
      </c>
      <c r="F629" s="342"/>
      <c r="G629" s="344">
        <f t="shared" si="5"/>
        <v>3974.6999999999935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2</v>
      </c>
      <c r="C630" s="309">
        <v>46059</v>
      </c>
      <c r="D630" s="310" t="s">
        <v>353</v>
      </c>
      <c r="E630" s="342">
        <v>22.98</v>
      </c>
      <c r="F630" s="342"/>
      <c r="G630" s="344">
        <f t="shared" si="5"/>
        <v>4020.5099999999934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46059</v>
      </c>
      <c r="D631" s="310" t="s">
        <v>301</v>
      </c>
      <c r="E631" s="342">
        <v>46.5</v>
      </c>
      <c r="F631" s="342"/>
      <c r="G631" s="344">
        <f t="shared" si="5"/>
        <v>4043.4899999999934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2</v>
      </c>
      <c r="C632" s="309">
        <v>46059</v>
      </c>
      <c r="D632" s="310" t="s">
        <v>358</v>
      </c>
      <c r="E632" s="342">
        <v>10.17</v>
      </c>
      <c r="F632" s="342"/>
      <c r="G632" s="344">
        <f t="shared" si="5"/>
        <v>4089.9899999999934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8</v>
      </c>
      <c r="C633" s="309">
        <v>46059</v>
      </c>
      <c r="D633" s="310" t="s">
        <v>435</v>
      </c>
      <c r="E633" s="342">
        <v>81.2</v>
      </c>
      <c r="F633" s="342"/>
      <c r="G633" s="344">
        <f t="shared" si="5"/>
        <v>4100.1599999999935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2</v>
      </c>
      <c r="C634" s="309">
        <v>46058</v>
      </c>
      <c r="D634" s="310" t="s">
        <v>301</v>
      </c>
      <c r="E634" s="342">
        <v>21</v>
      </c>
      <c r="F634" s="342"/>
      <c r="G634" s="344">
        <f t="shared" si="5"/>
        <v>4181.3599999999933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291</v>
      </c>
      <c r="B635" s="341">
        <v>39</v>
      </c>
      <c r="C635" s="309">
        <v>46058</v>
      </c>
      <c r="D635" s="310" t="s">
        <v>292</v>
      </c>
      <c r="E635" s="342"/>
      <c r="F635" s="342">
        <v>2763.79</v>
      </c>
      <c r="G635" s="344">
        <f t="shared" si="5"/>
        <v>4202.3599999999933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8</v>
      </c>
      <c r="C636" s="309">
        <v>46058</v>
      </c>
      <c r="D636" s="310" t="s">
        <v>357</v>
      </c>
      <c r="E636" s="342">
        <v>95.35</v>
      </c>
      <c r="F636" s="342"/>
      <c r="G636" s="344">
        <f t="shared" si="5"/>
        <v>1438.5699999999933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46058</v>
      </c>
      <c r="D637" s="310" t="s">
        <v>353</v>
      </c>
      <c r="E637" s="342">
        <v>14.99</v>
      </c>
      <c r="F637" s="342"/>
      <c r="G637" s="344">
        <f t="shared" si="5"/>
        <v>1533.9199999999933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287</v>
      </c>
      <c r="B638" s="341" t="s">
        <v>287</v>
      </c>
      <c r="C638" s="309">
        <v>46058</v>
      </c>
      <c r="D638" s="310" t="s">
        <v>452</v>
      </c>
      <c r="E638" s="342">
        <v>77.569999999999993</v>
      </c>
      <c r="F638" s="342">
        <v>77.569999999999993</v>
      </c>
      <c r="G638" s="344">
        <f t="shared" si="5"/>
        <v>1548.9099999999933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6</v>
      </c>
      <c r="C639" s="309">
        <v>46057</v>
      </c>
      <c r="D639" s="310" t="s">
        <v>344</v>
      </c>
      <c r="E639" s="342">
        <v>50</v>
      </c>
      <c r="F639" s="342"/>
      <c r="G639" s="344">
        <f t="shared" si="5"/>
        <v>1548.9099999999933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1</v>
      </c>
      <c r="C640" s="309">
        <v>46057</v>
      </c>
      <c r="D640" s="310" t="s">
        <v>306</v>
      </c>
      <c r="E640" s="342">
        <v>62.03</v>
      </c>
      <c r="F640" s="342"/>
      <c r="G640" s="344">
        <f t="shared" si="5"/>
        <v>1598.9099999999933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46057</v>
      </c>
      <c r="D641" s="310" t="s">
        <v>296</v>
      </c>
      <c r="E641" s="342">
        <v>14.91</v>
      </c>
      <c r="F641" s="342"/>
      <c r="G641" s="344">
        <f t="shared" si="5"/>
        <v>1660.9399999999932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4</v>
      </c>
      <c r="C642" s="309">
        <v>46057</v>
      </c>
      <c r="D642" s="310" t="s">
        <v>310</v>
      </c>
      <c r="E642" s="342">
        <v>63.38</v>
      </c>
      <c r="F642" s="342"/>
      <c r="G642" s="344">
        <f t="shared" si="5"/>
        <v>1675.8499999999933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287</v>
      </c>
      <c r="B643" s="341" t="s">
        <v>287</v>
      </c>
      <c r="C643" s="309">
        <v>46057</v>
      </c>
      <c r="D643" s="310" t="s">
        <v>454</v>
      </c>
      <c r="E643" s="342">
        <v>192.78</v>
      </c>
      <c r="F643" s="342">
        <v>192.78</v>
      </c>
      <c r="G643" s="344">
        <f t="shared" si="5"/>
        <v>1739.2299999999934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14</v>
      </c>
      <c r="C644" s="309">
        <v>46057</v>
      </c>
      <c r="D644" s="310" t="s">
        <v>367</v>
      </c>
      <c r="E644" s="342">
        <v>68.739999999999995</v>
      </c>
      <c r="F644" s="342"/>
      <c r="G644" s="344">
        <f t="shared" si="5"/>
        <v>1739.2299999999934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6</v>
      </c>
      <c r="C645" s="309">
        <v>46057</v>
      </c>
      <c r="D645" s="310" t="s">
        <v>300</v>
      </c>
      <c r="E645" s="342">
        <v>-42.58</v>
      </c>
      <c r="F645" s="342"/>
      <c r="G645" s="344">
        <f t="shared" si="5"/>
        <v>1807.9699999999934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1</v>
      </c>
      <c r="C646" s="309">
        <v>46057</v>
      </c>
      <c r="D646" s="310" t="s">
        <v>371</v>
      </c>
      <c r="E646" s="342">
        <v>31.36</v>
      </c>
      <c r="F646" s="342"/>
      <c r="G646" s="344">
        <f t="shared" si="5"/>
        <v>1765.3899999999935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294</v>
      </c>
      <c r="B647" s="341">
        <v>17</v>
      </c>
      <c r="C647" s="309">
        <v>46057</v>
      </c>
      <c r="D647" s="310" t="s">
        <v>370</v>
      </c>
      <c r="E647" s="342">
        <v>99</v>
      </c>
      <c r="F647" s="342"/>
      <c r="G647" s="344">
        <f t="shared" si="5"/>
        <v>1796.7499999999934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284</v>
      </c>
      <c r="B648" s="341">
        <v>36</v>
      </c>
      <c r="C648" s="309">
        <v>46056</v>
      </c>
      <c r="D648" s="310" t="s">
        <v>374</v>
      </c>
      <c r="E648" s="342">
        <v>50</v>
      </c>
      <c r="F648" s="342"/>
      <c r="G648" s="344">
        <f t="shared" si="5"/>
        <v>1895.7499999999934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8</v>
      </c>
      <c r="C649" s="309">
        <v>46056</v>
      </c>
      <c r="D649" s="310" t="s">
        <v>319</v>
      </c>
      <c r="E649" s="342">
        <v>7.92</v>
      </c>
      <c r="F649" s="342"/>
      <c r="G649" s="344">
        <f t="shared" si="5"/>
        <v>1945.7499999999934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294</v>
      </c>
      <c r="B650" s="341">
        <v>24</v>
      </c>
      <c r="C650" s="309">
        <v>46056</v>
      </c>
      <c r="D650" s="310" t="s">
        <v>861</v>
      </c>
      <c r="E650" s="342">
        <v>83.58</v>
      </c>
      <c r="F650" s="342"/>
      <c r="G650" s="344">
        <f t="shared" si="5"/>
        <v>1953.6699999999935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4</v>
      </c>
      <c r="C651" s="309">
        <v>46056</v>
      </c>
      <c r="D651" s="310" t="s">
        <v>455</v>
      </c>
      <c r="E651" s="342">
        <v>28.64</v>
      </c>
      <c r="F651" s="342"/>
      <c r="G651" s="344">
        <f t="shared" si="5"/>
        <v>2037.2499999999934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46056</v>
      </c>
      <c r="D652" s="310" t="s">
        <v>358</v>
      </c>
      <c r="E652" s="342">
        <v>9.4700000000000006</v>
      </c>
      <c r="F652" s="342"/>
      <c r="G652" s="344">
        <f t="shared" si="5"/>
        <v>2065.8899999999935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6</v>
      </c>
      <c r="C653" s="309">
        <v>46055</v>
      </c>
      <c r="D653" s="310" t="s">
        <v>456</v>
      </c>
      <c r="E653" s="342">
        <v>20</v>
      </c>
      <c r="F653" s="342"/>
      <c r="G653" s="344">
        <f t="shared" si="5"/>
        <v>2075.3599999999933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294</v>
      </c>
      <c r="B654" s="341">
        <v>17</v>
      </c>
      <c r="C654" s="309">
        <v>46055</v>
      </c>
      <c r="D654" s="310" t="s">
        <v>188</v>
      </c>
      <c r="E654" s="342">
        <v>41.54</v>
      </c>
      <c r="F654" s="342"/>
      <c r="G654" s="344">
        <f t="shared" si="5"/>
        <v>2095.3599999999933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2</v>
      </c>
      <c r="C655" s="309">
        <v>46055</v>
      </c>
      <c r="D655" s="310" t="s">
        <v>296</v>
      </c>
      <c r="E655" s="342">
        <v>9.92</v>
      </c>
      <c r="F655" s="342"/>
      <c r="G655" s="344">
        <f t="shared" si="5"/>
        <v>2136.8999999999933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8</v>
      </c>
      <c r="C656" s="309">
        <v>46055</v>
      </c>
      <c r="D656" s="310" t="s">
        <v>457</v>
      </c>
      <c r="E656" s="342">
        <v>155.38</v>
      </c>
      <c r="F656" s="342"/>
      <c r="G656" s="344">
        <f t="shared" si="5"/>
        <v>2146.8199999999933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294</v>
      </c>
      <c r="B657" s="341">
        <v>21</v>
      </c>
      <c r="C657" s="309">
        <v>46055</v>
      </c>
      <c r="D657" s="310" t="s">
        <v>194</v>
      </c>
      <c r="E657" s="342">
        <v>27.35</v>
      </c>
      <c r="F657" s="342"/>
      <c r="G657" s="344">
        <f t="shared" si="5"/>
        <v>2302.1999999999935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6</v>
      </c>
      <c r="C658" s="309">
        <v>46054</v>
      </c>
      <c r="D658" s="310" t="s">
        <v>300</v>
      </c>
      <c r="E658" s="342">
        <v>59.37</v>
      </c>
      <c r="F658" s="342"/>
      <c r="G658" s="344">
        <f t="shared" si="5"/>
        <v>2329.5499999999934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294</v>
      </c>
      <c r="B659" s="341">
        <v>22</v>
      </c>
      <c r="C659" s="309">
        <v>46054</v>
      </c>
      <c r="D659" s="310" t="s">
        <v>375</v>
      </c>
      <c r="E659" s="342">
        <v>6.37</v>
      </c>
      <c r="F659" s="342"/>
      <c r="G659" s="344">
        <f t="shared" si="5"/>
        <v>2388.9199999999933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8</v>
      </c>
      <c r="C660" s="309">
        <v>46054</v>
      </c>
      <c r="D660" s="310" t="s">
        <v>458</v>
      </c>
      <c r="E660" s="342">
        <v>44.65</v>
      </c>
      <c r="F660" s="342"/>
      <c r="G660" s="344">
        <f t="shared" si="5"/>
        <v>2395.2899999999931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7</v>
      </c>
      <c r="C661" s="309">
        <v>46054</v>
      </c>
      <c r="D661" s="310" t="s">
        <v>338</v>
      </c>
      <c r="E661" s="342">
        <v>35.17</v>
      </c>
      <c r="F661" s="342"/>
      <c r="G661" s="344">
        <f t="shared" si="5"/>
        <v>2439.9399999999932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4</v>
      </c>
      <c r="C662" s="309">
        <v>46054</v>
      </c>
      <c r="D662" s="310" t="s">
        <v>310</v>
      </c>
      <c r="E662" s="342">
        <v>28.48</v>
      </c>
      <c r="F662" s="342"/>
      <c r="G662" s="344">
        <f t="shared" si="5"/>
        <v>2475.1099999999933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1</v>
      </c>
      <c r="C663" s="309">
        <v>46054</v>
      </c>
      <c r="D663" s="310" t="s">
        <v>311</v>
      </c>
      <c r="E663" s="342">
        <v>125.07</v>
      </c>
      <c r="F663" s="342"/>
      <c r="G663" s="344">
        <f t="shared" si="5"/>
        <v>2503.5899999999933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2</v>
      </c>
      <c r="C664" s="309">
        <v>46054</v>
      </c>
      <c r="D664" s="310" t="s">
        <v>458</v>
      </c>
      <c r="E664" s="342">
        <v>100</v>
      </c>
      <c r="F664" s="342"/>
      <c r="G664" s="344">
        <f t="shared" si="5"/>
        <v>2628.6599999999935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1</v>
      </c>
      <c r="C665" s="309">
        <v>46054</v>
      </c>
      <c r="D665" s="310" t="s">
        <v>329</v>
      </c>
      <c r="E665" s="342">
        <v>194.96</v>
      </c>
      <c r="F665" s="342"/>
      <c r="G665" s="344">
        <f t="shared" si="5"/>
        <v>2728.6599999999935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46054</v>
      </c>
      <c r="D666" s="310" t="s">
        <v>410</v>
      </c>
      <c r="E666" s="342">
        <v>75.53</v>
      </c>
      <c r="F666" s="342"/>
      <c r="G666" s="344">
        <f t="shared" si="5"/>
        <v>2923.6199999999935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284</v>
      </c>
      <c r="B667" s="341">
        <v>37</v>
      </c>
      <c r="C667" s="309">
        <v>46053</v>
      </c>
      <c r="D667" s="310" t="s">
        <v>459</v>
      </c>
      <c r="E667" s="342">
        <v>3194.64</v>
      </c>
      <c r="F667" s="342"/>
      <c r="G667" s="344">
        <f t="shared" si="5"/>
        <v>2999.1499999999937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25</v>
      </c>
      <c r="C668" s="309">
        <v>46053</v>
      </c>
      <c r="D668" s="309" t="s">
        <v>204</v>
      </c>
      <c r="E668" s="342">
        <v>350</v>
      </c>
      <c r="F668" s="342"/>
      <c r="G668" s="344">
        <f t="shared" si="5"/>
        <v>6193.7899999999936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26</v>
      </c>
      <c r="C669" s="309">
        <v>46053</v>
      </c>
      <c r="D669" s="309" t="s">
        <v>205</v>
      </c>
      <c r="E669" s="342">
        <v>320</v>
      </c>
      <c r="F669" s="342"/>
      <c r="G669" s="344">
        <f t="shared" si="5"/>
        <v>6543.7899999999936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27</v>
      </c>
      <c r="C670" s="309">
        <v>46053</v>
      </c>
      <c r="D670" s="309" t="s">
        <v>206</v>
      </c>
      <c r="E670" s="342">
        <v>25</v>
      </c>
      <c r="F670" s="342"/>
      <c r="G670" s="344">
        <f t="shared" si="5"/>
        <v>6863.7899999999936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28</v>
      </c>
      <c r="C671" s="309">
        <v>46053</v>
      </c>
      <c r="D671" s="309" t="s">
        <v>207</v>
      </c>
      <c r="E671" s="342">
        <v>25</v>
      </c>
      <c r="F671" s="342"/>
      <c r="G671" s="344">
        <f t="shared" si="5"/>
        <v>6888.7899999999936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29</v>
      </c>
      <c r="C672" s="309">
        <v>46053</v>
      </c>
      <c r="D672" s="309" t="s">
        <v>208</v>
      </c>
      <c r="E672" s="342">
        <v>45</v>
      </c>
      <c r="F672" s="342"/>
      <c r="G672" s="344">
        <f t="shared" si="5"/>
        <v>6913.7899999999936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30</v>
      </c>
      <c r="C673" s="309">
        <v>46053</v>
      </c>
      <c r="D673" s="309" t="s">
        <v>209</v>
      </c>
      <c r="E673" s="342">
        <v>400</v>
      </c>
      <c r="F673" s="342"/>
      <c r="G673" s="344">
        <f t="shared" si="5"/>
        <v>6958.7899999999936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31</v>
      </c>
      <c r="C674" s="309">
        <v>46053</v>
      </c>
      <c r="D674" s="309" t="s">
        <v>210</v>
      </c>
      <c r="E674" s="342">
        <v>375</v>
      </c>
      <c r="F674" s="342"/>
      <c r="G674" s="344">
        <f t="shared" si="5"/>
        <v>7358.7899999999936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286</v>
      </c>
      <c r="B675" s="341">
        <v>32</v>
      </c>
      <c r="C675" s="309">
        <v>46053</v>
      </c>
      <c r="D675" s="309" t="s">
        <v>211</v>
      </c>
      <c r="E675" s="342">
        <v>100</v>
      </c>
      <c r="F675" s="342"/>
      <c r="G675" s="344">
        <f t="shared" si="5"/>
        <v>7733.7899999999936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286</v>
      </c>
      <c r="B676" s="341">
        <v>33</v>
      </c>
      <c r="C676" s="309">
        <v>46053</v>
      </c>
      <c r="D676" s="309" t="s">
        <v>212</v>
      </c>
      <c r="E676" s="342">
        <v>85</v>
      </c>
      <c r="F676" s="342"/>
      <c r="G676" s="344">
        <f t="shared" si="5"/>
        <v>7833.7899999999936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286</v>
      </c>
      <c r="B677" s="341">
        <v>34</v>
      </c>
      <c r="C677" s="309">
        <v>46053</v>
      </c>
      <c r="D677" s="309" t="s">
        <v>213</v>
      </c>
      <c r="E677" s="342">
        <v>230</v>
      </c>
      <c r="F677" s="342"/>
      <c r="G677" s="344">
        <f t="shared" si="5"/>
        <v>7918.7899999999936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286</v>
      </c>
      <c r="B678" s="341">
        <v>35</v>
      </c>
      <c r="C678" s="309">
        <v>46053</v>
      </c>
      <c r="D678" s="309" t="s">
        <v>214</v>
      </c>
      <c r="E678" s="342">
        <v>45</v>
      </c>
      <c r="F678" s="342"/>
      <c r="G678" s="344">
        <f t="shared" si="5"/>
        <v>8148.7899999999936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319</v>
      </c>
      <c r="E679" s="342">
        <v>31.03</v>
      </c>
      <c r="F679" s="342"/>
      <c r="G679" s="344">
        <f t="shared" si="5"/>
        <v>8193.7899999999936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294</v>
      </c>
      <c r="B680" s="341">
        <v>10</v>
      </c>
      <c r="C680" s="309">
        <v>46053</v>
      </c>
      <c r="D680" s="309" t="s">
        <v>176</v>
      </c>
      <c r="E680" s="342">
        <v>17.899999999999999</v>
      </c>
      <c r="F680" s="342"/>
      <c r="G680" s="344">
        <f t="shared" si="5"/>
        <v>8224.8199999999943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3</v>
      </c>
      <c r="C681" s="309">
        <v>46053</v>
      </c>
      <c r="D681" s="309" t="s">
        <v>348</v>
      </c>
      <c r="E681" s="342">
        <v>18.84</v>
      </c>
      <c r="F681" s="342"/>
      <c r="G681" s="344">
        <f t="shared" si="5"/>
        <v>8242.7199999999939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8</v>
      </c>
      <c r="C682" s="309">
        <v>46053</v>
      </c>
      <c r="D682" s="309" t="s">
        <v>319</v>
      </c>
      <c r="E682" s="342">
        <v>25.54</v>
      </c>
      <c r="F682" s="342"/>
      <c r="G682" s="344">
        <f t="shared" si="5"/>
        <v>8261.559999999994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8</v>
      </c>
      <c r="C683" s="309">
        <v>46053</v>
      </c>
      <c r="D683" s="309" t="s">
        <v>308</v>
      </c>
      <c r="E683" s="342">
        <v>52.59</v>
      </c>
      <c r="F683" s="342"/>
      <c r="G683" s="344">
        <f t="shared" si="5"/>
        <v>8287.0999999999949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335</v>
      </c>
      <c r="B684" s="341" t="s">
        <v>335</v>
      </c>
      <c r="C684" s="309">
        <v>46052</v>
      </c>
      <c r="D684" s="310" t="s">
        <v>460</v>
      </c>
      <c r="E684" s="342"/>
      <c r="F684" s="342">
        <v>422</v>
      </c>
      <c r="G684" s="344">
        <f t="shared" si="5"/>
        <v>8339.6899999999951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5</v>
      </c>
      <c r="C685" s="309">
        <v>46052</v>
      </c>
      <c r="D685" s="310" t="s">
        <v>865</v>
      </c>
      <c r="E685" s="342">
        <v>200</v>
      </c>
      <c r="F685" s="342"/>
      <c r="G685" s="344">
        <f t="shared" si="5"/>
        <v>7917.6899999999951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46052</v>
      </c>
      <c r="D686" s="310" t="s">
        <v>296</v>
      </c>
      <c r="E686" s="342">
        <v>8.52</v>
      </c>
      <c r="F686" s="342"/>
      <c r="G686" s="344">
        <f t="shared" si="5"/>
        <v>8117.6899999999951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287</v>
      </c>
      <c r="B687" s="341" t="s">
        <v>287</v>
      </c>
      <c r="C687" s="309">
        <v>46052</v>
      </c>
      <c r="D687" s="310" t="s">
        <v>461</v>
      </c>
      <c r="E687" s="342">
        <v>831.92</v>
      </c>
      <c r="F687" s="342">
        <v>831.92</v>
      </c>
      <c r="G687" s="344">
        <f t="shared" si="5"/>
        <v>8126.2099999999955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5</v>
      </c>
      <c r="C688" s="309">
        <v>46052</v>
      </c>
      <c r="D688" s="310" t="s">
        <v>441</v>
      </c>
      <c r="E688" s="342">
        <v>200</v>
      </c>
      <c r="F688" s="342"/>
      <c r="G688" s="344">
        <f t="shared" si="5"/>
        <v>8126.2099999999955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46052</v>
      </c>
      <c r="D689" s="310" t="s">
        <v>324</v>
      </c>
      <c r="E689" s="342">
        <v>11.04</v>
      </c>
      <c r="F689" s="342"/>
      <c r="G689" s="344">
        <f t="shared" si="5"/>
        <v>8326.2099999999955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291</v>
      </c>
      <c r="B690" s="341">
        <v>38</v>
      </c>
      <c r="C690" s="309">
        <v>46051</v>
      </c>
      <c r="D690" s="310" t="s">
        <v>293</v>
      </c>
      <c r="E690" s="342"/>
      <c r="F690" s="342">
        <v>4365.6499999999996</v>
      </c>
      <c r="G690" s="344">
        <f t="shared" si="5"/>
        <v>8337.2499999999964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46051</v>
      </c>
      <c r="D691" s="310" t="s">
        <v>296</v>
      </c>
      <c r="E691" s="342">
        <v>18.28</v>
      </c>
      <c r="F691" s="342"/>
      <c r="G691" s="344">
        <f t="shared" si="5"/>
        <v>3971.5999999999976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4</v>
      </c>
      <c r="C692" s="309">
        <v>46051</v>
      </c>
      <c r="D692" s="310" t="s">
        <v>295</v>
      </c>
      <c r="E692" s="342">
        <v>57.06</v>
      </c>
      <c r="F692" s="342"/>
      <c r="G692" s="344">
        <f t="shared" si="5"/>
        <v>3989.8799999999978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287</v>
      </c>
      <c r="B693" s="341" t="s">
        <v>287</v>
      </c>
      <c r="C693" s="309">
        <v>46051</v>
      </c>
      <c r="D693" s="310" t="s">
        <v>462</v>
      </c>
      <c r="E693" s="342">
        <v>89.42</v>
      </c>
      <c r="F693" s="342">
        <v>89.42</v>
      </c>
      <c r="G693" s="344">
        <f t="shared" si="5"/>
        <v>4046.9399999999978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8</v>
      </c>
      <c r="C694" s="309">
        <v>46051</v>
      </c>
      <c r="D694" s="310" t="s">
        <v>463</v>
      </c>
      <c r="E694" s="342">
        <v>59</v>
      </c>
      <c r="F694" s="342"/>
      <c r="G694" s="344">
        <f t="shared" si="5"/>
        <v>4046.9399999999978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2</v>
      </c>
      <c r="C695" s="309">
        <v>46051</v>
      </c>
      <c r="D695" s="310" t="s">
        <v>371</v>
      </c>
      <c r="E695" s="342">
        <v>19.899999999999999</v>
      </c>
      <c r="F695" s="342"/>
      <c r="G695" s="344">
        <f t="shared" si="5"/>
        <v>4105.9399999999978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353</v>
      </c>
      <c r="E696" s="342">
        <v>14.99</v>
      </c>
      <c r="F696" s="342"/>
      <c r="G696" s="344">
        <f t="shared" si="5"/>
        <v>4125.8399999999974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6</v>
      </c>
      <c r="C697" s="309">
        <v>46050</v>
      </c>
      <c r="D697" s="310" t="s">
        <v>464</v>
      </c>
      <c r="E697" s="342">
        <v>25</v>
      </c>
      <c r="F697" s="342"/>
      <c r="G697" s="344">
        <f t="shared" si="5"/>
        <v>4140.8299999999972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46050</v>
      </c>
      <c r="D698" s="310" t="s">
        <v>866</v>
      </c>
      <c r="E698" s="342">
        <v>6</v>
      </c>
      <c r="F698" s="342"/>
      <c r="G698" s="344">
        <f t="shared" si="5"/>
        <v>4165.8299999999972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46050</v>
      </c>
      <c r="D699" s="310" t="s">
        <v>867</v>
      </c>
      <c r="E699" s="342">
        <v>15</v>
      </c>
      <c r="F699" s="342"/>
      <c r="G699" s="344">
        <f t="shared" si="5"/>
        <v>4171.8299999999972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46050</v>
      </c>
      <c r="D700" s="310" t="s">
        <v>296</v>
      </c>
      <c r="E700" s="342">
        <v>12.71</v>
      </c>
      <c r="F700" s="342"/>
      <c r="G700" s="344">
        <f t="shared" si="5"/>
        <v>4186.8299999999972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287</v>
      </c>
      <c r="B701" s="341" t="s">
        <v>287</v>
      </c>
      <c r="C701" s="309">
        <v>46050</v>
      </c>
      <c r="D701" s="310" t="s">
        <v>452</v>
      </c>
      <c r="E701" s="342">
        <v>1475.9</v>
      </c>
      <c r="F701" s="342">
        <v>1475.9</v>
      </c>
      <c r="G701" s="344">
        <f t="shared" si="5"/>
        <v>4199.5399999999972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8</v>
      </c>
      <c r="C702" s="309">
        <v>46050</v>
      </c>
      <c r="D702" s="310" t="s">
        <v>319</v>
      </c>
      <c r="E702" s="342">
        <v>28.52</v>
      </c>
      <c r="F702" s="342"/>
      <c r="G702" s="344">
        <f t="shared" si="5"/>
        <v>4199.5399999999972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2</v>
      </c>
      <c r="C703" s="309">
        <v>46050</v>
      </c>
      <c r="D703" s="310" t="s">
        <v>465</v>
      </c>
      <c r="E703" s="342">
        <v>66.94</v>
      </c>
      <c r="F703" s="342"/>
      <c r="G703" s="344">
        <f t="shared" si="5"/>
        <v>4228.0599999999977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8</v>
      </c>
      <c r="C704" s="309">
        <v>46049</v>
      </c>
      <c r="D704" s="310" t="s">
        <v>308</v>
      </c>
      <c r="E704" s="342">
        <v>47.99</v>
      </c>
      <c r="F704" s="342"/>
      <c r="G704" s="344">
        <f t="shared" si="5"/>
        <v>4294.9999999999973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287</v>
      </c>
      <c r="B705" s="341" t="s">
        <v>287</v>
      </c>
      <c r="C705" s="309">
        <v>46048</v>
      </c>
      <c r="D705" s="310" t="s">
        <v>466</v>
      </c>
      <c r="E705" s="342"/>
      <c r="F705" s="342">
        <v>425</v>
      </c>
      <c r="G705" s="344">
        <f t="shared" si="5"/>
        <v>4342.9899999999971</v>
      </c>
      <c r="H705" s="345" t="s">
        <v>298</v>
      </c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287</v>
      </c>
      <c r="B706" s="341" t="s">
        <v>287</v>
      </c>
      <c r="C706" s="309">
        <v>46048</v>
      </c>
      <c r="D706" s="310" t="s">
        <v>466</v>
      </c>
      <c r="E706" s="342">
        <v>425</v>
      </c>
      <c r="F706" s="342"/>
      <c r="G706" s="344">
        <f t="shared" si="5"/>
        <v>3917.9899999999971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46048</v>
      </c>
      <c r="D707" s="310" t="s">
        <v>467</v>
      </c>
      <c r="E707" s="342">
        <v>20.12</v>
      </c>
      <c r="F707" s="342"/>
      <c r="G707" s="344">
        <f t="shared" si="5"/>
        <v>4342.9899999999971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294</v>
      </c>
      <c r="B708" s="341">
        <v>17</v>
      </c>
      <c r="C708" s="309">
        <v>46048</v>
      </c>
      <c r="D708" s="310" t="s">
        <v>468</v>
      </c>
      <c r="E708" s="342">
        <v>42.68</v>
      </c>
      <c r="F708" s="342"/>
      <c r="G708" s="344">
        <f t="shared" si="5"/>
        <v>4363.1099999999969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6</v>
      </c>
      <c r="C709" s="309">
        <v>46048</v>
      </c>
      <c r="D709" s="310" t="s">
        <v>397</v>
      </c>
      <c r="E709" s="342">
        <v>47.9</v>
      </c>
      <c r="F709" s="342"/>
      <c r="G709" s="344">
        <f t="shared" si="5"/>
        <v>4405.7899999999972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1</v>
      </c>
      <c r="C710" s="309">
        <v>46047</v>
      </c>
      <c r="D710" s="310" t="s">
        <v>457</v>
      </c>
      <c r="E710" s="342">
        <v>105.79</v>
      </c>
      <c r="F710" s="342"/>
      <c r="G710" s="344">
        <f t="shared" si="5"/>
        <v>4453.6899999999969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294</v>
      </c>
      <c r="B711" s="341">
        <v>12</v>
      </c>
      <c r="C711" s="309">
        <v>46047</v>
      </c>
      <c r="D711" s="310" t="s">
        <v>314</v>
      </c>
      <c r="E711" s="342">
        <v>204.83</v>
      </c>
      <c r="F711" s="342"/>
      <c r="G711" s="344">
        <f t="shared" si="5"/>
        <v>4559.4799999999968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3</v>
      </c>
      <c r="C712" s="309">
        <v>46047</v>
      </c>
      <c r="D712" s="310" t="s">
        <v>348</v>
      </c>
      <c r="E712" s="342">
        <v>8.51</v>
      </c>
      <c r="F712" s="342"/>
      <c r="G712" s="344">
        <f t="shared" si="5"/>
        <v>4764.3099999999968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4</v>
      </c>
      <c r="C713" s="309">
        <v>46046</v>
      </c>
      <c r="D713" s="310" t="s">
        <v>296</v>
      </c>
      <c r="E713" s="342">
        <v>92.96</v>
      </c>
      <c r="F713" s="342"/>
      <c r="G713" s="344">
        <f t="shared" si="5"/>
        <v>4772.819999999997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4</v>
      </c>
      <c r="C714" s="309">
        <v>46046</v>
      </c>
      <c r="D714" s="310" t="s">
        <v>334</v>
      </c>
      <c r="E714" s="342">
        <v>30.77</v>
      </c>
      <c r="F714" s="342"/>
      <c r="G714" s="344">
        <f t="shared" si="5"/>
        <v>4865.779999999997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46046</v>
      </c>
      <c r="D715" s="310" t="s">
        <v>358</v>
      </c>
      <c r="E715" s="342">
        <v>9.4700000000000006</v>
      </c>
      <c r="F715" s="342"/>
      <c r="G715" s="344">
        <f t="shared" si="5"/>
        <v>4896.5499999999975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46046</v>
      </c>
      <c r="D716" s="310" t="s">
        <v>397</v>
      </c>
      <c r="E716" s="342">
        <v>53.59</v>
      </c>
      <c r="F716" s="342"/>
      <c r="G716" s="344">
        <f t="shared" si="5"/>
        <v>4906.0199999999977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1</v>
      </c>
      <c r="C717" s="309">
        <v>46046</v>
      </c>
      <c r="D717" s="310" t="s">
        <v>311</v>
      </c>
      <c r="E717" s="342">
        <v>61.64</v>
      </c>
      <c r="F717" s="342"/>
      <c r="G717" s="344">
        <f t="shared" si="5"/>
        <v>4959.6099999999979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1</v>
      </c>
      <c r="C718" s="309">
        <v>46045</v>
      </c>
      <c r="D718" s="310" t="s">
        <v>304</v>
      </c>
      <c r="E718" s="342">
        <v>23.17</v>
      </c>
      <c r="F718" s="342"/>
      <c r="G718" s="344">
        <f t="shared" si="5"/>
        <v>5021.2499999999982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4</v>
      </c>
      <c r="C719" s="309">
        <v>46045</v>
      </c>
      <c r="D719" s="310" t="s">
        <v>296</v>
      </c>
      <c r="E719" s="342">
        <v>62.77</v>
      </c>
      <c r="F719" s="342"/>
      <c r="G719" s="344">
        <f t="shared" si="5"/>
        <v>5044.4199999999983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6</v>
      </c>
      <c r="C720" s="309">
        <v>46045</v>
      </c>
      <c r="D720" s="310" t="s">
        <v>469</v>
      </c>
      <c r="E720" s="342">
        <v>105.51</v>
      </c>
      <c r="F720" s="342"/>
      <c r="G720" s="344">
        <f t="shared" si="5"/>
        <v>5107.1899999999987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3</v>
      </c>
      <c r="C721" s="309">
        <v>46045</v>
      </c>
      <c r="D721" s="310" t="s">
        <v>334</v>
      </c>
      <c r="E721" s="342">
        <v>9.9499999999999993</v>
      </c>
      <c r="F721" s="342"/>
      <c r="G721" s="344">
        <f t="shared" si="5"/>
        <v>5212.6999999999989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46045</v>
      </c>
      <c r="D722" s="310" t="s">
        <v>358</v>
      </c>
      <c r="E722" s="342">
        <v>10.17</v>
      </c>
      <c r="F722" s="342"/>
      <c r="G722" s="344">
        <f t="shared" si="5"/>
        <v>5222.6499999999987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46045</v>
      </c>
      <c r="D723" s="310" t="s">
        <v>301</v>
      </c>
      <c r="E723" s="342">
        <v>32.200000000000003</v>
      </c>
      <c r="F723" s="342"/>
      <c r="G723" s="344">
        <f t="shared" si="5"/>
        <v>5232.8199999999988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22</v>
      </c>
      <c r="C724" s="309">
        <v>46045</v>
      </c>
      <c r="D724" s="310" t="s">
        <v>863</v>
      </c>
      <c r="E724" s="342">
        <v>5.31</v>
      </c>
      <c r="F724" s="342"/>
      <c r="G724" s="344">
        <f t="shared" si="5"/>
        <v>5265.0199999999986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8</v>
      </c>
      <c r="C725" s="309">
        <v>46044</v>
      </c>
      <c r="D725" s="310" t="s">
        <v>435</v>
      </c>
      <c r="E725" s="342">
        <v>73.95</v>
      </c>
      <c r="F725" s="342"/>
      <c r="G725" s="344">
        <f t="shared" si="5"/>
        <v>5270.329999999999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46044</v>
      </c>
      <c r="D726" s="310" t="s">
        <v>470</v>
      </c>
      <c r="E726" s="342">
        <v>28.68</v>
      </c>
      <c r="F726" s="342"/>
      <c r="G726" s="344">
        <f t="shared" si="5"/>
        <v>5344.2799999999988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46044</v>
      </c>
      <c r="D727" s="310" t="s">
        <v>357</v>
      </c>
      <c r="E727" s="342">
        <v>57.38</v>
      </c>
      <c r="F727" s="342"/>
      <c r="G727" s="344">
        <f t="shared" si="5"/>
        <v>5372.9599999999991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46044</v>
      </c>
      <c r="D728" s="310" t="s">
        <v>358</v>
      </c>
      <c r="E728" s="342">
        <v>9.4700000000000006</v>
      </c>
      <c r="F728" s="342"/>
      <c r="G728" s="344">
        <f t="shared" si="5"/>
        <v>5430.3399999999992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46044</v>
      </c>
      <c r="D729" s="310" t="s">
        <v>358</v>
      </c>
      <c r="E729" s="342">
        <v>7.18</v>
      </c>
      <c r="F729" s="342"/>
      <c r="G729" s="344">
        <f t="shared" si="5"/>
        <v>5439.8099999999995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287</v>
      </c>
      <c r="B730" s="341" t="s">
        <v>287</v>
      </c>
      <c r="C730" s="309">
        <v>46044</v>
      </c>
      <c r="D730" s="310" t="s">
        <v>315</v>
      </c>
      <c r="E730" s="342">
        <v>126.24</v>
      </c>
      <c r="F730" s="342">
        <v>126.24</v>
      </c>
      <c r="G730" s="344">
        <f t="shared" si="5"/>
        <v>5446.99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8</v>
      </c>
      <c r="C731" s="309">
        <v>46043</v>
      </c>
      <c r="D731" s="310" t="s">
        <v>471</v>
      </c>
      <c r="E731" s="342">
        <v>17</v>
      </c>
      <c r="F731" s="342"/>
      <c r="G731" s="344">
        <f t="shared" si="5"/>
        <v>5446.99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1</v>
      </c>
      <c r="C732" s="309">
        <v>46043</v>
      </c>
      <c r="D732" s="310" t="s">
        <v>329</v>
      </c>
      <c r="E732" s="342">
        <v>24.75</v>
      </c>
      <c r="F732" s="342"/>
      <c r="G732" s="344">
        <f t="shared" si="5"/>
        <v>5463.99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291</v>
      </c>
      <c r="B733" s="341">
        <v>39</v>
      </c>
      <c r="C733" s="309">
        <v>46043</v>
      </c>
      <c r="D733" s="310" t="s">
        <v>292</v>
      </c>
      <c r="E733" s="342"/>
      <c r="F733" s="342">
        <v>3378.82</v>
      </c>
      <c r="G733" s="344">
        <f t="shared" si="5"/>
        <v>5488.74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294</v>
      </c>
      <c r="B734" s="341">
        <v>23</v>
      </c>
      <c r="C734" s="309">
        <v>46043</v>
      </c>
      <c r="D734" s="310" t="s">
        <v>67</v>
      </c>
      <c r="E734" s="342">
        <v>650.88</v>
      </c>
      <c r="F734" s="342"/>
      <c r="G734" s="344">
        <f t="shared" si="5"/>
        <v>2109.9199999999992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287</v>
      </c>
      <c r="B735" s="341" t="s">
        <v>287</v>
      </c>
      <c r="C735" s="309">
        <v>46043</v>
      </c>
      <c r="D735" s="310" t="s">
        <v>472</v>
      </c>
      <c r="E735" s="342">
        <v>100</v>
      </c>
      <c r="F735" s="342">
        <v>100</v>
      </c>
      <c r="G735" s="344">
        <f t="shared" si="5"/>
        <v>2760.7999999999993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46043</v>
      </c>
      <c r="D736" s="310" t="s">
        <v>301</v>
      </c>
      <c r="E736" s="342">
        <v>20</v>
      </c>
      <c r="F736" s="342"/>
      <c r="G736" s="344">
        <f t="shared" si="5"/>
        <v>2760.7999999999993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8</v>
      </c>
      <c r="C737" s="309">
        <v>46043</v>
      </c>
      <c r="D737" s="310" t="s">
        <v>295</v>
      </c>
      <c r="E737" s="342">
        <v>6.38</v>
      </c>
      <c r="F737" s="342"/>
      <c r="G737" s="344">
        <f t="shared" si="5"/>
        <v>2780.7999999999993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46043</v>
      </c>
      <c r="D738" s="310" t="s">
        <v>295</v>
      </c>
      <c r="E738" s="342">
        <v>17.29</v>
      </c>
      <c r="F738" s="342"/>
      <c r="G738" s="344">
        <f t="shared" si="5"/>
        <v>2787.1799999999994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46043</v>
      </c>
      <c r="D739" s="310" t="s">
        <v>358</v>
      </c>
      <c r="E739" s="342">
        <v>14.86</v>
      </c>
      <c r="F739" s="342"/>
      <c r="G739" s="344">
        <f t="shared" si="5"/>
        <v>2804.4699999999993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2</v>
      </c>
      <c r="C740" s="309">
        <v>46042</v>
      </c>
      <c r="D740" s="310" t="s">
        <v>371</v>
      </c>
      <c r="E740" s="342">
        <v>13.4</v>
      </c>
      <c r="F740" s="342"/>
      <c r="G740" s="344">
        <f t="shared" si="5"/>
        <v>2819.3299999999995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2</v>
      </c>
      <c r="C741" s="309">
        <v>46042</v>
      </c>
      <c r="D741" s="310" t="s">
        <v>371</v>
      </c>
      <c r="E741" s="342">
        <v>5.97</v>
      </c>
      <c r="F741" s="342"/>
      <c r="G741" s="344">
        <f t="shared" si="5"/>
        <v>2832.7299999999996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22</v>
      </c>
      <c r="C742" s="309">
        <v>46042</v>
      </c>
      <c r="D742" s="310" t="s">
        <v>323</v>
      </c>
      <c r="E742" s="342">
        <v>18.09</v>
      </c>
      <c r="F742" s="342"/>
      <c r="G742" s="344">
        <f t="shared" si="5"/>
        <v>2838.6999999999994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294</v>
      </c>
      <c r="B743" s="341">
        <v>17</v>
      </c>
      <c r="C743" s="309">
        <v>46042</v>
      </c>
      <c r="D743" s="310" t="s">
        <v>188</v>
      </c>
      <c r="E743" s="342">
        <v>42.65</v>
      </c>
      <c r="F743" s="342"/>
      <c r="G743" s="344">
        <f t="shared" si="5"/>
        <v>2856.7899999999995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335</v>
      </c>
      <c r="B744" s="341" t="s">
        <v>335</v>
      </c>
      <c r="C744" s="309">
        <v>46042</v>
      </c>
      <c r="D744" s="310" t="s">
        <v>336</v>
      </c>
      <c r="E744" s="342">
        <v>130.51</v>
      </c>
      <c r="F744" s="342"/>
      <c r="G744" s="344">
        <f t="shared" si="5"/>
        <v>2899.4399999999996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15</v>
      </c>
      <c r="C745" s="309">
        <v>46042</v>
      </c>
      <c r="D745" s="310" t="s">
        <v>185</v>
      </c>
      <c r="E745" s="342">
        <v>132.4</v>
      </c>
      <c r="F745" s="342"/>
      <c r="G745" s="344">
        <f t="shared" si="5"/>
        <v>3029.9499999999994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23</v>
      </c>
      <c r="C746" s="309">
        <v>46042</v>
      </c>
      <c r="D746" s="310" t="s">
        <v>63</v>
      </c>
      <c r="E746" s="342">
        <v>529.46</v>
      </c>
      <c r="F746" s="342"/>
      <c r="G746" s="344">
        <f t="shared" si="5"/>
        <v>3162.3499999999995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6</v>
      </c>
      <c r="C747" s="309">
        <v>46042</v>
      </c>
      <c r="D747" s="310" t="s">
        <v>300</v>
      </c>
      <c r="E747" s="342">
        <v>51.63</v>
      </c>
      <c r="F747" s="342"/>
      <c r="G747" s="344">
        <f t="shared" si="5"/>
        <v>3691.8099999999995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2</v>
      </c>
      <c r="C748" s="309">
        <v>46042</v>
      </c>
      <c r="D748" s="310" t="s">
        <v>296</v>
      </c>
      <c r="E748" s="342">
        <v>11.17</v>
      </c>
      <c r="F748" s="342"/>
      <c r="G748" s="344">
        <f t="shared" si="5"/>
        <v>3743.4399999999996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4</v>
      </c>
      <c r="C749" s="309">
        <v>46042</v>
      </c>
      <c r="D749" s="310" t="s">
        <v>296</v>
      </c>
      <c r="E749" s="342">
        <v>57.37</v>
      </c>
      <c r="F749" s="342"/>
      <c r="G749" s="344">
        <f t="shared" si="5"/>
        <v>3754.6099999999997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22</v>
      </c>
      <c r="C750" s="309">
        <v>46042</v>
      </c>
      <c r="D750" s="310" t="s">
        <v>328</v>
      </c>
      <c r="E750" s="342">
        <v>7.46</v>
      </c>
      <c r="F750" s="342"/>
      <c r="G750" s="344">
        <f t="shared" si="5"/>
        <v>3811.9799999999996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4</v>
      </c>
      <c r="C751" s="309">
        <v>46042</v>
      </c>
      <c r="D751" s="310" t="s">
        <v>310</v>
      </c>
      <c r="E751" s="342">
        <v>28.91</v>
      </c>
      <c r="F751" s="342"/>
      <c r="G751" s="344">
        <f t="shared" si="5"/>
        <v>3819.4399999999996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6</v>
      </c>
      <c r="C752" s="309">
        <v>46040</v>
      </c>
      <c r="D752" s="310" t="s">
        <v>300</v>
      </c>
      <c r="E752" s="342">
        <v>31.35</v>
      </c>
      <c r="F752" s="342"/>
      <c r="G752" s="344">
        <f t="shared" si="5"/>
        <v>3848.3499999999995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8</v>
      </c>
      <c r="C753" s="309">
        <v>46040</v>
      </c>
      <c r="D753" s="310" t="s">
        <v>473</v>
      </c>
      <c r="E753" s="342">
        <v>124.75</v>
      </c>
      <c r="F753" s="342"/>
      <c r="G753" s="344">
        <f t="shared" si="5"/>
        <v>3879.6999999999994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3</v>
      </c>
      <c r="C754" s="309">
        <v>46040</v>
      </c>
      <c r="D754" s="310" t="s">
        <v>320</v>
      </c>
      <c r="E754" s="342">
        <v>11.3</v>
      </c>
      <c r="F754" s="342"/>
      <c r="G754" s="344">
        <f t="shared" si="5"/>
        <v>4004.4499999999994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22</v>
      </c>
      <c r="C755" s="309">
        <v>46040</v>
      </c>
      <c r="D755" s="310" t="s">
        <v>401</v>
      </c>
      <c r="E755" s="342">
        <v>13.84</v>
      </c>
      <c r="F755" s="342"/>
      <c r="G755" s="344">
        <f t="shared" si="5"/>
        <v>4015.7499999999995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1</v>
      </c>
      <c r="C756" s="309">
        <v>46040</v>
      </c>
      <c r="D756" s="310" t="s">
        <v>306</v>
      </c>
      <c r="E756" s="342">
        <v>92.06</v>
      </c>
      <c r="F756" s="342"/>
      <c r="G756" s="344">
        <f t="shared" si="5"/>
        <v>4029.5899999999997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7</v>
      </c>
      <c r="C757" s="309">
        <v>46040</v>
      </c>
      <c r="D757" s="310" t="s">
        <v>338</v>
      </c>
      <c r="E757" s="342">
        <v>78.47</v>
      </c>
      <c r="F757" s="342"/>
      <c r="G757" s="344">
        <f t="shared" si="5"/>
        <v>4121.6499999999996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1</v>
      </c>
      <c r="C758" s="309">
        <v>46040</v>
      </c>
      <c r="D758" s="310" t="s">
        <v>393</v>
      </c>
      <c r="E758" s="342">
        <v>28.22</v>
      </c>
      <c r="F758" s="342"/>
      <c r="G758" s="344">
        <f t="shared" si="5"/>
        <v>4200.12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46040</v>
      </c>
      <c r="D759" s="310" t="s">
        <v>392</v>
      </c>
      <c r="E759" s="342">
        <v>32.729999999999997</v>
      </c>
      <c r="F759" s="342"/>
      <c r="G759" s="344">
        <f t="shared" si="5"/>
        <v>4228.34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294</v>
      </c>
      <c r="B760" s="341">
        <v>42</v>
      </c>
      <c r="C760" s="309">
        <v>46039</v>
      </c>
      <c r="D760" s="310" t="s">
        <v>333</v>
      </c>
      <c r="E760" s="342">
        <v>29.8</v>
      </c>
      <c r="F760" s="342"/>
      <c r="G760" s="344">
        <f t="shared" si="5"/>
        <v>4261.07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43</v>
      </c>
      <c r="C761" s="309">
        <v>46039</v>
      </c>
      <c r="D761" s="310" t="s">
        <v>333</v>
      </c>
      <c r="E761" s="342">
        <v>22.35</v>
      </c>
      <c r="F761" s="342"/>
      <c r="G761" s="344">
        <f t="shared" si="5"/>
        <v>4290.87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8</v>
      </c>
      <c r="C762" s="309">
        <v>46039</v>
      </c>
      <c r="D762" s="310" t="s">
        <v>319</v>
      </c>
      <c r="E762" s="342">
        <v>36.92</v>
      </c>
      <c r="F762" s="342"/>
      <c r="G762" s="344">
        <f t="shared" si="5"/>
        <v>4313.22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1</v>
      </c>
      <c r="C763" s="309">
        <v>46039</v>
      </c>
      <c r="D763" s="310" t="s">
        <v>311</v>
      </c>
      <c r="E763" s="342">
        <v>117.89</v>
      </c>
      <c r="F763" s="342"/>
      <c r="G763" s="344">
        <f t="shared" si="5"/>
        <v>4350.1400000000003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1</v>
      </c>
      <c r="C764" s="309">
        <v>46039</v>
      </c>
      <c r="D764" s="310" t="s">
        <v>329</v>
      </c>
      <c r="E764" s="342">
        <v>196.36</v>
      </c>
      <c r="F764" s="342"/>
      <c r="G764" s="344">
        <f t="shared" si="5"/>
        <v>4468.0300000000007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294</v>
      </c>
      <c r="B765" s="341">
        <v>21</v>
      </c>
      <c r="C765" s="309">
        <v>46039</v>
      </c>
      <c r="D765" s="310" t="s">
        <v>194</v>
      </c>
      <c r="E765" s="342">
        <v>70.2</v>
      </c>
      <c r="F765" s="342"/>
      <c r="G765" s="344">
        <f t="shared" si="5"/>
        <v>4664.3900000000003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2</v>
      </c>
      <c r="C766" s="309">
        <v>46038</v>
      </c>
      <c r="D766" s="310" t="s">
        <v>324</v>
      </c>
      <c r="E766" s="342">
        <v>13.14</v>
      </c>
      <c r="F766" s="342"/>
      <c r="G766" s="344">
        <f t="shared" si="5"/>
        <v>4734.59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2</v>
      </c>
      <c r="C767" s="309">
        <v>46038</v>
      </c>
      <c r="D767" s="310" t="s">
        <v>296</v>
      </c>
      <c r="E767" s="342">
        <v>18.489999999999998</v>
      </c>
      <c r="F767" s="342"/>
      <c r="G767" s="344">
        <f t="shared" si="5"/>
        <v>4747.7300000000005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291</v>
      </c>
      <c r="B768" s="341">
        <v>41</v>
      </c>
      <c r="C768" s="309">
        <v>46038</v>
      </c>
      <c r="D768" s="310" t="s">
        <v>474</v>
      </c>
      <c r="E768" s="342"/>
      <c r="F768" s="342">
        <v>800</v>
      </c>
      <c r="G768" s="344">
        <f t="shared" si="5"/>
        <v>4766.22</v>
      </c>
      <c r="H768" s="345" t="s">
        <v>298</v>
      </c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294</v>
      </c>
      <c r="B769" s="341">
        <v>18</v>
      </c>
      <c r="C769" s="309">
        <v>46038</v>
      </c>
      <c r="D769" s="310" t="s">
        <v>361</v>
      </c>
      <c r="E769" s="342">
        <v>400</v>
      </c>
      <c r="F769" s="342"/>
      <c r="G769" s="344">
        <f t="shared" si="5"/>
        <v>3966.2200000000003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19</v>
      </c>
      <c r="C770" s="309">
        <v>46038</v>
      </c>
      <c r="D770" s="310" t="s">
        <v>191</v>
      </c>
      <c r="E770" s="342">
        <v>200</v>
      </c>
      <c r="F770" s="342"/>
      <c r="G770" s="344">
        <f t="shared" si="5"/>
        <v>4366.22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294</v>
      </c>
      <c r="B771" s="341">
        <v>11</v>
      </c>
      <c r="C771" s="309">
        <v>46038</v>
      </c>
      <c r="D771" s="310" t="s">
        <v>178</v>
      </c>
      <c r="E771" s="342">
        <v>267.95999999999998</v>
      </c>
      <c r="F771" s="342"/>
      <c r="G771" s="344">
        <f t="shared" si="5"/>
        <v>4566.22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8</v>
      </c>
      <c r="C772" s="309">
        <v>46037</v>
      </c>
      <c r="D772" s="310" t="s">
        <v>357</v>
      </c>
      <c r="E772" s="342">
        <v>59.95</v>
      </c>
      <c r="F772" s="342"/>
      <c r="G772" s="344">
        <f t="shared" si="5"/>
        <v>4834.18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2</v>
      </c>
      <c r="C773" s="309">
        <v>46037</v>
      </c>
      <c r="D773" s="310" t="s">
        <v>357</v>
      </c>
      <c r="E773" s="342">
        <v>59.96</v>
      </c>
      <c r="F773" s="342"/>
      <c r="G773" s="344">
        <f t="shared" si="5"/>
        <v>4894.13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8</v>
      </c>
      <c r="C774" s="309">
        <v>46037</v>
      </c>
      <c r="D774" s="310" t="s">
        <v>319</v>
      </c>
      <c r="E774" s="342">
        <v>12.43</v>
      </c>
      <c r="F774" s="342"/>
      <c r="G774" s="344">
        <f t="shared" si="5"/>
        <v>4954.09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46037</v>
      </c>
      <c r="D775" s="310" t="s">
        <v>296</v>
      </c>
      <c r="E775" s="342">
        <v>11.07</v>
      </c>
      <c r="F775" s="342"/>
      <c r="G775" s="344">
        <f t="shared" si="5"/>
        <v>4966.5200000000004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46037</v>
      </c>
      <c r="D776" s="310" t="s">
        <v>296</v>
      </c>
      <c r="E776" s="342">
        <v>52.3</v>
      </c>
      <c r="F776" s="342"/>
      <c r="G776" s="344">
        <f t="shared" si="5"/>
        <v>4977.59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6</v>
      </c>
      <c r="C777" s="309">
        <v>46037</v>
      </c>
      <c r="D777" s="310" t="s">
        <v>436</v>
      </c>
      <c r="E777" s="342">
        <v>50</v>
      </c>
      <c r="F777" s="342"/>
      <c r="G777" s="344">
        <f t="shared" si="5"/>
        <v>5029.8900000000003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291</v>
      </c>
      <c r="B778" s="341">
        <v>38</v>
      </c>
      <c r="C778" s="309">
        <v>46037</v>
      </c>
      <c r="D778" s="310" t="s">
        <v>293</v>
      </c>
      <c r="E778" s="342"/>
      <c r="F778" s="342">
        <v>4365.67</v>
      </c>
      <c r="G778" s="344">
        <f t="shared" si="5"/>
        <v>5079.8900000000003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4</v>
      </c>
      <c r="C779" s="309">
        <v>46036</v>
      </c>
      <c r="D779" s="310" t="s">
        <v>295</v>
      </c>
      <c r="E779" s="342">
        <v>30.91</v>
      </c>
      <c r="F779" s="342"/>
      <c r="G779" s="344">
        <f t="shared" si="5"/>
        <v>714.22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3</v>
      </c>
      <c r="C780" s="309">
        <v>46036</v>
      </c>
      <c r="D780" s="310" t="s">
        <v>348</v>
      </c>
      <c r="E780" s="342">
        <v>8.67</v>
      </c>
      <c r="F780" s="342"/>
      <c r="G780" s="344">
        <f t="shared" si="5"/>
        <v>745.13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3</v>
      </c>
      <c r="C781" s="309">
        <v>46035</v>
      </c>
      <c r="D781" s="310" t="s">
        <v>351</v>
      </c>
      <c r="E781" s="342">
        <v>25.01</v>
      </c>
      <c r="F781" s="342"/>
      <c r="G781" s="344">
        <f t="shared" si="5"/>
        <v>753.8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6</v>
      </c>
      <c r="C782" s="309">
        <v>46035</v>
      </c>
      <c r="D782" s="310" t="s">
        <v>412</v>
      </c>
      <c r="E782" s="342">
        <v>-5.9</v>
      </c>
      <c r="F782" s="342"/>
      <c r="G782" s="344">
        <f t="shared" si="5"/>
        <v>778.81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6</v>
      </c>
      <c r="C783" s="309">
        <v>46035</v>
      </c>
      <c r="D783" s="310" t="s">
        <v>446</v>
      </c>
      <c r="E783" s="342">
        <v>-0.03</v>
      </c>
      <c r="F783" s="342"/>
      <c r="G783" s="344">
        <f t="shared" si="5"/>
        <v>772.91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294</v>
      </c>
      <c r="B784" s="341">
        <v>43</v>
      </c>
      <c r="C784" s="309">
        <v>46035</v>
      </c>
      <c r="D784" s="310" t="s">
        <v>201</v>
      </c>
      <c r="E784" s="342">
        <v>44.18</v>
      </c>
      <c r="F784" s="342"/>
      <c r="G784" s="344">
        <f t="shared" si="5"/>
        <v>772.88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294</v>
      </c>
      <c r="B785" s="341">
        <v>42</v>
      </c>
      <c r="C785" s="309">
        <v>46035</v>
      </c>
      <c r="D785" s="310" t="s">
        <v>200</v>
      </c>
      <c r="E785" s="342">
        <v>51.19</v>
      </c>
      <c r="F785" s="342"/>
      <c r="G785" s="344">
        <f t="shared" si="5"/>
        <v>817.06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4</v>
      </c>
      <c r="C786" s="309">
        <v>46035</v>
      </c>
      <c r="D786" s="310" t="s">
        <v>295</v>
      </c>
      <c r="E786" s="342">
        <v>28.15</v>
      </c>
      <c r="F786" s="342"/>
      <c r="G786" s="344">
        <f t="shared" si="5"/>
        <v>868.25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3</v>
      </c>
      <c r="C787" s="309">
        <v>46035</v>
      </c>
      <c r="D787" s="310" t="s">
        <v>296</v>
      </c>
      <c r="E787" s="342">
        <v>20.85</v>
      </c>
      <c r="F787" s="342"/>
      <c r="G787" s="344">
        <f t="shared" si="5"/>
        <v>896.4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1</v>
      </c>
      <c r="C788" s="309">
        <v>46034</v>
      </c>
      <c r="D788" s="310" t="s">
        <v>306</v>
      </c>
      <c r="E788" s="342">
        <v>145.81</v>
      </c>
      <c r="F788" s="342"/>
      <c r="G788" s="344">
        <f t="shared" si="5"/>
        <v>917.25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46034</v>
      </c>
      <c r="D789" s="310" t="s">
        <v>424</v>
      </c>
      <c r="E789" s="342">
        <v>25.22</v>
      </c>
      <c r="F789" s="342"/>
      <c r="G789" s="344">
        <f t="shared" si="5"/>
        <v>1063.06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2</v>
      </c>
      <c r="C790" s="309">
        <v>46033</v>
      </c>
      <c r="D790" s="310" t="s">
        <v>326</v>
      </c>
      <c r="E790" s="342">
        <v>49.38</v>
      </c>
      <c r="F790" s="342"/>
      <c r="G790" s="344">
        <f t="shared" si="5"/>
        <v>1088.28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294</v>
      </c>
      <c r="B791" s="341">
        <v>22</v>
      </c>
      <c r="C791" s="309">
        <v>46033</v>
      </c>
      <c r="D791" s="310" t="s">
        <v>352</v>
      </c>
      <c r="E791" s="342">
        <v>19.16</v>
      </c>
      <c r="F791" s="342"/>
      <c r="G791" s="344">
        <f t="shared" si="5"/>
        <v>1137.6600000000001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6</v>
      </c>
      <c r="C792" s="309">
        <v>46033</v>
      </c>
      <c r="D792" s="310" t="s">
        <v>312</v>
      </c>
      <c r="E792" s="342">
        <v>39.86</v>
      </c>
      <c r="F792" s="342"/>
      <c r="G792" s="344">
        <f t="shared" si="5"/>
        <v>1156.8200000000002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7</v>
      </c>
      <c r="C793" s="309">
        <v>46033</v>
      </c>
      <c r="D793" s="310" t="s">
        <v>444</v>
      </c>
      <c r="E793" s="342">
        <v>165.05</v>
      </c>
      <c r="F793" s="342"/>
      <c r="G793" s="344">
        <f t="shared" si="5"/>
        <v>1196.68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294</v>
      </c>
      <c r="B794" s="341">
        <v>24</v>
      </c>
      <c r="C794" s="309">
        <v>46032</v>
      </c>
      <c r="D794" s="310" t="s">
        <v>861</v>
      </c>
      <c r="E794" s="342">
        <v>83.42</v>
      </c>
      <c r="F794" s="342"/>
      <c r="G794" s="344">
        <f t="shared" si="5"/>
        <v>1361.73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4</v>
      </c>
      <c r="C795" s="309">
        <v>46032</v>
      </c>
      <c r="D795" s="310" t="s">
        <v>296</v>
      </c>
      <c r="E795" s="342">
        <v>30.4</v>
      </c>
      <c r="F795" s="342"/>
      <c r="G795" s="344">
        <f t="shared" si="5"/>
        <v>1445.15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46032</v>
      </c>
      <c r="D796" s="310" t="s">
        <v>296</v>
      </c>
      <c r="E796" s="342">
        <v>13.83</v>
      </c>
      <c r="F796" s="342"/>
      <c r="G796" s="344">
        <f t="shared" si="5"/>
        <v>1475.5500000000002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2</v>
      </c>
      <c r="C797" s="309">
        <v>46032</v>
      </c>
      <c r="D797" s="310" t="s">
        <v>473</v>
      </c>
      <c r="E797" s="342">
        <v>100</v>
      </c>
      <c r="F797" s="342"/>
      <c r="G797" s="344">
        <f t="shared" si="5"/>
        <v>1489.38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1</v>
      </c>
      <c r="C798" s="309">
        <v>46032</v>
      </c>
      <c r="D798" s="310" t="s">
        <v>304</v>
      </c>
      <c r="E798" s="342">
        <v>55.68</v>
      </c>
      <c r="F798" s="342"/>
      <c r="G798" s="344">
        <f t="shared" si="5"/>
        <v>1589.38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46031</v>
      </c>
      <c r="D799" s="310" t="s">
        <v>358</v>
      </c>
      <c r="E799" s="342">
        <v>9.4700000000000006</v>
      </c>
      <c r="F799" s="342"/>
      <c r="G799" s="344">
        <f t="shared" si="5"/>
        <v>1645.0600000000002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5</v>
      </c>
      <c r="C800" s="309">
        <v>46031</v>
      </c>
      <c r="D800" s="310" t="s">
        <v>475</v>
      </c>
      <c r="E800" s="342">
        <v>50</v>
      </c>
      <c r="F800" s="342"/>
      <c r="G800" s="344">
        <f t="shared" si="5"/>
        <v>1654.5300000000002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8</v>
      </c>
      <c r="C801" s="309">
        <v>46030</v>
      </c>
      <c r="D801" s="310" t="s">
        <v>476</v>
      </c>
      <c r="E801" s="342">
        <v>32.619999999999997</v>
      </c>
      <c r="F801" s="342"/>
      <c r="G801" s="344">
        <f t="shared" si="5"/>
        <v>1704.5300000000002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291</v>
      </c>
      <c r="B802" s="341">
        <v>39</v>
      </c>
      <c r="C802" s="309">
        <v>46030</v>
      </c>
      <c r="D802" s="310" t="s">
        <v>292</v>
      </c>
      <c r="E802" s="342"/>
      <c r="F802" s="342">
        <v>2729.22</v>
      </c>
      <c r="G802" s="344">
        <f t="shared" si="5"/>
        <v>1737.15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2</v>
      </c>
      <c r="C803" s="309">
        <v>46030</v>
      </c>
      <c r="D803" s="310" t="s">
        <v>296</v>
      </c>
      <c r="E803" s="342">
        <v>6.37</v>
      </c>
      <c r="F803" s="342"/>
      <c r="G803" s="344">
        <f t="shared" si="5"/>
        <v>-992.06999999999971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4</v>
      </c>
      <c r="C804" s="309">
        <v>46030</v>
      </c>
      <c r="D804" s="310" t="s">
        <v>296</v>
      </c>
      <c r="E804" s="342">
        <v>32.119999999999997</v>
      </c>
      <c r="F804" s="342"/>
      <c r="G804" s="344">
        <f t="shared" si="5"/>
        <v>-985.6999999999997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2</v>
      </c>
      <c r="C805" s="309">
        <v>46030</v>
      </c>
      <c r="D805" s="310" t="s">
        <v>358</v>
      </c>
      <c r="E805" s="342">
        <v>9.4700000000000006</v>
      </c>
      <c r="F805" s="342"/>
      <c r="G805" s="344">
        <f t="shared" si="5"/>
        <v>-953.5799999999997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46030</v>
      </c>
      <c r="D806" s="310" t="s">
        <v>386</v>
      </c>
      <c r="E806" s="342">
        <v>21.18</v>
      </c>
      <c r="F806" s="342"/>
      <c r="G806" s="344">
        <f t="shared" si="5"/>
        <v>-944.10999999999967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335</v>
      </c>
      <c r="B807" s="341" t="s">
        <v>335</v>
      </c>
      <c r="C807" s="309">
        <v>46029</v>
      </c>
      <c r="D807" s="310" t="s">
        <v>447</v>
      </c>
      <c r="E807" s="342">
        <v>52.66</v>
      </c>
      <c r="F807" s="342"/>
      <c r="G807" s="344">
        <f t="shared" si="5"/>
        <v>-922.92999999999972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13</v>
      </c>
      <c r="C808" s="309">
        <v>46029</v>
      </c>
      <c r="D808" s="310" t="s">
        <v>182</v>
      </c>
      <c r="E808" s="342">
        <v>167.42</v>
      </c>
      <c r="F808" s="342"/>
      <c r="G808" s="344">
        <f t="shared" si="5"/>
        <v>-870.26999999999975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4</v>
      </c>
      <c r="C809" s="309">
        <v>46029</v>
      </c>
      <c r="D809" s="310" t="s">
        <v>296</v>
      </c>
      <c r="E809" s="342">
        <v>30.81</v>
      </c>
      <c r="F809" s="342"/>
      <c r="G809" s="344">
        <f t="shared" si="5"/>
        <v>-702.8499999999998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2</v>
      </c>
      <c r="C810" s="309">
        <v>46029</v>
      </c>
      <c r="D810" s="310" t="s">
        <v>358</v>
      </c>
      <c r="E810" s="342">
        <v>9.4700000000000006</v>
      </c>
      <c r="F810" s="342"/>
      <c r="G810" s="344">
        <f t="shared" si="5"/>
        <v>-672.03999999999985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22</v>
      </c>
      <c r="C811" s="309">
        <v>46029</v>
      </c>
      <c r="D811" s="310" t="s">
        <v>477</v>
      </c>
      <c r="E811" s="342">
        <v>148.04</v>
      </c>
      <c r="F811" s="342"/>
      <c r="G811" s="344">
        <f t="shared" si="5"/>
        <v>-662.56999999999982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14</v>
      </c>
      <c r="C812" s="309">
        <v>46028</v>
      </c>
      <c r="D812" s="310" t="s">
        <v>366</v>
      </c>
      <c r="E812" s="342">
        <v>66.67</v>
      </c>
      <c r="F812" s="342"/>
      <c r="G812" s="344">
        <f t="shared" si="5"/>
        <v>-514.52999999999986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3</v>
      </c>
      <c r="C813" s="309">
        <v>46028</v>
      </c>
      <c r="D813" s="310" t="s">
        <v>296</v>
      </c>
      <c r="E813" s="342">
        <v>5.7</v>
      </c>
      <c r="F813" s="342"/>
      <c r="G813" s="344">
        <f t="shared" si="5"/>
        <v>-447.8599999999999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294</v>
      </c>
      <c r="B814" s="341">
        <v>21</v>
      </c>
      <c r="C814" s="309">
        <v>46028</v>
      </c>
      <c r="D814" s="310" t="s">
        <v>194</v>
      </c>
      <c r="E814" s="342">
        <v>30.59</v>
      </c>
      <c r="F814" s="342"/>
      <c r="G814" s="344">
        <f t="shared" si="5"/>
        <v>-442.15999999999991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294</v>
      </c>
      <c r="B815" s="341">
        <v>17</v>
      </c>
      <c r="C815" s="309">
        <v>46027</v>
      </c>
      <c r="D815" s="310" t="s">
        <v>370</v>
      </c>
      <c r="E815" s="342">
        <v>133.91999999999999</v>
      </c>
      <c r="F815" s="342"/>
      <c r="G815" s="344">
        <f t="shared" si="5"/>
        <v>-411.56999999999994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294</v>
      </c>
      <c r="B816" s="341">
        <v>17</v>
      </c>
      <c r="C816" s="309">
        <v>46027</v>
      </c>
      <c r="D816" s="310" t="s">
        <v>370</v>
      </c>
      <c r="E816" s="342">
        <v>62</v>
      </c>
      <c r="F816" s="342"/>
      <c r="G816" s="344">
        <f t="shared" si="5"/>
        <v>-277.64999999999992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6</v>
      </c>
      <c r="C817" s="309">
        <v>46027</v>
      </c>
      <c r="D817" s="310" t="s">
        <v>300</v>
      </c>
      <c r="E817" s="342">
        <v>10.64</v>
      </c>
      <c r="F817" s="342"/>
      <c r="G817" s="344">
        <f t="shared" si="5"/>
        <v>-215.64999999999992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8</v>
      </c>
      <c r="C818" s="309">
        <v>46027</v>
      </c>
      <c r="D818" s="310" t="s">
        <v>319</v>
      </c>
      <c r="E818" s="342">
        <v>17.440000000000001</v>
      </c>
      <c r="F818" s="342"/>
      <c r="G818" s="344">
        <f t="shared" si="5"/>
        <v>-205.00999999999991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1</v>
      </c>
      <c r="C819" s="309">
        <v>46027</v>
      </c>
      <c r="D819" s="310" t="s">
        <v>306</v>
      </c>
      <c r="E819" s="342">
        <v>216.19</v>
      </c>
      <c r="F819" s="342"/>
      <c r="G819" s="344">
        <f t="shared" si="5"/>
        <v>-187.56999999999991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2</v>
      </c>
      <c r="C820" s="309">
        <v>46027</v>
      </c>
      <c r="D820" s="310" t="s">
        <v>478</v>
      </c>
      <c r="E820" s="342">
        <v>70</v>
      </c>
      <c r="F820" s="342"/>
      <c r="G820" s="344">
        <f t="shared" si="5"/>
        <v>28.62000000000009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2</v>
      </c>
      <c r="C821" s="309">
        <v>46027</v>
      </c>
      <c r="D821" s="310" t="s">
        <v>358</v>
      </c>
      <c r="E821" s="342">
        <v>14.05</v>
      </c>
      <c r="F821" s="342"/>
      <c r="G821" s="344">
        <f t="shared" si="5"/>
        <v>98.62000000000009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294</v>
      </c>
      <c r="B822" s="341">
        <v>14</v>
      </c>
      <c r="C822" s="309">
        <v>46027</v>
      </c>
      <c r="D822" s="310" t="s">
        <v>367</v>
      </c>
      <c r="E822" s="342">
        <v>68.739999999999995</v>
      </c>
      <c r="F822" s="342"/>
      <c r="G822" s="344">
        <f t="shared" si="5"/>
        <v>112.67000000000009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6</v>
      </c>
      <c r="C823" s="309">
        <v>46027</v>
      </c>
      <c r="D823" s="310" t="s">
        <v>479</v>
      </c>
      <c r="E823" s="342">
        <v>120</v>
      </c>
      <c r="F823" s="342"/>
      <c r="G823" s="344">
        <f t="shared" si="5"/>
        <v>181.41000000000008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294</v>
      </c>
      <c r="B824" s="341">
        <v>9</v>
      </c>
      <c r="C824" s="309">
        <v>46027</v>
      </c>
      <c r="D824" s="310" t="s">
        <v>58</v>
      </c>
      <c r="E824" s="342">
        <v>1281.53</v>
      </c>
      <c r="F824" s="342"/>
      <c r="G824" s="344">
        <f t="shared" si="5"/>
        <v>301.41000000000008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7</v>
      </c>
      <c r="C825" s="309">
        <v>46026</v>
      </c>
      <c r="D825" s="310" t="s">
        <v>338</v>
      </c>
      <c r="E825" s="342">
        <v>18.260000000000002</v>
      </c>
      <c r="F825" s="342"/>
      <c r="G825" s="344">
        <f t="shared" si="5"/>
        <v>1582.94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287</v>
      </c>
      <c r="B826" s="341" t="s">
        <v>287</v>
      </c>
      <c r="C826" s="309">
        <v>46026</v>
      </c>
      <c r="D826" s="310" t="s">
        <v>300</v>
      </c>
      <c r="E826" s="342">
        <v>114.91</v>
      </c>
      <c r="F826" s="342">
        <v>114.91</v>
      </c>
      <c r="G826" s="344">
        <f t="shared" si="5"/>
        <v>1601.2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46026</v>
      </c>
      <c r="D827" s="310" t="s">
        <v>480</v>
      </c>
      <c r="E827" s="342">
        <v>42.43</v>
      </c>
      <c r="F827" s="342"/>
      <c r="G827" s="344">
        <f t="shared" si="5"/>
        <v>1601.2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7</v>
      </c>
      <c r="C828" s="309">
        <v>46026</v>
      </c>
      <c r="D828" s="310" t="s">
        <v>300</v>
      </c>
      <c r="E828" s="342">
        <v>42.59</v>
      </c>
      <c r="F828" s="342"/>
      <c r="G828" s="344">
        <f t="shared" si="5"/>
        <v>1643.63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3</v>
      </c>
      <c r="C829" s="309">
        <v>46025</v>
      </c>
      <c r="D829" s="310" t="s">
        <v>348</v>
      </c>
      <c r="E829" s="342">
        <v>14.57</v>
      </c>
      <c r="F829" s="342"/>
      <c r="G829" s="344">
        <f t="shared" si="5"/>
        <v>1686.22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46025</v>
      </c>
      <c r="D830" s="310" t="s">
        <v>481</v>
      </c>
      <c r="E830" s="342">
        <v>41.05</v>
      </c>
      <c r="F830" s="342"/>
      <c r="G830" s="344">
        <f t="shared" si="5"/>
        <v>1700.79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4</v>
      </c>
      <c r="C831" s="309">
        <v>46025</v>
      </c>
      <c r="D831" s="310" t="s">
        <v>310</v>
      </c>
      <c r="E831" s="342">
        <v>26.88</v>
      </c>
      <c r="F831" s="342"/>
      <c r="G831" s="344">
        <f t="shared" si="5"/>
        <v>1741.84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2</v>
      </c>
      <c r="C832" s="309">
        <v>46025</v>
      </c>
      <c r="D832" s="310" t="s">
        <v>308</v>
      </c>
      <c r="E832" s="342">
        <v>130.08000000000001</v>
      </c>
      <c r="F832" s="342"/>
      <c r="G832" s="344">
        <f t="shared" si="5"/>
        <v>1768.72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7</v>
      </c>
      <c r="C833" s="309">
        <v>46025</v>
      </c>
      <c r="D833" s="310" t="s">
        <v>482</v>
      </c>
      <c r="E833" s="342">
        <v>222.49</v>
      </c>
      <c r="F833" s="342"/>
      <c r="G833" s="344">
        <f t="shared" si="5"/>
        <v>1898.8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7</v>
      </c>
      <c r="C834" s="309">
        <v>46025</v>
      </c>
      <c r="D834" s="310" t="s">
        <v>482</v>
      </c>
      <c r="E834" s="342">
        <v>99.18</v>
      </c>
      <c r="F834" s="342"/>
      <c r="G834" s="344">
        <f t="shared" si="5"/>
        <v>2121.29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289</v>
      </c>
      <c r="B835" s="341">
        <v>5</v>
      </c>
      <c r="C835" s="309">
        <v>46024</v>
      </c>
      <c r="D835" s="310" t="s">
        <v>483</v>
      </c>
      <c r="E835" s="342">
        <v>35</v>
      </c>
      <c r="F835" s="342"/>
      <c r="G835" s="344">
        <f t="shared" si="5"/>
        <v>2220.4699999999998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3</v>
      </c>
      <c r="C836" s="309">
        <v>46024</v>
      </c>
      <c r="D836" s="310" t="s">
        <v>296</v>
      </c>
      <c r="E836" s="342">
        <v>15.11</v>
      </c>
      <c r="F836" s="342"/>
      <c r="G836" s="344">
        <f t="shared" si="5"/>
        <v>2255.4699999999998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5</v>
      </c>
      <c r="C837" s="309">
        <v>46024</v>
      </c>
      <c r="D837" s="310" t="s">
        <v>484</v>
      </c>
      <c r="E837" s="342">
        <v>29.67</v>
      </c>
      <c r="F837" s="342"/>
      <c r="G837" s="344">
        <f t="shared" si="5"/>
        <v>2270.58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287</v>
      </c>
      <c r="B838" s="341" t="s">
        <v>287</v>
      </c>
      <c r="C838" s="309">
        <v>46024</v>
      </c>
      <c r="D838" s="310" t="s">
        <v>397</v>
      </c>
      <c r="E838" s="342">
        <v>70.56</v>
      </c>
      <c r="F838" s="342">
        <v>70.56</v>
      </c>
      <c r="G838" s="344">
        <f t="shared" si="5"/>
        <v>2300.25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287</v>
      </c>
      <c r="B839" s="341" t="s">
        <v>287</v>
      </c>
      <c r="C839" s="309">
        <v>46024</v>
      </c>
      <c r="D839" s="310" t="s">
        <v>485</v>
      </c>
      <c r="E839" s="342">
        <v>113.94</v>
      </c>
      <c r="F839" s="342">
        <v>113.94</v>
      </c>
      <c r="G839" s="344">
        <f t="shared" si="5"/>
        <v>2300.25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2</v>
      </c>
      <c r="C840" s="309">
        <v>46024</v>
      </c>
      <c r="D840" s="310" t="s">
        <v>371</v>
      </c>
      <c r="E840" s="342">
        <v>11.9</v>
      </c>
      <c r="F840" s="342"/>
      <c r="G840" s="344">
        <f t="shared" si="5"/>
        <v>2300.25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2</v>
      </c>
      <c r="C841" s="309">
        <v>46024</v>
      </c>
      <c r="D841" s="310" t="s">
        <v>408</v>
      </c>
      <c r="E841" s="342">
        <v>23.9</v>
      </c>
      <c r="F841" s="342"/>
      <c r="G841" s="344">
        <f t="shared" si="5"/>
        <v>2312.15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289</v>
      </c>
      <c r="B842" s="341">
        <v>5</v>
      </c>
      <c r="C842" s="309">
        <v>46024</v>
      </c>
      <c r="D842" s="310" t="s">
        <v>486</v>
      </c>
      <c r="E842" s="342">
        <v>160</v>
      </c>
      <c r="F842" s="342"/>
      <c r="G842" s="344">
        <f t="shared" si="5"/>
        <v>2336.0500000000002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284</v>
      </c>
      <c r="B843" s="341">
        <v>36</v>
      </c>
      <c r="C843" s="309">
        <v>46024</v>
      </c>
      <c r="D843" s="310" t="s">
        <v>374</v>
      </c>
      <c r="E843" s="342">
        <v>50</v>
      </c>
      <c r="F843" s="342"/>
      <c r="G843" s="344">
        <f t="shared" si="5"/>
        <v>2496.0500000000002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46023</v>
      </c>
      <c r="D844" s="310" t="s">
        <v>312</v>
      </c>
      <c r="E844" s="342">
        <v>8</v>
      </c>
      <c r="F844" s="342"/>
      <c r="G844" s="344">
        <f t="shared" si="5"/>
        <v>2546.0500000000002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289</v>
      </c>
      <c r="B845" s="341">
        <v>2</v>
      </c>
      <c r="C845" s="309">
        <v>46023</v>
      </c>
      <c r="D845" s="310" t="s">
        <v>371</v>
      </c>
      <c r="E845" s="342">
        <v>13.06</v>
      </c>
      <c r="F845" s="342"/>
      <c r="G845" s="344">
        <f t="shared" si="5"/>
        <v>2554.0500000000002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294</v>
      </c>
      <c r="B846" s="341">
        <v>22</v>
      </c>
      <c r="C846" s="309">
        <v>46023</v>
      </c>
      <c r="D846" s="310" t="s">
        <v>375</v>
      </c>
      <c r="E846" s="342">
        <v>6.37</v>
      </c>
      <c r="F846" s="342"/>
      <c r="G846" s="344">
        <f t="shared" si="5"/>
        <v>2567.11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289</v>
      </c>
      <c r="B847" s="341">
        <v>2</v>
      </c>
      <c r="C847" s="309">
        <v>46023</v>
      </c>
      <c r="D847" s="310" t="s">
        <v>358</v>
      </c>
      <c r="E847" s="342">
        <v>10.27</v>
      </c>
      <c r="F847" s="342"/>
      <c r="G847" s="344">
        <f t="shared" si="5"/>
        <v>2573.48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289</v>
      </c>
      <c r="B848" s="341">
        <v>6</v>
      </c>
      <c r="C848" s="309">
        <v>46023</v>
      </c>
      <c r="D848" s="310" t="s">
        <v>487</v>
      </c>
      <c r="E848" s="342">
        <v>176.57</v>
      </c>
      <c r="F848" s="342"/>
      <c r="G848" s="344">
        <f t="shared" si="5"/>
        <v>2583.75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spans="1:20" ht="12" customHeight="1" x14ac:dyDescent="0.3">
      <c r="A849" s="340" t="s">
        <v>287</v>
      </c>
      <c r="B849" s="341" t="s">
        <v>287</v>
      </c>
      <c r="C849" s="309">
        <v>46023</v>
      </c>
      <c r="D849" s="310" t="s">
        <v>300</v>
      </c>
      <c r="E849" s="342">
        <v>383.39</v>
      </c>
      <c r="F849" s="342">
        <v>383.39</v>
      </c>
      <c r="G849" s="344">
        <f t="shared" si="5"/>
        <v>2760.32</v>
      </c>
      <c r="H849" s="345"/>
      <c r="I849" s="346"/>
      <c r="J849" s="347"/>
      <c r="K849" s="312"/>
      <c r="L849" s="347"/>
      <c r="M849" s="312"/>
      <c r="N849" s="347"/>
      <c r="O849" s="312"/>
      <c r="P849" s="347"/>
      <c r="Q849" s="312"/>
      <c r="R849" s="347"/>
      <c r="S849" s="312"/>
      <c r="T849" s="347"/>
    </row>
    <row r="850" spans="1:20" ht="12" customHeight="1" x14ac:dyDescent="0.3">
      <c r="A850" s="340" t="s">
        <v>287</v>
      </c>
      <c r="B850" s="341" t="s">
        <v>287</v>
      </c>
      <c r="C850" s="309">
        <v>46023</v>
      </c>
      <c r="D850" s="310" t="s">
        <v>300</v>
      </c>
      <c r="E850" s="342">
        <v>53.24</v>
      </c>
      <c r="F850" s="342">
        <v>53.24</v>
      </c>
      <c r="G850" s="344">
        <f t="shared" si="5"/>
        <v>2760.32</v>
      </c>
      <c r="H850" s="345"/>
      <c r="I850" s="346"/>
      <c r="J850" s="347"/>
      <c r="K850" s="312"/>
      <c r="L850" s="347"/>
      <c r="M850" s="312"/>
      <c r="N850" s="347"/>
      <c r="O850" s="312"/>
      <c r="P850" s="347"/>
      <c r="Q850" s="312"/>
      <c r="R850" s="347"/>
      <c r="S850" s="312"/>
      <c r="T850" s="347"/>
    </row>
    <row r="851" spans="1:20" ht="12" customHeight="1" x14ac:dyDescent="0.3">
      <c r="A851" s="340" t="s">
        <v>335</v>
      </c>
      <c r="B851" s="341" t="s">
        <v>335</v>
      </c>
      <c r="C851" s="309">
        <v>46023</v>
      </c>
      <c r="D851" s="348" t="s">
        <v>460</v>
      </c>
      <c r="E851" s="342">
        <v>239.68</v>
      </c>
      <c r="F851" s="342"/>
      <c r="G851" s="344">
        <f t="shared" si="5"/>
        <v>2760.32</v>
      </c>
      <c r="H851" s="345"/>
      <c r="I851" s="346"/>
      <c r="J851" s="347"/>
      <c r="K851" s="312"/>
      <c r="L851" s="347"/>
      <c r="M851" s="312"/>
      <c r="N851" s="347"/>
      <c r="O851" s="312"/>
      <c r="P851" s="347"/>
      <c r="Q851" s="312"/>
      <c r="R851" s="347"/>
      <c r="S851" s="312"/>
      <c r="T851" s="347"/>
    </row>
    <row r="852" spans="1:20" ht="12" customHeight="1" x14ac:dyDescent="0.3">
      <c r="A852" s="340" t="s">
        <v>488</v>
      </c>
      <c r="B852" s="341" t="s">
        <v>488</v>
      </c>
      <c r="C852" s="309">
        <v>45658</v>
      </c>
      <c r="D852" s="309" t="s">
        <v>489</v>
      </c>
      <c r="E852" s="343"/>
      <c r="F852" s="343"/>
      <c r="G852" s="344">
        <v>3000</v>
      </c>
      <c r="H852" s="345"/>
      <c r="I852" s="346"/>
      <c r="J852" s="347"/>
      <c r="K852" s="312"/>
      <c r="L852" s="347"/>
      <c r="M852" s="312"/>
      <c r="N852" s="347"/>
      <c r="O852" s="312"/>
      <c r="P852" s="347"/>
      <c r="Q852" s="312"/>
      <c r="R852" s="347"/>
      <c r="S852" s="312"/>
      <c r="T852" s="347"/>
    </row>
    <row r="853" spans="1:20" ht="15.75" customHeight="1" x14ac:dyDescent="0.3"/>
    <row r="854" spans="1:20" ht="15.75" customHeight="1" x14ac:dyDescent="0.3"/>
    <row r="855" spans="1:20" ht="15.75" customHeight="1" x14ac:dyDescent="0.3"/>
    <row r="856" spans="1:20" ht="15.75" customHeight="1" x14ac:dyDescent="0.3"/>
    <row r="857" spans="1:20" ht="15.75" customHeight="1" x14ac:dyDescent="0.3"/>
    <row r="858" spans="1:20" ht="15.75" customHeight="1" x14ac:dyDescent="0.3"/>
    <row r="859" spans="1:20" ht="15.75" customHeight="1" x14ac:dyDescent="0.3"/>
    <row r="860" spans="1:20" ht="15.75" customHeight="1" x14ac:dyDescent="0.3"/>
    <row r="861" spans="1:20" ht="15.75" customHeight="1" x14ac:dyDescent="0.3"/>
    <row r="862" spans="1:20" ht="15.75" customHeight="1" x14ac:dyDescent="0.3"/>
    <row r="863" spans="1:20" ht="15.75" customHeight="1" x14ac:dyDescent="0.3"/>
    <row r="864" spans="1:20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5.75" customHeight="1" x14ac:dyDescent="0.3"/>
    <row r="2579" spans="9:9" ht="15.75" customHeight="1" x14ac:dyDescent="0.3"/>
    <row r="2580" spans="9:9" ht="15.75" customHeight="1" x14ac:dyDescent="0.3"/>
    <row r="2581" spans="9:9" ht="15.75" customHeight="1" x14ac:dyDescent="0.3"/>
    <row r="2582" spans="9:9" ht="12" customHeight="1" x14ac:dyDescent="0.3">
      <c r="I2582" s="346" t="s">
        <v>225</v>
      </c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/>
    </row>
    <row r="2591" spans="9:9" ht="12" customHeight="1" x14ac:dyDescent="0.3">
      <c r="I2591" s="346" t="s">
        <v>226</v>
      </c>
    </row>
    <row r="2592" spans="9:9" ht="15.75" customHeight="1" x14ac:dyDescent="0.3"/>
    <row r="2593" spans="9:9" ht="15.75" customHeight="1" x14ac:dyDescent="0.3"/>
    <row r="2594" spans="9:9" ht="12" customHeight="1" x14ac:dyDescent="0.3">
      <c r="I2594" s="346" t="s">
        <v>226</v>
      </c>
    </row>
    <row r="2595" spans="9:9" ht="12" customHeight="1" x14ac:dyDescent="0.3">
      <c r="I2595" s="346"/>
    </row>
    <row r="2596" spans="9:9" ht="12" customHeight="1" x14ac:dyDescent="0.3">
      <c r="I2596" s="346"/>
    </row>
    <row r="2597" spans="9:9" ht="12" customHeight="1" x14ac:dyDescent="0.3">
      <c r="I2597" s="346"/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 t="s">
        <v>226</v>
      </c>
    </row>
    <row r="2601" spans="9:9" ht="12" customHeight="1" x14ac:dyDescent="0.3">
      <c r="I2601" s="346" t="s">
        <v>226</v>
      </c>
    </row>
    <row r="2602" spans="9:9" ht="12" customHeight="1" x14ac:dyDescent="0.3">
      <c r="I2602" s="346"/>
    </row>
    <row r="2603" spans="9:9" ht="12" customHeight="1" x14ac:dyDescent="0.3">
      <c r="I2603" s="346"/>
    </row>
    <row r="2604" spans="9:9" ht="12" customHeight="1" x14ac:dyDescent="0.3">
      <c r="I2604" s="346"/>
    </row>
    <row r="2605" spans="9:9" ht="12" customHeight="1" x14ac:dyDescent="0.3">
      <c r="I2605" s="346" t="s">
        <v>226</v>
      </c>
    </row>
    <row r="2606" spans="9:9" ht="12" customHeight="1" x14ac:dyDescent="0.3">
      <c r="I2606" s="346" t="s">
        <v>225</v>
      </c>
    </row>
    <row r="2607" spans="9:9" ht="12" customHeight="1" x14ac:dyDescent="0.3">
      <c r="I2607" s="346" t="s">
        <v>225</v>
      </c>
    </row>
    <row r="2608" spans="9:9" ht="15.75" customHeight="1" x14ac:dyDescent="0.3"/>
    <row r="2609" spans="9:9" ht="15.75" customHeight="1" x14ac:dyDescent="0.3"/>
    <row r="2610" spans="9:9" ht="12" customHeight="1" x14ac:dyDescent="0.3">
      <c r="I2610" s="346" t="s">
        <v>225</v>
      </c>
    </row>
    <row r="2611" spans="9:9" ht="12" customHeight="1" x14ac:dyDescent="0.3">
      <c r="I2611" s="346"/>
    </row>
    <row r="2612" spans="9:9" ht="12" customHeight="1" x14ac:dyDescent="0.3">
      <c r="I2612" s="346" t="s">
        <v>226</v>
      </c>
    </row>
    <row r="2613" spans="9:9" ht="12" customHeight="1" x14ac:dyDescent="0.3">
      <c r="I2613" s="346"/>
    </row>
    <row r="2614" spans="9:9" ht="12" customHeight="1" x14ac:dyDescent="0.3">
      <c r="I2614" s="346"/>
    </row>
    <row r="2615" spans="9:9" ht="12" customHeight="1" x14ac:dyDescent="0.3">
      <c r="I2615" s="346" t="s">
        <v>226</v>
      </c>
    </row>
    <row r="2616" spans="9:9" ht="12" customHeight="1" x14ac:dyDescent="0.3">
      <c r="I2616" s="346"/>
    </row>
    <row r="2617" spans="9:9" ht="12" customHeight="1" x14ac:dyDescent="0.3">
      <c r="I2617" s="346" t="s">
        <v>226</v>
      </c>
    </row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2" customHeight="1" x14ac:dyDescent="0.3">
      <c r="I2626" s="346" t="s">
        <v>226</v>
      </c>
    </row>
    <row r="2627" spans="9:9" ht="12" customHeight="1" x14ac:dyDescent="0.3">
      <c r="I2627" s="346"/>
    </row>
    <row r="2628" spans="9:9" ht="12" customHeight="1" x14ac:dyDescent="0.3">
      <c r="I2628" s="346" t="s">
        <v>225</v>
      </c>
    </row>
    <row r="2629" spans="9:9" ht="12" customHeight="1" x14ac:dyDescent="0.3">
      <c r="I2629" s="346"/>
    </row>
    <row r="2630" spans="9:9" ht="12" customHeight="1" x14ac:dyDescent="0.3">
      <c r="I2630" s="346" t="s">
        <v>226</v>
      </c>
    </row>
    <row r="2631" spans="9:9" ht="12" customHeight="1" x14ac:dyDescent="0.3">
      <c r="I2631" s="346" t="s">
        <v>225</v>
      </c>
    </row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5.75" customHeight="1" x14ac:dyDescent="0.3"/>
    <row r="2647" spans="9:9" ht="15.75" customHeight="1" x14ac:dyDescent="0.3"/>
    <row r="2648" spans="9:9" ht="15.75" customHeight="1" x14ac:dyDescent="0.3"/>
    <row r="2649" spans="9:9" ht="15.75" customHeight="1" x14ac:dyDescent="0.3"/>
    <row r="2650" spans="9:9" ht="12" customHeight="1" x14ac:dyDescent="0.3">
      <c r="I2650" s="346" t="s">
        <v>226</v>
      </c>
    </row>
  </sheetData>
  <autoFilter ref="A1:G852" xr:uid="{00000000-0009-0000-0000-000006000000}"/>
  <mergeCells count="5">
    <mergeCell ref="A1:B1"/>
    <mergeCell ref="E1:F1"/>
    <mergeCell ref="Q1:R1"/>
    <mergeCell ref="E2:F2"/>
    <mergeCell ref="E3:F3"/>
  </mergeCells>
  <conditionalFormatting sqref="I1 I4:I265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490</v>
      </c>
      <c r="B1" s="350"/>
      <c r="C1" s="351"/>
      <c r="D1" s="569" t="s">
        <v>491</v>
      </c>
      <c r="E1" s="564"/>
      <c r="F1" s="570" t="s">
        <v>492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493</v>
      </c>
      <c r="E2" s="354">
        <f>E3-E66</f>
        <v>15926.519999999999</v>
      </c>
      <c r="F2" s="355" t="s">
        <v>493</v>
      </c>
      <c r="G2" s="356">
        <f>G3-G66</f>
        <v>552.59000000000015</v>
      </c>
      <c r="H2" s="354" t="s">
        <v>493</v>
      </c>
      <c r="I2" s="354">
        <f>I3-I66</f>
        <v>870.94999999999982</v>
      </c>
      <c r="J2" s="355" t="s">
        <v>493</v>
      </c>
      <c r="K2" s="356">
        <f>K3-K66</f>
        <v>1280</v>
      </c>
      <c r="L2" s="354" t="s">
        <v>493</v>
      </c>
      <c r="M2" s="354">
        <f>M3-M66</f>
        <v>-26.960000000000008</v>
      </c>
      <c r="N2" s="356" t="s">
        <v>493</v>
      </c>
      <c r="O2" s="356">
        <f>O3-O66</f>
        <v>-26.960000000000008</v>
      </c>
      <c r="P2" s="354" t="s">
        <v>493</v>
      </c>
      <c r="Q2" s="354">
        <f>Q3-Q66</f>
        <v>-5.6399999999999864</v>
      </c>
      <c r="R2" s="356" t="s">
        <v>493</v>
      </c>
      <c r="S2" s="356">
        <f>S3-S66</f>
        <v>-2224.7800000000002</v>
      </c>
      <c r="T2" s="357" t="s">
        <v>493</v>
      </c>
      <c r="U2" s="354">
        <f>U3-U66</f>
        <v>-8117.66</v>
      </c>
      <c r="V2" s="356" t="s">
        <v>493</v>
      </c>
      <c r="W2" s="356">
        <f>W3-W66</f>
        <v>400</v>
      </c>
      <c r="X2" s="354" t="s">
        <v>493</v>
      </c>
      <c r="Y2" s="354">
        <f>Y3-Y66</f>
        <v>-160.5</v>
      </c>
      <c r="Z2" s="356" t="s">
        <v>493</v>
      </c>
      <c r="AA2" s="356">
        <f>AA3-AA66</f>
        <v>-356.40000000000009</v>
      </c>
      <c r="AB2" s="354" t="s">
        <v>493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494</v>
      </c>
      <c r="E3" s="354">
        <f>SUM(E6:E66)-SUM(D6:D66)</f>
        <v>17637.009999999998</v>
      </c>
      <c r="F3" s="356" t="s">
        <v>494</v>
      </c>
      <c r="G3" s="356">
        <f>SUM(G6:G66)-SUM(F6:F66)</f>
        <v>1052.5900000000001</v>
      </c>
      <c r="H3" s="354" t="s">
        <v>494</v>
      </c>
      <c r="I3" s="354">
        <f>SUM(I6:I66)-SUM(H6:H66)</f>
        <v>2870.95</v>
      </c>
      <c r="J3" s="356" t="s">
        <v>494</v>
      </c>
      <c r="K3" s="356">
        <f>SUM(K6:K66)-SUM(J6:J66)</f>
        <v>2280</v>
      </c>
      <c r="L3" s="354" t="s">
        <v>494</v>
      </c>
      <c r="M3" s="354">
        <f>SUM(M6:M66)-SUM(L6:L66)</f>
        <v>38.039999999999992</v>
      </c>
      <c r="N3" s="356" t="s">
        <v>494</v>
      </c>
      <c r="O3" s="356">
        <f>SUM(O6:O66)-SUM(N6:N66)</f>
        <v>38.039999999999992</v>
      </c>
      <c r="P3" s="354" t="s">
        <v>494</v>
      </c>
      <c r="Q3" s="354">
        <f>SUM(Q6:Q66)-SUM(P6:P66)</f>
        <v>94.360000000000014</v>
      </c>
      <c r="R3" s="356" t="s">
        <v>494</v>
      </c>
      <c r="S3" s="356">
        <f>SUM(S6:S66)-SUM(R6:R66)</f>
        <v>-224.7800000000002</v>
      </c>
      <c r="T3" s="354" t="s">
        <v>494</v>
      </c>
      <c r="U3" s="354">
        <f>SUM(U6:U66)-SUM(T6:T66)</f>
        <v>-5617.66</v>
      </c>
      <c r="V3" s="356" t="s">
        <v>494</v>
      </c>
      <c r="W3" s="356">
        <f>SUM(W6:W66)-SUM(V6:V66)</f>
        <v>900</v>
      </c>
      <c r="X3" s="354" t="s">
        <v>494</v>
      </c>
      <c r="Y3" s="354">
        <f>SUM(Y6:Y66)-SUM(X6:X66)</f>
        <v>39.5</v>
      </c>
      <c r="Z3" s="356" t="s">
        <v>494</v>
      </c>
      <c r="AA3" s="356">
        <f>SUM(AA6:AA66)-SUM(Z6:Z66)</f>
        <v>1143.5999999999999</v>
      </c>
      <c r="AB3" s="354" t="s">
        <v>494</v>
      </c>
      <c r="AC3" s="354">
        <f>SUM(AC6:AC66)-SUM(AB6:AB66)</f>
        <v>94.360000000000014</v>
      </c>
    </row>
    <row r="4" spans="1:29" ht="14.25" customHeight="1" x14ac:dyDescent="0.3">
      <c r="A4" s="349" t="s">
        <v>495</v>
      </c>
      <c r="B4" s="358"/>
      <c r="C4" s="351"/>
      <c r="D4" s="569" t="s">
        <v>496</v>
      </c>
      <c r="E4" s="564"/>
      <c r="F4" s="570" t="s">
        <v>496</v>
      </c>
      <c r="G4" s="564"/>
      <c r="H4" s="569" t="s">
        <v>496</v>
      </c>
      <c r="I4" s="564"/>
      <c r="J4" s="570" t="s">
        <v>496</v>
      </c>
      <c r="K4" s="564"/>
      <c r="L4" s="569" t="s">
        <v>496</v>
      </c>
      <c r="M4" s="564"/>
      <c r="N4" s="570" t="s">
        <v>496</v>
      </c>
      <c r="O4" s="564"/>
      <c r="P4" s="569" t="s">
        <v>496</v>
      </c>
      <c r="Q4" s="564"/>
      <c r="R4" s="570" t="s">
        <v>497</v>
      </c>
      <c r="S4" s="564"/>
      <c r="T4" s="569" t="s">
        <v>498</v>
      </c>
      <c r="U4" s="564"/>
      <c r="V4" s="570" t="s">
        <v>496</v>
      </c>
      <c r="W4" s="564"/>
      <c r="X4" s="569" t="s">
        <v>496</v>
      </c>
      <c r="Y4" s="564"/>
      <c r="Z4" s="570" t="s">
        <v>496</v>
      </c>
      <c r="AA4" s="564"/>
      <c r="AB4" s="569" t="s">
        <v>496</v>
      </c>
      <c r="AC4" s="564"/>
    </row>
    <row r="5" spans="1:29" ht="14.25" customHeight="1" x14ac:dyDescent="0.3">
      <c r="A5" s="349" t="s">
        <v>499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500</v>
      </c>
      <c r="B6" s="358" t="s">
        <v>501</v>
      </c>
      <c r="C6" s="295" t="s">
        <v>502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857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519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860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844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858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509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859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503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504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423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315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505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506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507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508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509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510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511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505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512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504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513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514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515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516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517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518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519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520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509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521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423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425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522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505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523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523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509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524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525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526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504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523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527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512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459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528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505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509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529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315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530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531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509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532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533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523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534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22"/>
      <c r="O2" s="122"/>
      <c r="P2" s="122"/>
      <c r="Q2" s="122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548</v>
      </c>
      <c r="B1" s="361">
        <f>SUM(D1:D3)</f>
        <v>284749.59999999998</v>
      </c>
      <c r="C1" s="362" t="s">
        <v>549</v>
      </c>
      <c r="D1" s="363">
        <v>162500</v>
      </c>
      <c r="E1" s="364" t="s">
        <v>550</v>
      </c>
      <c r="F1" s="365" t="s">
        <v>551</v>
      </c>
      <c r="G1" s="365" t="s">
        <v>552</v>
      </c>
      <c r="H1" s="365" t="s">
        <v>553</v>
      </c>
      <c r="I1" s="361" t="s">
        <v>554</v>
      </c>
      <c r="J1" s="364" t="s">
        <v>555</v>
      </c>
      <c r="K1" s="365" t="s">
        <v>556</v>
      </c>
      <c r="L1" s="361" t="s">
        <v>254</v>
      </c>
      <c r="M1" s="571" t="s">
        <v>557</v>
      </c>
      <c r="N1" s="554"/>
      <c r="Q1" s="25"/>
      <c r="R1" s="25"/>
      <c r="S1" s="25"/>
    </row>
    <row r="2" spans="1:19" ht="14.4" x14ac:dyDescent="0.3">
      <c r="A2" s="366" t="s">
        <v>558</v>
      </c>
      <c r="B2" s="367">
        <v>0.65</v>
      </c>
      <c r="C2" s="368" t="s">
        <v>559</v>
      </c>
      <c r="D2" s="369">
        <v>104249.60000000001</v>
      </c>
      <c r="E2" s="370" t="s">
        <v>560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561</v>
      </c>
      <c r="K2" s="373">
        <f>'Combined Retirement'!B22</f>
        <v>34444.46742778919</v>
      </c>
      <c r="L2" s="374">
        <f>'Combined Retirement'!B24</f>
        <v>2870.372285649099</v>
      </c>
      <c r="M2" s="370" t="s">
        <v>562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563</v>
      </c>
      <c r="B3" s="377">
        <f>B1*(1+B2)</f>
        <v>469836.83999999991</v>
      </c>
      <c r="C3" s="378" t="s">
        <v>564</v>
      </c>
      <c r="D3" s="379">
        <v>18000</v>
      </c>
      <c r="E3" s="380" t="s">
        <v>565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566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567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568</v>
      </c>
      <c r="C5" s="386" t="s">
        <v>569</v>
      </c>
      <c r="D5" s="386" t="s">
        <v>570</v>
      </c>
      <c r="E5" s="361" t="s">
        <v>571</v>
      </c>
      <c r="F5" s="387" t="s">
        <v>572</v>
      </c>
      <c r="G5" s="388" t="s">
        <v>573</v>
      </c>
      <c r="H5" s="23"/>
      <c r="I5" s="23"/>
      <c r="J5" s="23"/>
      <c r="K5" s="23"/>
      <c r="L5" s="23"/>
      <c r="M5" s="389" t="s">
        <v>574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575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56.416666666666664</v>
      </c>
      <c r="F6" s="395">
        <f ca="1">'Isaac 401k'!D4</f>
        <v>71864</v>
      </c>
      <c r="G6" s="396">
        <f ca="1">(F6-B9)/365.25</f>
        <v>114.87474332648871</v>
      </c>
      <c r="H6" s="23"/>
      <c r="I6" s="23"/>
      <c r="J6" s="571" t="s">
        <v>576</v>
      </c>
      <c r="K6" s="554"/>
      <c r="L6" s="23"/>
      <c r="M6" s="397" t="s">
        <v>577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578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49.583333333333336</v>
      </c>
      <c r="F7" s="403">
        <f ca="1">'Lorri 401b'!D4</f>
        <v>69368</v>
      </c>
      <c r="G7" s="404">
        <f ca="1">(F7-C9)/365.25</f>
        <v>103.43052703627653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579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3131788.3171908106</v>
      </c>
      <c r="R11" s="25">
        <f t="array" aca="1" ref="R11" ca="1">INDEX('Lorri 401b'!L:L,MATCH('Retirement Calculator'!A11,'Lorri 401b'!N:N,0),0)</f>
        <v>3338096.569439928</v>
      </c>
      <c r="S11" s="25">
        <f t="shared" ref="S11:S265" ca="1" si="7">SUM(Q11:R11)</f>
        <v>6469884.8866307382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3113519.2396216253</v>
      </c>
      <c r="R12" s="25">
        <f t="array" aca="1" ref="R12" ca="1">INDEX('Lorri 401b'!L:L,MATCH('Retirement Calculator'!A12,'Lorri 401b'!N:N,0),0)</f>
        <v>3352005.3051459277</v>
      </c>
      <c r="S12" s="25">
        <f t="shared" ca="1" si="7"/>
        <v>6465524.544767553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3095174.0408959016</v>
      </c>
      <c r="R13" s="25">
        <f t="array" aca="1" ref="R13" ca="1">INDEX('Lorri 401b'!L:L,MATCH('Retirement Calculator'!A13,'Lorri 401b'!N:N,0),0)</f>
        <v>3365971.9939173693</v>
      </c>
      <c r="S13" s="25">
        <f t="shared" ca="1" si="7"/>
        <v>6461146.0348132709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3076752.403842154</v>
      </c>
      <c r="R14" s="25">
        <f t="array" aca="1" ref="R14" ca="1">INDEX('Lorri 401b'!L:L,MATCH('Retirement Calculator'!A14,'Lorri 401b'!N:N,0),0)</f>
        <v>3379996.8772253585</v>
      </c>
      <c r="S14" s="25">
        <f t="shared" ca="1" si="7"/>
        <v>6456749.2810675129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3058254.009967349</v>
      </c>
      <c r="R15" s="25">
        <f t="array" aca="1" ref="R15" ca="1">INDEX('Lorri 401b'!L:L,MATCH('Retirement Calculator'!A15,'Lorri 401b'!N:N,0),0)</f>
        <v>3394080.1975471308</v>
      </c>
      <c r="S15" s="25">
        <f t="shared" ca="1" si="7"/>
        <v>6452334.2075144798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3039678.5394513989</v>
      </c>
      <c r="R16" s="25">
        <f t="array" aca="1" ref="R16" ca="1">INDEX('Lorri 401b'!L:L,MATCH('Retirement Calculator'!A16,'Lorri 401b'!N:N,0),0)</f>
        <v>3408222.1983702439</v>
      </c>
      <c r="S16" s="25">
        <f t="shared" ca="1" si="7"/>
        <v>6447900.7378216423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3021025.6711416324</v>
      </c>
      <c r="R17" s="25">
        <f t="array" aca="1" ref="R17" ca="1">INDEX('Lorri 401b'!L:L,MATCH('Retirement Calculator'!A17,'Lorri 401b'!N:N,0),0)</f>
        <v>3422423.1241967864</v>
      </c>
      <c r="S17" s="25">
        <f t="shared" ca="1" si="7"/>
        <v>6443448.7953384183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3002295.0825472418</v>
      </c>
      <c r="R18" s="25">
        <f t="array" aca="1" ref="R18" ca="1">INDEX('Lorri 401b'!L:L,MATCH('Retirement Calculator'!A18,'Lorri 401b'!N:N,0),0)</f>
        <v>3436683.2205476062</v>
      </c>
      <c r="S18" s="25">
        <f t="shared" ca="1" si="7"/>
        <v>6438978.3030948481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2983486.4498337083</v>
      </c>
      <c r="R19" s="25">
        <f t="array" aca="1" ref="R19" ca="1">INDEX('Lorri 401b'!L:L,MATCH('Retirement Calculator'!A19,'Lorri 401b'!N:N,0),0)</f>
        <v>3451002.7339665545</v>
      </c>
      <c r="S19" s="25">
        <f t="shared" ca="1" si="7"/>
        <v>6434489.1838002633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2964599.4478172017</v>
      </c>
      <c r="R20" s="25">
        <f t="array" aca="1" ref="R20" ca="1">INDEX('Lorri 401b'!L:L,MATCH('Retirement Calculator'!A20,'Lorri 401b'!N:N,0),0)</f>
        <v>3465381.9120247485</v>
      </c>
      <c r="S20" s="25">
        <f t="shared" ca="1" si="7"/>
        <v>6429981.3598419502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2945633.7499589594</v>
      </c>
      <c r="R21" s="25">
        <f t="array" aca="1" ref="R21" ca="1">INDEX('Lorri 401b'!L:L,MATCH('Retirement Calculator'!A21,'Lorri 401b'!N:N,0),0)</f>
        <v>3479821.0033248519</v>
      </c>
      <c r="S21" s="25">
        <f t="shared" ca="1" si="7"/>
        <v>6425454.7532838117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2926589.0283596413</v>
      </c>
      <c r="R22" s="25">
        <f t="array" aca="1" ref="R22" ca="1">INDEX('Lorri 401b'!L:L,MATCH('Retirement Calculator'!A22,'Lorri 401b'!N:N,0),0)</f>
        <v>3494320.2575053722</v>
      </c>
      <c r="S22" s="25">
        <f t="shared" ca="1" si="7"/>
        <v>6420909.2858650135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2907464.9537536595</v>
      </c>
      <c r="R23" s="25">
        <f t="array" aca="1" ref="R23" ca="1">INDEX('Lorri 401b'!L:L,MATCH('Retirement Calculator'!A23,'Lorri 401b'!N:N,0),0)</f>
        <v>3508879.9252449777</v>
      </c>
      <c r="S23" s="25">
        <f t="shared" ca="1" si="7"/>
        <v>6416344.8789986372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2888261.1955034859</v>
      </c>
      <c r="R24" s="25">
        <f t="array" aca="1" ref="R24" ca="1">INDEX('Lorri 401b'!L:L,MATCH('Retirement Calculator'!A24,'Lorri 401b'!N:N,0),0)</f>
        <v>3523500.2582668317</v>
      </c>
      <c r="S24" s="25">
        <f t="shared" ca="1" si="7"/>
        <v>6411761.4537703171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2868977.4215939366</v>
      </c>
      <c r="R25" s="25">
        <f t="array" aca="1" ref="R25" ca="1">INDEX('Lorri 401b'!L:L,MATCH('Retirement Calculator'!A25,'Lorri 401b'!N:N,0),0)</f>
        <v>3538181.5093429433</v>
      </c>
      <c r="S25" s="25">
        <f t="shared" ca="1" si="7"/>
        <v>6407158.9309368804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2849613.2986264308</v>
      </c>
      <c r="R26" s="25">
        <f t="array" aca="1" ref="R26" ca="1">INDEX('Lorri 401b'!L:L,MATCH('Retirement Calculator'!A26,'Lorri 401b'!N:N,0),0)</f>
        <v>3552923.9322985387</v>
      </c>
      <c r="S26" s="25">
        <f t="shared" ca="1" si="7"/>
        <v>6402537.2309249695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2830168.4918132271</v>
      </c>
      <c r="R27" s="25">
        <f t="array" aca="1" ref="R27" ca="1">INDEX('Lorri 401b'!L:L,MATCH('Retirement Calculator'!A27,'Lorri 401b'!N:N,0),0)</f>
        <v>3567727.7820164491</v>
      </c>
      <c r="S27" s="25">
        <f t="shared" ca="1" si="7"/>
        <v>6397896.2738296762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2810642.6649716352</v>
      </c>
      <c r="R28" s="25">
        <f t="array" aca="1" ref="R28" ca="1">INDEX('Lorri 401b'!L:L,MATCH('Retirement Calculator'!A28,'Lorri 401b'!N:N,0),0)</f>
        <v>3582593.3144415175</v>
      </c>
      <c r="S28" s="25">
        <f t="shared" ca="1" si="7"/>
        <v>6393235.9794131527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2791035.4805182032</v>
      </c>
      <c r="R29" s="25">
        <f t="array" aca="1" ref="R29" ca="1">INDEX('Lorri 401b'!L:L,MATCH('Retirement Calculator'!A29,'Lorri 401b'!N:N,0),0)</f>
        <v>3597520.7865850236</v>
      </c>
      <c r="S29" s="25">
        <f t="shared" ca="1" si="7"/>
        <v>6388556.2671032269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2771346.5994628817</v>
      </c>
      <c r="R30" s="25">
        <f t="array" aca="1" ref="R30" ca="1">INDEX('Lorri 401b'!L:L,MATCH('Retirement Calculator'!A30,'Lorri 401b'!N:N,0),0)</f>
        <v>3612510.4565291279</v>
      </c>
      <c r="S30" s="25">
        <f t="shared" ca="1" si="7"/>
        <v>6383857.0559920091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2751575.6814031634</v>
      </c>
      <c r="R31" s="25">
        <f t="array" aca="1" ref="R31" ca="1">INDEX('Lorri 401b'!L:L,MATCH('Retirement Calculator'!A31,'Lorri 401b'!N:N,0),0)</f>
        <v>3627562.5834313324</v>
      </c>
      <c r="S31" s="25">
        <f t="shared" ca="1" si="7"/>
        <v>6379138.2648344953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2731722.3845181959</v>
      </c>
      <c r="R32" s="25">
        <f t="array" aca="1" ref="R32" ca="1">INDEX('Lorri 401b'!L:L,MATCH('Retirement Calculator'!A32,'Lorri 401b'!N:N,0),0)</f>
        <v>3642677.427528963</v>
      </c>
      <c r="S32" s="25">
        <f t="shared" ca="1" si="7"/>
        <v>6374399.8120471593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2711786.3655628744</v>
      </c>
      <c r="R33" s="25">
        <f t="array" aca="1" ref="R33" ca="1">INDEX('Lorri 401b'!L:L,MATCH('Retirement Calculator'!A33,'Lorri 401b'!N:N,0),0)</f>
        <v>3657855.2501436668</v>
      </c>
      <c r="S33" s="25">
        <f t="shared" ca="1" si="7"/>
        <v>6369641.6157065406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2691767.2798619056</v>
      </c>
      <c r="R34" s="25">
        <f t="array" aca="1" ref="R34" ca="1">INDEX('Lorri 401b'!L:L,MATCH('Retirement Calculator'!A34,'Lorri 401b'!N:N,0),0)</f>
        <v>3673096.3136859322</v>
      </c>
      <c r="S34" s="25">
        <f t="shared" ca="1" si="7"/>
        <v>6364863.5935478378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2671664.7813038495</v>
      </c>
      <c r="R35" s="25">
        <f t="array" aca="1" ref="R35" ca="1">INDEX('Lorri 401b'!L:L,MATCH('Retirement Calculator'!A35,'Lorri 401b'!N:N,0),0)</f>
        <v>3688400.8816596237</v>
      </c>
      <c r="S35" s="25">
        <f t="shared" ca="1" si="7"/>
        <v>6360065.6629634732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2651478.5223351349</v>
      </c>
      <c r="R36" s="25">
        <f t="array" aca="1" ref="R36" ca="1">INDEX('Lorri 401b'!L:L,MATCH('Retirement Calculator'!A36,'Lorri 401b'!N:N,0),0)</f>
        <v>3703769.2186665386</v>
      </c>
      <c r="S36" s="25">
        <f t="shared" ca="1" si="7"/>
        <v>6355247.741001673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2631208.153954051</v>
      </c>
      <c r="R37" s="25">
        <f t="array" aca="1" ref="R37" ca="1">INDEX('Lorri 401b'!L:L,MATCH('Retirement Calculator'!A37,'Lorri 401b'!N:N,0),0)</f>
        <v>3719201.5904109827</v>
      </c>
      <c r="S37" s="25">
        <f t="shared" ca="1" si="7"/>
        <v>6350409.7443650337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2610853.3257047124</v>
      </c>
      <c r="R38" s="25">
        <f t="array" aca="1" ref="R38" ca="1">INDEX('Lorri 401b'!L:L,MATCH('Retirement Calculator'!A38,'Lorri 401b'!N:N,0),0)</f>
        <v>3734698.2637043619</v>
      </c>
      <c r="S38" s="25">
        <f t="shared" ca="1" si="7"/>
        <v>6345551.5894090738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2590413.6856710017</v>
      </c>
      <c r="R39" s="25">
        <f t="array" aca="1" ref="R39" ca="1">INDEX('Lorri 401b'!L:L,MATCH('Retirement Calculator'!A39,'Lorri 401b'!N:N,0),0)</f>
        <v>3750259.5064697969</v>
      </c>
      <c r="S39" s="25">
        <f t="shared" ca="1" si="7"/>
        <v>6340673.192140799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2569888.8804704836</v>
      </c>
      <c r="R40" s="25">
        <f t="array" aca="1" ref="R40" ca="1">INDEX('Lorri 401b'!L:L,MATCH('Retirement Calculator'!A40,'Lorri 401b'!N:N,0),0)</f>
        <v>3765885.5877467543</v>
      </c>
      <c r="S40" s="25">
        <f t="shared" ca="1" si="7"/>
        <v>6335774.4682172379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2549278.5552482968</v>
      </c>
      <c r="R41" s="25">
        <f t="array" aca="1" ref="R41" ca="1">INDEX('Lorri 401b'!L:L,MATCH('Retirement Calculator'!A41,'Lorri 401b'!N:N,0),0)</f>
        <v>3781576.7776956991</v>
      </c>
      <c r="S41" s="25">
        <f t="shared" ca="1" si="7"/>
        <v>6330855.3329439964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2528582.3536710176</v>
      </c>
      <c r="R42" s="25">
        <f t="array" aca="1" ref="R42" ca="1">INDEX('Lorri 401b'!L:L,MATCH('Retirement Calculator'!A42,'Lorri 401b'!N:N,0),0)</f>
        <v>3797333.3476027646</v>
      </c>
      <c r="S42" s="25">
        <f t="shared" ca="1" si="7"/>
        <v>6325915.7012737822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2507799.9179204996</v>
      </c>
      <c r="R43" s="25">
        <f t="array" aca="1" ref="R43" ca="1">INDEX('Lorri 401b'!L:L,MATCH('Retirement Calculator'!A43,'Lorri 401b'!N:N,0),0)</f>
        <v>3813155.5698844427</v>
      </c>
      <c r="S43" s="25">
        <f t="shared" ca="1" si="7"/>
        <v>6320955.4878049418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2486930.8886876879</v>
      </c>
      <c r="R44" s="25">
        <f t="array" aca="1" ref="R44" ca="1">INDEX('Lorri 401b'!L:L,MATCH('Retirement Calculator'!A44,'Lorri 401b'!N:N,0),0)</f>
        <v>3829043.7180922944</v>
      </c>
      <c r="S44" s="25">
        <f t="shared" ca="1" si="7"/>
        <v>6315974.6067799823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2465974.9051664062</v>
      </c>
      <c r="R45" s="25">
        <f t="array" aca="1" ref="R45" ca="1">INDEX('Lorri 401b'!L:L,MATCH('Retirement Calculator'!A45,'Lorri 401b'!N:N,0),0)</f>
        <v>3844998.0669176788</v>
      </c>
      <c r="S45" s="25">
        <f t="shared" ca="1" si="7"/>
        <v>6310972.9720840845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2444931.6050471189</v>
      </c>
      <c r="R46" s="25">
        <f t="array" aca="1" ref="R46" ca="1">INDEX('Lorri 401b'!L:L,MATCH('Retirement Calculator'!A46,'Lorri 401b'!N:N,0),0)</f>
        <v>3861018.8921965025</v>
      </c>
      <c r="S46" s="25">
        <f t="shared" ca="1" si="7"/>
        <v>6305950.4972436214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2423800.6245106678</v>
      </c>
      <c r="R47" s="25">
        <f t="array" aca="1" ref="R47" ca="1">INDEX('Lorri 401b'!L:L,MATCH('Retirement Calculator'!A47,'Lorri 401b'!N:N,0),0)</f>
        <v>3877106.4709139881</v>
      </c>
      <c r="S47" s="25">
        <f t="shared" ca="1" si="7"/>
        <v>6300907.0954246558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2402581.5982219819</v>
      </c>
      <c r="R48" s="25">
        <f t="array" aca="1" ref="R48" ca="1">INDEX('Lorri 401b'!L:L,MATCH('Retirement Calculator'!A48,'Lorri 401b'!N:N,0),0)</f>
        <v>3893261.0812094631</v>
      </c>
      <c r="S48" s="25">
        <f t="shared" ca="1" si="7"/>
        <v>6295842.679431445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2381274.1593237598</v>
      </c>
      <c r="R49" s="25">
        <f t="array" aca="1" ref="R49" ca="1">INDEX('Lorri 401b'!L:L,MATCH('Retirement Calculator'!A49,'Lorri 401b'!N:N,0),0)</f>
        <v>3909483.0023811692</v>
      </c>
      <c r="S49" s="25">
        <f t="shared" ca="1" si="7"/>
        <v>6290757.1617049295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2359877.9394301283</v>
      </c>
      <c r="R50" s="25">
        <f t="array" aca="1" ref="R50" ca="1">INDEX('Lorri 401b'!L:L,MATCH('Retirement Calculator'!A50,'Lorri 401b'!N:N,0),0)</f>
        <v>3925772.5148910908</v>
      </c>
      <c r="S50" s="25">
        <f t="shared" ca="1" si="7"/>
        <v>6285650.4543212187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2338392.5686202734</v>
      </c>
      <c r="R51" s="25">
        <f t="array" aca="1" ref="R51" ca="1">INDEX('Lorri 401b'!L:L,MATCH('Retirement Calculator'!A51,'Lorri 401b'!N:N,0),0)</f>
        <v>3942129.9003698039</v>
      </c>
      <c r="S51" s="25">
        <f t="shared" ca="1" si="7"/>
        <v>6280522.4689900773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2316817.6754320441</v>
      </c>
      <c r="R52" s="25">
        <f t="array" aca="1" ref="R52" ca="1">INDEX('Lorri 401b'!L:L,MATCH('Retirement Calculator'!A52,'Lorri 401b'!N:N,0),0)</f>
        <v>3958555.4416213445</v>
      </c>
      <c r="S52" s="25">
        <f t="shared" ca="1" si="7"/>
        <v>6275373.1170533886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2295778.4826888638</v>
      </c>
      <c r="R53" s="25">
        <f t="array" aca="1" ref="R53" ca="1">INDEX('Lorri 401b'!L:L,MATCH('Retirement Calculator'!A53,'Lorri 401b'!N:N,0),0)</f>
        <v>3975049.4226281</v>
      </c>
      <c r="S53" s="25">
        <f t="shared" ca="1" si="7"/>
        <v>6270827.9053169638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2274651.6266425867</v>
      </c>
      <c r="R54" s="25">
        <f t="array" aca="1" ref="R54" ca="1">INDEX('Lorri 401b'!L:L,MATCH('Retirement Calculator'!A54,'Lorri 401b'!N:N,0),0)</f>
        <v>3991612.1285557169</v>
      </c>
      <c r="S54" s="25">
        <f t="shared" ca="1" si="7"/>
        <v>6266263.7551983036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2253436.7420294504</v>
      </c>
      <c r="R55" s="25">
        <f t="array" aca="1" ref="R55" ca="1">INDEX('Lorri 401b'!L:L,MATCH('Retirement Calculator'!A55,'Lorri 401b'!N:N,0),0)</f>
        <v>4008243.8457580325</v>
      </c>
      <c r="S55" s="25">
        <f t="shared" ca="1" si="7"/>
        <v>6261680.5877874829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2232133.4620637591</v>
      </c>
      <c r="R56" s="25">
        <f t="array" aca="1" ref="R56" ca="1">INDEX('Lorri 401b'!L:L,MATCH('Retirement Calculator'!A56,'Lorri 401b'!N:N,0),0)</f>
        <v>4024944.8617820241</v>
      </c>
      <c r="S56" s="25">
        <f t="shared" ca="1" si="7"/>
        <v>6257078.3238457832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2210741.4184315442</v>
      </c>
      <c r="R57" s="25">
        <f t="array" aca="1" ref="R57" ca="1">INDEX('Lorri 401b'!L:L,MATCH('Retirement Calculator'!A57,'Lorri 401b'!N:N,0),0)</f>
        <v>4041715.4653727827</v>
      </c>
      <c r="S57" s="25">
        <f t="shared" ca="1" si="7"/>
        <v>6252456.8838043269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2189260.2412841953</v>
      </c>
      <c r="R58" s="25">
        <f t="array" aca="1" ref="R58" ca="1">INDEX('Lorri 401b'!L:L,MATCH('Retirement Calculator'!A58,'Lorri 401b'!N:N,0),0)</f>
        <v>4058555.9464785028</v>
      </c>
      <c r="S58" s="25">
        <f t="shared" ca="1" si="7"/>
        <v>6247816.1877626982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2167689.5592320655</v>
      </c>
      <c r="R59" s="25">
        <f t="array" aca="1" ref="R59" ca="1">INDEX('Lorri 401b'!L:L,MATCH('Retirement Calculator'!A59,'Lorri 401b'!N:N,0),0)</f>
        <v>4075466.5962554966</v>
      </c>
      <c r="S59" s="25">
        <f t="shared" ca="1" si="7"/>
        <v>6243156.1554875616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2146028.9993380518</v>
      </c>
      <c r="R60" s="25">
        <f t="array" aca="1" ref="R60" ca="1">INDEX('Lorri 401b'!L:L,MATCH('Retirement Calculator'!A60,'Lorri 401b'!N:N,0),0)</f>
        <v>4092447.707073228</v>
      </c>
      <c r="S60" s="25">
        <f t="shared" ca="1" si="7"/>
        <v>6238476.7064112797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2124278.1871111463</v>
      </c>
      <c r="R61" s="25">
        <f t="array" aca="1" ref="R61" ca="1">INDEX('Lorri 401b'!L:L,MATCH('Retirement Calculator'!A61,'Lorri 401b'!N:N,0),0)</f>
        <v>4109499.5725193666</v>
      </c>
      <c r="S61" s="25">
        <f t="shared" ca="1" si="7"/>
        <v>6233777.7596305124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2102436.7464999626</v>
      </c>
      <c r="R62" s="25">
        <f t="array" aca="1" ref="R62" ca="1">INDEX('Lorri 401b'!L:L,MATCH('Retirement Calculator'!A62,'Lorri 401b'!N:N,0),0)</f>
        <v>4126622.4874048638</v>
      </c>
      <c r="S62" s="25">
        <f t="shared" ca="1" si="7"/>
        <v>6229059.2339048265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2080504.2998862322</v>
      </c>
      <c r="R63" s="25">
        <f t="array" aca="1" ref="R63" ca="1">INDEX('Lorri 401b'!L:L,MATCH('Retirement Calculator'!A63,'Lorri 401b'!N:N,0),0)</f>
        <v>4143816.7477690508</v>
      </c>
      <c r="S63" s="25">
        <f t="shared" ca="1" si="7"/>
        <v>6224321.0476552825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2058480.468078278</v>
      </c>
      <c r="R64" s="25">
        <f t="array" aca="1" ref="R64" ca="1">INDEX('Lorri 401b'!L:L,MATCH('Retirement Calculator'!A64,'Lorri 401b'!N:N,0),0)</f>
        <v>4161082.650884755</v>
      </c>
      <c r="S64" s="25">
        <f t="shared" ca="1" si="7"/>
        <v>6219563.118963033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2036364.8703044571</v>
      </c>
      <c r="R65" s="25">
        <f t="array" aca="1" ref="R65" ca="1">INDEX('Lorri 401b'!L:L,MATCH('Retirement Calculator'!A65,'Lorri 401b'!N:N,0),0)</f>
        <v>4178420.4952634415</v>
      </c>
      <c r="S65" s="25">
        <f t="shared" ca="1" si="7"/>
        <v>6214785.3655678984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2014157.1242065788</v>
      </c>
      <c r="R66" s="25">
        <f t="array" aca="1" ref="R66" ca="1">INDEX('Lorri 401b'!L:L,MATCH('Retirement Calculator'!A66,'Lorri 401b'!N:N,0),0)</f>
        <v>4195830.580660372</v>
      </c>
      <c r="S66" s="25">
        <f t="shared" ca="1" si="7"/>
        <v>6209987.7048669513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1991856.8458332927</v>
      </c>
      <c r="R67" s="25">
        <f t="array" aca="1" ref="R67" ca="1">INDEX('Lorri 401b'!L:L,MATCH('Retirement Calculator'!A67,'Lorri 401b'!N:N,0),0)</f>
        <v>4213313.2080797907</v>
      </c>
      <c r="S67" s="25">
        <f t="shared" ca="1" si="7"/>
        <v>6205170.0539130829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1969463.6496334511</v>
      </c>
      <c r="R68" s="25">
        <f t="array" aca="1" ref="R68" ca="1">INDEX('Lorri 401b'!L:L,MATCH('Retirement Calculator'!A68,'Lorri 401b'!N:N,0),0)</f>
        <v>4230868.6797801228</v>
      </c>
      <c r="S68" s="25">
        <f t="shared" ca="1" si="7"/>
        <v>6200332.3294135742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1946977.1484494435</v>
      </c>
      <c r="R69" s="25">
        <f t="array" aca="1" ref="R69" ca="1">INDEX('Lorri 401b'!L:L,MATCH('Retirement Calculator'!A69,'Lorri 401b'!N:N,0),0)</f>
        <v>4248497.2992792064</v>
      </c>
      <c r="S69" s="25">
        <f t="shared" ca="1" si="7"/>
        <v>6195474.4477286497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1924396.9535105026</v>
      </c>
      <c r="R70" s="25">
        <f t="array" aca="1" ref="R70" ca="1">INDEX('Lorri 401b'!L:L,MATCH('Retirement Calculator'!A70,'Lorri 401b'!N:N,0),0)</f>
        <v>4266199.3713595364</v>
      </c>
      <c r="S70" s="25">
        <f t="shared" ca="1" si="7"/>
        <v>6190596.3248700388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1901722.6744259826</v>
      </c>
      <c r="R71" s="25">
        <f t="array" aca="1" ref="R71" ca="1">INDEX('Lorri 401b'!L:L,MATCH('Retirement Calculator'!A71,'Lorri 401b'!N:N,0),0)</f>
        <v>4283975.202073535</v>
      </c>
      <c r="S71" s="25">
        <f t="shared" ca="1" si="7"/>
        <v>6185697.8764995178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1878953.9191786107</v>
      </c>
      <c r="R72" s="25">
        <f t="array" aca="1" ref="R72" ca="1">INDEX('Lorri 401b'!L:L,MATCH('Retirement Calculator'!A72,'Lorri 401b'!N:N,0),0)</f>
        <v>4301825.0987488413</v>
      </c>
      <c r="S72" s="25">
        <f t="shared" ca="1" si="7"/>
        <v>6180779.017927452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1856090.294117708</v>
      </c>
      <c r="R73" s="25">
        <f t="array" aca="1" ref="R73" ca="1">INDEX('Lorri 401b'!L:L,MATCH('Retirement Calculator'!A73,'Lorri 401b'!N:N,0),0)</f>
        <v>4319749.369993628</v>
      </c>
      <c r="S73" s="25">
        <f t="shared" ca="1" si="7"/>
        <v>6175839.6641113358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1833131.4039523848</v>
      </c>
      <c r="R74" s="25">
        <f t="array" aca="1" ref="R74" ca="1">INDEX('Lorri 401b'!L:L,MATCH('Retirement Calculator'!A74,'Lorri 401b'!N:N,0),0)</f>
        <v>4337748.3257019352</v>
      </c>
      <c r="S74" s="25">
        <f t="shared" ca="1" si="7"/>
        <v>6170879.7296543196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1810076.851744706</v>
      </c>
      <c r="R75" s="25">
        <f t="array" aca="1" ref="R75" ca="1">INDEX('Lorri 401b'!L:L,MATCH('Retirement Calculator'!A75,'Lorri 401b'!N:N,0),0)</f>
        <v>4355822.277059027</v>
      </c>
      <c r="S75" s="25">
        <f t="shared" ca="1" si="7"/>
        <v>6165899.1288037328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1786926.2389028287</v>
      </c>
      <c r="R76" s="25">
        <f t="array" aca="1" ref="R76" ca="1">INDEX('Lorri 401b'!L:L,MATCH('Retirement Calculator'!A76,'Lorri 401b'!N:N,0),0)</f>
        <v>4373971.5365467733</v>
      </c>
      <c r="S76" s="25">
        <f t="shared" ca="1" si="7"/>
        <v>6160897.7754496019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1763679.1651741101</v>
      </c>
      <c r="R77" s="25">
        <f t="array" aca="1" ref="R77" ca="1">INDEX('Lorri 401b'!L:L,MATCH('Retirement Calculator'!A77,'Lorri 401b'!N:N,0),0)</f>
        <v>4392196.4179490516</v>
      </c>
      <c r="S77" s="25">
        <f t="shared" ca="1" si="7"/>
        <v>6155875.5831231615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1762452.9298514032</v>
      </c>
      <c r="R78" s="25">
        <f t="array" aca="1" ref="R78" ca="1">INDEX('Lorri 401b'!L:L,MATCH('Retirement Calculator'!A78,'Lorri 401b'!N:N,0),0)</f>
        <v>4388379.5351439584</v>
      </c>
      <c r="S78" s="25">
        <f t="shared" ca="1" si="7"/>
        <v>6150832.4649953619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1761221.5852148519</v>
      </c>
      <c r="R79" s="25">
        <f t="array" aca="1" ref="R79" ca="1">INDEX('Lorri 401b'!L:L,MATCH('Retirement Calculator'!A79,'Lorri 401b'!N:N,0),0)</f>
        <v>4384546.7486605104</v>
      </c>
      <c r="S79" s="25">
        <f t="shared" ca="1" si="7"/>
        <v>6145768.3338753618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1759985.1099756481</v>
      </c>
      <c r="R80" s="25">
        <f t="array" aca="1" ref="R80" ca="1">INDEX('Lorri 401b'!L:L,MATCH('Retirement Calculator'!A80,'Lorri 401b'!N:N,0),0)</f>
        <v>4380697.9922333816</v>
      </c>
      <c r="S80" s="25">
        <f t="shared" ca="1" si="7"/>
        <v>6140683.1022090297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1758743.482756281</v>
      </c>
      <c r="R81" s="25">
        <f t="array" aca="1" ref="R81" ca="1">INDEX('Lorri 401b'!L:L,MATCH('Retirement Calculator'!A81,'Lorri 401b'!N:N,0),0)</f>
        <v>4376833.1993211396</v>
      </c>
      <c r="S81" s="25">
        <f t="shared" ca="1" si="7"/>
        <v>6135576.6820774209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1757496.6820901665</v>
      </c>
      <c r="R82" s="25">
        <f t="array" aca="1" ref="R82" ca="1">INDEX('Lorri 401b'!L:L,MATCH('Retirement Calculator'!A82,'Lorri 401b'!N:N,0),0)</f>
        <v>4372952.3031050963</v>
      </c>
      <c r="S82" s="25">
        <f t="shared" ca="1" si="7"/>
        <v>6130448.9851952624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1756244.6864212765</v>
      </c>
      <c r="R83" s="25">
        <f t="array" aca="1" ref="R83" ca="1">INDEX('Lorri 401b'!L:L,MATCH('Retirement Calculator'!A83,'Lorri 401b'!N:N,0),0)</f>
        <v>4369055.2364881532</v>
      </c>
      <c r="S83" s="25">
        <f t="shared" ca="1" si="7"/>
        <v>6125299.9229094293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1754987.4741037663</v>
      </c>
      <c r="R84" s="25">
        <f t="array" aca="1" ref="R84" ca="1">INDEX('Lorri 401b'!L:L,MATCH('Retirement Calculator'!A84,'Lorri 401b'!N:N,0),0)</f>
        <v>4365141.9320936399</v>
      </c>
      <c r="S84" s="25">
        <f t="shared" ca="1" si="7"/>
        <v>6120129.4061974064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1753725.0234015996</v>
      </c>
      <c r="R85" s="25">
        <f t="array" aca="1" ref="R85" ca="1">INDEX('Lorri 401b'!L:L,MATCH('Retirement Calculator'!A85,'Lorri 401b'!N:N,0),0)</f>
        <v>4361212.3222641489</v>
      </c>
      <c r="S85" s="25">
        <f t="shared" ca="1" si="7"/>
        <v>6114937.3456657482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1752457.3124881741</v>
      </c>
      <c r="R86" s="25">
        <f t="array" aca="1" ref="R86" ca="1">INDEX('Lorri 401b'!L:L,MATCH('Retirement Calculator'!A86,'Lorri 401b'!N:N,0),0)</f>
        <v>4357266.339060368</v>
      </c>
      <c r="S86" s="25">
        <f t="shared" ca="1" si="7"/>
        <v>6109723.6515485421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1751184.3194459425</v>
      </c>
      <c r="R87" s="25">
        <f t="array" aca="1" ref="R87" ca="1">INDEX('Lorri 401b'!L:L,MATCH('Retirement Calculator'!A87,'Lorri 401b'!N:N,0),0)</f>
        <v>4353303.914259905</v>
      </c>
      <c r="S87" s="25">
        <f t="shared" ca="1" si="7"/>
        <v>6104488.2337058475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1749906.022266035</v>
      </c>
      <c r="R88" s="25">
        <f t="array" aca="1" ref="R88" ca="1">INDEX('Lorri 401b'!L:L,MATCH('Retirement Calculator'!A88,'Lorri 401b'!N:N,0),0)</f>
        <v>4349324.9793561064</v>
      </c>
      <c r="S88" s="25">
        <f t="shared" ca="1" si="7"/>
        <v>6099231.0016221413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1748622.3988478777</v>
      </c>
      <c r="R89" s="25">
        <f t="array" aca="1" ref="R89" ca="1">INDEX('Lorri 401b'!L:L,MATCH('Retirement Calculator'!A89,'Lorri 401b'!N:N,0),0)</f>
        <v>4345329.4655568758</v>
      </c>
      <c r="S89" s="25">
        <f t="shared" ca="1" si="7"/>
        <v>6093951.8644047538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1747333.4269988115</v>
      </c>
      <c r="R90" s="25">
        <f t="array" aca="1" ref="R90" ca="1">INDEX('Lorri 401b'!L:L,MATCH('Retirement Calculator'!A90,'Lorri 401b'!N:N,0),0)</f>
        <v>4341317.3037834819</v>
      </c>
      <c r="S90" s="25">
        <f t="shared" ca="1" si="7"/>
        <v>6088650.7307822937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1746039.0844337076</v>
      </c>
      <c r="R91" s="25">
        <f t="array" aca="1" ref="R91" ca="1">INDEX('Lorri 401b'!L:L,MATCH('Retirement Calculator'!A91,'Lorri 401b'!N:N,0),0)</f>
        <v>4337288.4246693654</v>
      </c>
      <c r="S91" s="25">
        <f t="shared" ca="1" si="7"/>
        <v>6083327.5091030728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1744739.3487745824</v>
      </c>
      <c r="R92" s="25">
        <f t="array" aca="1" ref="R92" ca="1">INDEX('Lorri 401b'!L:L,MATCH('Retirement Calculator'!A92,'Lorri 401b'!N:N,0),0)</f>
        <v>4333242.7585589401</v>
      </c>
      <c r="S92" s="25">
        <f t="shared" ca="1" si="7"/>
        <v>6077982.1073335223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1743434.1975502109</v>
      </c>
      <c r="R93" s="25">
        <f t="array" aca="1" ref="R93" ca="1">INDEX('Lorri 401b'!L:L,MATCH('Retirement Calculator'!A93,'Lorri 401b'!N:N,0),0)</f>
        <v>4329180.2355063884</v>
      </c>
      <c r="S93" s="25">
        <f t="shared" ca="1" si="7"/>
        <v>6072614.4330565995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1742123.6081957377</v>
      </c>
      <c r="R94" s="25">
        <f t="array" aca="1" ref="R94" ca="1">INDEX('Lorri 401b'!L:L,MATCH('Retirement Calculator'!A94,'Lorri 401b'!N:N,0),0)</f>
        <v>4325100.7852744507</v>
      </c>
      <c r="S94" s="25">
        <f t="shared" ca="1" si="7"/>
        <v>6067224.3934701886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1740807.5580522877</v>
      </c>
      <c r="R95" s="25">
        <f t="array" aca="1" ref="R95" ca="1">INDEX('Lorri 401b'!L:L,MATCH('Retirement Calculator'!A95,'Lorri 401b'!N:N,0),0)</f>
        <v>4321004.3373332135</v>
      </c>
      <c r="S95" s="25">
        <f t="shared" ca="1" si="7"/>
        <v>6061811.895385501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1739486.0243665732</v>
      </c>
      <c r="R96" s="25">
        <f t="array" aca="1" ref="R96" ca="1">INDEX('Lorri 401b'!L:L,MATCH('Retirement Calculator'!A96,'Lorri 401b'!N:N,0),0)</f>
        <v>4316890.8208588874</v>
      </c>
      <c r="S96" s="25">
        <f t="shared" ca="1" si="7"/>
        <v>6056376.8452254608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1738158.9842905016</v>
      </c>
      <c r="R97" s="25">
        <f t="array" aca="1" ref="R97" ca="1">INDEX('Lorri 401b'!L:L,MATCH('Retirement Calculator'!A97,'Lorri 401b'!N:N,0),0)</f>
        <v>4312760.1647325847</v>
      </c>
      <c r="S97" s="25">
        <f t="shared" ca="1" si="7"/>
        <v>6050919.1490230858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1736826.4148807798</v>
      </c>
      <c r="R98" s="25">
        <f t="array" aca="1" ref="R98" ca="1">INDEX('Lorri 401b'!L:L,MATCH('Retirement Calculator'!A98,'Lorri 401b'!N:N,0),0)</f>
        <v>4308612.2975390898</v>
      </c>
      <c r="S98" s="25">
        <f t="shared" ca="1" si="7"/>
        <v>6045438.7124198694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1735488.2930985175</v>
      </c>
      <c r="R99" s="25">
        <f t="array" aca="1" ref="R99" ca="1">INDEX('Lorri 401b'!L:L,MATCH('Retirement Calculator'!A99,'Lorri 401b'!N:N,0),0)</f>
        <v>4304447.1475656219</v>
      </c>
      <c r="S99" s="25">
        <f t="shared" ca="1" si="7"/>
        <v>6039935.4406641396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1734144.5958088289</v>
      </c>
      <c r="R100" s="25">
        <f t="array" aca="1" ref="R100" ca="1">INDEX('Lorri 401b'!L:L,MATCH('Retirement Calculator'!A100,'Lorri 401b'!N:N,0),0)</f>
        <v>4300264.6428005975</v>
      </c>
      <c r="S100" s="25">
        <f t="shared" ca="1" si="7"/>
        <v>6034409.2386094267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1732795.2997804335</v>
      </c>
      <c r="R101" s="25">
        <f t="array" aca="1" ref="R101" ca="1">INDEX('Lorri 401b'!L:L,MATCH('Retirement Calculator'!A101,'Lorri 401b'!N:N,0),0)</f>
        <v>4296064.7109323852</v>
      </c>
      <c r="S101" s="25">
        <f t="shared" ca="1" si="7"/>
        <v>6028860.0107128192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1731440.381685253</v>
      </c>
      <c r="R102" s="25">
        <f t="array" aca="1" ref="R102" ca="1">INDEX('Lorri 401b'!L:L,MATCH('Retirement Calculator'!A102,'Lorri 401b'!N:N,0),0)</f>
        <v>4291847.2793480558</v>
      </c>
      <c r="S102" s="25">
        <f t="shared" ca="1" si="7"/>
        <v>6023287.6610333091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1730079.8180980093</v>
      </c>
      <c r="R103" s="25">
        <f t="array" aca="1" ref="R103" ca="1">INDEX('Lorri 401b'!L:L,MATCH('Retirement Calculator'!A103,'Lorri 401b'!N:N,0),0)</f>
        <v>4287612.2751321252</v>
      </c>
      <c r="S103" s="25">
        <f t="shared" ca="1" si="7"/>
        <v>6017692.0932301348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1728713.5854958186</v>
      </c>
      <c r="R104" s="25">
        <f t="array" aca="1" ref="R104" ca="1">INDEX('Lorri 401b'!L:L,MATCH('Retirement Calculator'!A104,'Lorri 401b'!N:N,0),0)</f>
        <v>4283359.625065295</v>
      </c>
      <c r="S104" s="25">
        <f t="shared" ca="1" si="7"/>
        <v>6012073.2105611134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1727341.6602577856</v>
      </c>
      <c r="R105" s="25">
        <f t="array" aca="1" ref="R105" ca="1">INDEX('Lorri 401b'!L:L,MATCH('Retirement Calculator'!A105,'Lorri 401b'!N:N,0),0)</f>
        <v>4279089.255623186</v>
      </c>
      <c r="S105" s="25">
        <f t="shared" ca="1" si="7"/>
        <v>6006430.9158809716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1725964.018664594</v>
      </c>
      <c r="R106" s="25">
        <f t="array" aca="1" ref="R106" ca="1">INDEX('Lorri 401b'!L:L,MATCH('Retirement Calculator'!A106,'Lorri 401b'!N:N,0),0)</f>
        <v>4274801.0929750679</v>
      </c>
      <c r="S106" s="25">
        <f t="shared" ca="1" si="7"/>
        <v>6000765.1116396617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1724580.6368980976</v>
      </c>
      <c r="R107" s="25">
        <f t="array" aca="1" ref="R107" ca="1">INDEX('Lorri 401b'!L:L,MATCH('Retirement Calculator'!A107,'Lorri 401b'!N:N,0),0)</f>
        <v>4270495.0629825825</v>
      </c>
      <c r="S107" s="25">
        <f t="shared" ca="1" si="7"/>
        <v>5995075.6998806801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1723870.4077225742</v>
      </c>
      <c r="R108" s="25">
        <f t="array" aca="1" ref="R108" ca="1">INDEX('Lorri 401b'!L:L,MATCH('Retirement Calculator'!A108,'Lorri 401b'!N:N,0),0)</f>
        <v>4267922.2578501282</v>
      </c>
      <c r="S108" s="25">
        <f t="shared" ca="1" si="7"/>
        <v>5991792.6655727029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1723157.2192588195</v>
      </c>
      <c r="R109" s="25">
        <f t="array" aca="1" ref="R109" ca="1">INDEX('Lorri 401b'!L:L,MATCH('Retirement Calculator'!A109,'Lorri 401b'!N:N,0),0)</f>
        <v>4265338.7326962892</v>
      </c>
      <c r="S109" s="25">
        <f t="shared" ca="1" si="7"/>
        <v>5988495.9519551089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1722441.0591764657</v>
      </c>
      <c r="R110" s="25">
        <f t="array" aca="1" ref="R110" ca="1">INDEX('Lorri 401b'!L:L,MATCH('Retirement Calculator'!A110,'Lorri 401b'!N:N,0),0)</f>
        <v>4262744.4428543085</v>
      </c>
      <c r="S110" s="25">
        <f t="shared" ca="1" si="7"/>
        <v>5985185.502030774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1721721.9150937689</v>
      </c>
      <c r="R111" s="25">
        <f t="array" aca="1" ref="R111" ca="1">INDEX('Lorri 401b'!L:L,MATCH('Retirement Calculator'!A111,'Lorri 401b'!N:N,0),0)</f>
        <v>4260139.3434713203</v>
      </c>
      <c r="S111" s="25">
        <f t="shared" ca="1" si="7"/>
        <v>5981861.2585650887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1720999.7745773939</v>
      </c>
      <c r="R112" s="25">
        <f t="array" aca="1" ref="R112" ca="1">INDEX('Lorri 401b'!L:L,MATCH('Retirement Calculator'!A112,'Lorri 401b'!N:N,0),0)</f>
        <v>4257523.3895075694</v>
      </c>
      <c r="S112" s="25">
        <f t="shared" ca="1" si="7"/>
        <v>5978523.1640849635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1720274.6251422008</v>
      </c>
      <c r="R113" s="25">
        <f t="array" aca="1" ref="R113" ca="1">INDEX('Lorri 401b'!L:L,MATCH('Retirement Calculator'!A113,'Lorri 401b'!N:N,0),0)</f>
        <v>4254896.535735636</v>
      </c>
      <c r="S113" s="25">
        <f t="shared" ca="1" si="7"/>
        <v>5975171.1608778369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1719546.4542510279</v>
      </c>
      <c r="R114" s="25">
        <f t="array" aca="1" ref="R114" ca="1">INDEX('Lorri 401b'!L:L,MATCH('Retirement Calculator'!A114,'Lorri 401b'!N:N,0),0)</f>
        <v>4252258.7367396532</v>
      </c>
      <c r="S114" s="25">
        <f t="shared" ca="1" si="7"/>
        <v>5971805.1909906808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1718815.2493144749</v>
      </c>
      <c r="R115" s="25">
        <f t="array" aca="1" ref="R115" ca="1">INDEX('Lorri 401b'!L:L,MATCH('Retirement Calculator'!A115,'Lorri 401b'!N:N,0),0)</f>
        <v>4249609.9469145201</v>
      </c>
      <c r="S115" s="25">
        <f t="shared" ca="1" si="7"/>
        <v>5968425.196228995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1718080.9976906863</v>
      </c>
      <c r="R116" s="25">
        <f t="array" aca="1" ref="R116" ca="1">INDEX('Lorri 401b'!L:L,MATCH('Retirement Calculator'!A116,'Lorri 401b'!N:N,0),0)</f>
        <v>4246950.1204651156</v>
      </c>
      <c r="S116" s="25">
        <f t="shared" ca="1" si="7"/>
        <v>5965031.1181558017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1717343.6866851319</v>
      </c>
      <c r="R117" s="25">
        <f t="array" aca="1" ref="R117" ca="1">INDEX('Lorri 401b'!L:L,MATCH('Retirement Calculator'!A117,'Lorri 401b'!N:N,0),0)</f>
        <v>4244279.2114055054</v>
      </c>
      <c r="S117" s="25">
        <f t="shared" ca="1" si="7"/>
        <v>5961622.8980906373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1716603.3035503877</v>
      </c>
      <c r="R118" s="25">
        <f t="array" aca="1" ref="R118" ca="1">INDEX('Lorri 401b'!L:L,MATCH('Retirement Calculator'!A118,'Lorri 401b'!N:N,0),0)</f>
        <v>4241597.1735581467</v>
      </c>
      <c r="S118" s="25">
        <f t="shared" ca="1" si="7"/>
        <v>5958200.4771085344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1715859.8354859154</v>
      </c>
      <c r="R119" s="25">
        <f t="array" aca="1" ref="R119" ca="1">INDEX('Lorri 401b'!L:L,MATCH('Retirement Calculator'!A119,'Lorri 401b'!N:N,0),0)</f>
        <v>4238903.960553091</v>
      </c>
      <c r="S119" s="25">
        <f t="shared" ca="1" si="7"/>
        <v>5954763.7960390067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1715113.2696378413</v>
      </c>
      <c r="R120" s="25">
        <f t="array" aca="1" ref="R120" ca="1">INDEX('Lorri 401b'!L:L,MATCH('Retirement Calculator'!A120,'Lorri 401b'!N:N,0),0)</f>
        <v>4236199.5258271806</v>
      </c>
      <c r="S120" s="25">
        <f t="shared" ca="1" si="7"/>
        <v>5951312.7954650223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1714363.5930987333</v>
      </c>
      <c r="R121" s="25">
        <f t="array" aca="1" ref="R121" ca="1">INDEX('Lorri 401b'!L:L,MATCH('Retirement Calculator'!A121,'Lorri 401b'!N:N,0),0)</f>
        <v>4233483.8226232454</v>
      </c>
      <c r="S121" s="25">
        <f t="shared" ca="1" si="7"/>
        <v>5947847.415721979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1713610.7929073791</v>
      </c>
      <c r="R122" s="25">
        <f t="array" aca="1" ref="R122" ca="1">INDEX('Lorri 401b'!L:L,MATCH('Retirement Calculator'!A122,'Lorri 401b'!N:N,0),0)</f>
        <v>4230756.803989294</v>
      </c>
      <c r="S122" s="25">
        <f t="shared" ca="1" si="7"/>
        <v>5944367.5968966726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1712854.8560485609</v>
      </c>
      <c r="R123" s="25">
        <f t="array" aca="1" ref="R123" ca="1">INDEX('Lorri 401b'!L:L,MATCH('Retirement Calculator'!A123,'Lorri 401b'!N:N,0),0)</f>
        <v>4228018.4227777012</v>
      </c>
      <c r="S123" s="25">
        <f t="shared" ca="1" si="7"/>
        <v>5940873.2788262619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1712095.769452831</v>
      </c>
      <c r="R124" s="25">
        <f t="array" aca="1" ref="R124" ca="1">INDEX('Lorri 401b'!L:L,MATCH('Retirement Calculator'!A124,'Lorri 401b'!N:N,0),0)</f>
        <v>4225268.6316443933</v>
      </c>
      <c r="S124" s="25">
        <f t="shared" ca="1" si="7"/>
        <v>5937364.4010972241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1711333.5199962857</v>
      </c>
      <c r="R125" s="25">
        <f t="array" aca="1" ref="R125" ca="1">INDEX('Lorri 401b'!L:L,MATCH('Retirement Calculator'!A125,'Lorri 401b'!N:N,0),0)</f>
        <v>4222507.3830480305</v>
      </c>
      <c r="S125" s="25">
        <f t="shared" ca="1" si="7"/>
        <v>5933840.903044316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1710568.094500338</v>
      </c>
      <c r="R126" s="25">
        <f t="array" aca="1" ref="R126" ca="1">INDEX('Lorri 401b'!L:L,MATCH('Retirement Calculator'!A126,'Lorri 401b'!N:N,0),0)</f>
        <v>4219734.6292491825</v>
      </c>
      <c r="S126" s="25">
        <f t="shared" ca="1" si="7"/>
        <v>5930302.7237495203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1709799.4797314906</v>
      </c>
      <c r="R127" s="25">
        <f t="array" aca="1" ref="R127" ca="1">INDEX('Lorri 401b'!L:L,MATCH('Retirement Calculator'!A127,'Lorri 401b'!N:N,0),0)</f>
        <v>4216950.3223095061</v>
      </c>
      <c r="S127" s="25">
        <f t="shared" ca="1" si="7"/>
        <v>5926749.802040997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1709027.6624011062</v>
      </c>
      <c r="R128" s="25">
        <f t="array" aca="1" ref="R128" ca="1">INDEX('Lorri 401b'!L:L,MATCH('Retirement Calculator'!A128,'Lorri 401b'!N:N,0),0)</f>
        <v>4214154.4140909147</v>
      </c>
      <c r="S128" s="25">
        <f t="shared" ca="1" si="7"/>
        <v>5923182.0764920209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1708252.6291651786</v>
      </c>
      <c r="R129" s="25">
        <f t="array" aca="1" ref="R129" ca="1">INDEX('Lorri 401b'!L:L,MATCH('Retirement Calculator'!A129,'Lorri 401b'!N:N,0),0)</f>
        <v>4211346.8562547453</v>
      </c>
      <c r="S129" s="25">
        <f t="shared" ca="1" si="7"/>
        <v>5919599.4854199234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1707474.3666241013</v>
      </c>
      <c r="R130" s="25">
        <f t="array" aca="1" ref="R130" ca="1">INDEX('Lorri 401b'!L:L,MATCH('Retirement Calculator'!A130,'Lorri 401b'!N:N,0),0)</f>
        <v>4208527.6002609255</v>
      </c>
      <c r="S130" s="25">
        <f t="shared" ca="1" si="7"/>
        <v>5916001.9668850265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1706692.8613224362</v>
      </c>
      <c r="R131" s="25">
        <f t="array" aca="1" ref="R131" ca="1">INDEX('Lorri 401b'!L:L,MATCH('Retirement Calculator'!A131,'Lorri 401b'!N:N,0),0)</f>
        <v>4205696.5973671312</v>
      </c>
      <c r="S131" s="25">
        <f t="shared" ca="1" si="7"/>
        <v>5912389.4586895676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1705908.0997486808</v>
      </c>
      <c r="R132" s="25">
        <f t="array" aca="1" ref="R132" ca="1">INDEX('Lorri 401b'!L:L,MATCH('Retirement Calculator'!A132,'Lorri 401b'!N:N,0),0)</f>
        <v>4202853.7986279465</v>
      </c>
      <c r="S132" s="25">
        <f t="shared" ca="1" si="7"/>
        <v>5908761.8983766269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1705120.0683350349</v>
      </c>
      <c r="R133" s="25">
        <f t="array" aca="1" ref="R133" ca="1">INDEX('Lorri 401b'!L:L,MATCH('Retirement Calculator'!A133,'Lorri 401b'!N:N,0),0)</f>
        <v>4199999.1548940148</v>
      </c>
      <c r="S133" s="25">
        <f t="shared" ca="1" si="7"/>
        <v>5905119.2232290497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1704328.7534571653</v>
      </c>
      <c r="R134" s="25">
        <f t="array" aca="1" ref="R134" ca="1">INDEX('Lorri 401b'!L:L,MATCH('Retirement Calculator'!A134,'Lorri 401b'!N:N,0),0)</f>
        <v>4197132.6168111917</v>
      </c>
      <c r="S134" s="25">
        <f t="shared" ca="1" si="7"/>
        <v>5901461.370268357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1703534.1414339712</v>
      </c>
      <c r="R135" s="25">
        <f t="array" aca="1" ref="R135" ca="1">INDEX('Lorri 401b'!L:L,MATCH('Retirement Calculator'!A135,'Lorri 401b'!N:N,0),0)</f>
        <v>4194254.1348196901</v>
      </c>
      <c r="S135" s="25">
        <f t="shared" ca="1" si="7"/>
        <v>5897788.2762536611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1702736.2185273473</v>
      </c>
      <c r="R136" s="25">
        <f t="array" aca="1" ref="R136" ca="1">INDEX('Lorri 401b'!L:L,MATCH('Retirement Calculator'!A136,'Lorri 401b'!N:N,0),0)</f>
        <v>4191363.659153224</v>
      </c>
      <c r="S136" s="25">
        <f t="shared" ca="1" si="7"/>
        <v>5894099.8776805717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1701934.9709419457</v>
      </c>
      <c r="R137" s="25">
        <f t="array" aca="1" ref="R137" ca="1">INDEX('Lorri 401b'!L:L,MATCH('Retirement Calculator'!A137,'Lorri 401b'!N:N,0),0)</f>
        <v>4188461.1398381474</v>
      </c>
      <c r="S137" s="25">
        <f t="shared" ca="1" si="7"/>
        <v>5890396.1107800929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1701130.3848249381</v>
      </c>
      <c r="R138" s="25">
        <f t="array" aca="1" ref="R138" ca="1">INDEX('Lorri 401b'!L:L,MATCH('Retirement Calculator'!A138,'Lorri 401b'!N:N,0),0)</f>
        <v>4185546.5266925916</v>
      </c>
      <c r="S138" s="25">
        <f t="shared" ca="1" si="7"/>
        <v>5886676.9115175297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1700322.4462657764</v>
      </c>
      <c r="R139" s="25">
        <f t="array" aca="1" ref="R139" ca="1">INDEX('Lorri 401b'!L:L,MATCH('Retirement Calculator'!A139,'Lorri 401b'!N:N,0),0)</f>
        <v>4182619.7693255958</v>
      </c>
      <c r="S139" s="25">
        <f t="shared" ca="1" si="7"/>
        <v>5882942.215591372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1699511.1412959516</v>
      </c>
      <c r="R140" s="25">
        <f t="array" aca="1" ref="R140" ca="1">INDEX('Lorri 401b'!L:L,MATCH('Retirement Calculator'!A140,'Lorri 401b'!N:N,0),0)</f>
        <v>4179680.8171362379</v>
      </c>
      <c r="S140" s="25">
        <f t="shared" ca="1" si="7"/>
        <v>5879191.9584321892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1698696.4558887524</v>
      </c>
      <c r="R141" s="25">
        <f t="array" aca="1" ref="R141" ca="1">INDEX('Lorri 401b'!L:L,MATCH('Retirement Calculator'!A141,'Lorri 401b'!N:N,0),0)</f>
        <v>4176729.6193127576</v>
      </c>
      <c r="S141" s="25">
        <f t="shared" ca="1" si="7"/>
        <v>5875426.0752015095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1697878.3759590234</v>
      </c>
      <c r="R142" s="25">
        <f t="array" aca="1" ref="R142" ca="1">INDEX('Lorri 401b'!L:L,MATCH('Retirement Calculator'!A142,'Lorri 401b'!N:N,0),0)</f>
        <v>4173766.1248316793</v>
      </c>
      <c r="S142" s="25">
        <f t="shared" ca="1" si="7"/>
        <v>5871644.5007907022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1697056.8873629204</v>
      </c>
      <c r="R143" s="25">
        <f t="array" aca="1" ref="R143" ca="1">INDEX('Lorri 401b'!L:L,MATCH('Retirement Calculator'!A143,'Lorri 401b'!N:N,0),0)</f>
        <v>4170790.2824569298</v>
      </c>
      <c r="S143" s="25">
        <f t="shared" ca="1" si="7"/>
        <v>5867847.1698198505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1696231.975897667</v>
      </c>
      <c r="R144" s="25">
        <f t="array" aca="1" ref="R144" ca="1">INDEX('Lorri 401b'!L:L,MATCH('Retirement Calculator'!A144,'Lorri 401b'!N:N,0),0)</f>
        <v>4167802.0407389523</v>
      </c>
      <c r="S144" s="25">
        <f t="shared" ca="1" si="7"/>
        <v>5864034.0166366193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1695403.6273013083</v>
      </c>
      <c r="R145" s="25">
        <f t="array" aca="1" ref="R145" ca="1">INDEX('Lorri 401b'!L:L,MATCH('Retirement Calculator'!A145,'Lorri 401b'!N:N,0),0)</f>
        <v>4164801.3480138164</v>
      </c>
      <c r="S145" s="25">
        <f t="shared" ca="1" si="7"/>
        <v>5860204.9753151247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1694571.8272524648</v>
      </c>
      <c r="R146" s="25">
        <f t="array" aca="1" ref="R146" ca="1">INDEX('Lorri 401b'!L:L,MATCH('Retirement Calculator'!A146,'Lorri 401b'!N:N,0),0)</f>
        <v>4161788.152402326</v>
      </c>
      <c r="S146" s="25">
        <f t="shared" ca="1" si="7"/>
        <v>5856359.9796547908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1693736.5613700845</v>
      </c>
      <c r="R147" s="25">
        <f t="array" aca="1" ref="R147" ca="1">INDEX('Lorri 401b'!L:L,MATCH('Retirement Calculator'!A147,'Lorri 401b'!N:N,0),0)</f>
        <v>4158762.401809121</v>
      </c>
      <c r="S147" s="25">
        <f t="shared" ca="1" si="7"/>
        <v>5852498.9631792055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1692897.8152131943</v>
      </c>
      <c r="R148" s="25">
        <f t="array" aca="1" ref="R148" ca="1">INDEX('Lorri 401b'!L:L,MATCH('Retirement Calculator'!A148,'Lorri 401b'!N:N,0),0)</f>
        <v>4155724.0439217775</v>
      </c>
      <c r="S148" s="25">
        <f t="shared" ca="1" si="7"/>
        <v>5848621.8591349721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1692055.5742806504</v>
      </c>
      <c r="R149" s="25">
        <f t="array" aca="1" ref="R149" ca="1">INDEX('Lorri 401b'!L:L,MATCH('Retirement Calculator'!A149,'Lorri 401b'!N:N,0),0)</f>
        <v>4152673.0262099034</v>
      </c>
      <c r="S149" s="25">
        <f t="shared" ca="1" si="7"/>
        <v>5844728.6004905533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1691209.8240108874</v>
      </c>
      <c r="R150" s="25">
        <f t="array" aca="1" ref="R150" ca="1">INDEX('Lorri 401b'!L:L,MATCH('Retirement Calculator'!A150,'Lorri 401b'!N:N,0),0)</f>
        <v>4149609.29592423</v>
      </c>
      <c r="S150" s="25">
        <f t="shared" ca="1" si="7"/>
        <v>5840819.1199351177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1690360.5497816673</v>
      </c>
      <c r="R151" s="25">
        <f t="array" aca="1" ref="R151" ca="1">INDEX('Lorri 401b'!L:L,MATCH('Retirement Calculator'!A151,'Lorri 401b'!N:N,0),0)</f>
        <v>4146532.8000956997</v>
      </c>
      <c r="S151" s="25">
        <f t="shared" ca="1" si="7"/>
        <v>5836893.3498773668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1689507.7369098254</v>
      </c>
      <c r="R152" s="25">
        <f t="array" aca="1" ref="R152" ca="1">INDEX('Lorri 401b'!L:L,MATCH('Retirement Calculator'!A152,'Lorri 401b'!N:N,0),0)</f>
        <v>4143443.4855345506</v>
      </c>
      <c r="S152" s="25">
        <f t="shared" ca="1" si="7"/>
        <v>5832951.222444376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1688651.3706510174</v>
      </c>
      <c r="R153" s="25">
        <f t="array" aca="1" ref="R153" ca="1">INDEX('Lorri 401b'!L:L,MATCH('Retirement Calculator'!A153,'Lorri 401b'!N:N,0),0)</f>
        <v>4140341.2988293967</v>
      </c>
      <c r="S153" s="25">
        <f t="shared" ca="1" si="7"/>
        <v>5828992.6694804141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1687791.4361994644</v>
      </c>
      <c r="R154" s="25">
        <f t="array" aca="1" ref="R154" ca="1">INDEX('Lorri 401b'!L:L,MATCH('Retirement Calculator'!A154,'Lorri 401b'!N:N,0),0)</f>
        <v>4137226.1863463046</v>
      </c>
      <c r="S154" s="25">
        <f t="shared" ca="1" si="7"/>
        <v>5825017.6225457694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1686927.9186876966</v>
      </c>
      <c r="R155" s="25">
        <f t="array" aca="1" ref="R155" ca="1">INDEX('Lorri 401b'!L:L,MATCH('Retirement Calculator'!A155,'Lorri 401b'!N:N,0),0)</f>
        <v>4134098.0942278663</v>
      </c>
      <c r="S155" s="25">
        <f t="shared" ca="1" si="7"/>
        <v>5821026.0129155628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1686060.8031862965</v>
      </c>
      <c r="R156" s="25">
        <f t="array" aca="1" ref="R156" ca="1">INDEX('Lorri 401b'!L:L,MATCH('Retirement Calculator'!A156,'Lorri 401b'!N:N,0),0)</f>
        <v>4130956.9683922678</v>
      </c>
      <c r="S156" s="25">
        <f t="shared" ca="1" si="7"/>
        <v>5817017.7715785643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1685190.0747036405</v>
      </c>
      <c r="R157" s="25">
        <f t="array" aca="1" ref="R157" ca="1">INDEX('Lorri 401b'!L:L,MATCH('Retirement Calculator'!A157,'Lorri 401b'!N:N,0),0)</f>
        <v>4127802.7545323544</v>
      </c>
      <c r="S157" s="25">
        <f t="shared" ca="1" si="7"/>
        <v>5812992.8292359952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1684315.7181856402</v>
      </c>
      <c r="R158" s="25">
        <f t="array" aca="1" ref="R158" ca="1">INDEX('Lorri 401b'!L:L,MATCH('Retirement Calculator'!A158,'Lorri 401b'!N:N,0),0)</f>
        <v>4124635.398114691</v>
      </c>
      <c r="S158" s="25">
        <f t="shared" ca="1" si="7"/>
        <v>5808951.1163003314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1683437.7185154816</v>
      </c>
      <c r="R159" s="25">
        <f t="array" aca="1" ref="R159" ca="1">INDEX('Lorri 401b'!L:L,MATCH('Retirement Calculator'!A159,'Lorri 401b'!N:N,0),0)</f>
        <v>4121454.8443786209</v>
      </c>
      <c r="S159" s="25">
        <f t="shared" ca="1" si="7"/>
        <v>5804892.5628941022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1682556.0605133639</v>
      </c>
      <c r="R160" s="25">
        <f t="array" aca="1" ref="R160" ca="1">INDEX('Lorri 401b'!L:L,MATCH('Retirement Calculator'!A160,'Lorri 401b'!N:N,0),0)</f>
        <v>4118261.0383353168</v>
      </c>
      <c r="S160" s="25">
        <f t="shared" ca="1" si="7"/>
        <v>5800817.098848681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1681670.7289362373</v>
      </c>
      <c r="R161" s="25">
        <f t="array" aca="1" ref="R161" ca="1">INDEX('Lorri 401b'!L:L,MATCH('Retirement Calculator'!A161,'Lorri 401b'!N:N,0),0)</f>
        <v>4115053.9247668325</v>
      </c>
      <c r="S161" s="25">
        <f t="shared" ca="1" si="7"/>
        <v>5796724.6537030693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1680781.7084775395</v>
      </c>
      <c r="R162" s="25">
        <f t="array" aca="1" ref="R162" ca="1">INDEX('Lorri 401b'!L:L,MATCH('Retirement Calculator'!A162,'Lorri 401b'!N:N,0),0)</f>
        <v>4111833.4482251462</v>
      </c>
      <c r="S162" s="25">
        <f t="shared" ca="1" si="7"/>
        <v>5792615.1567026861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1679888.9837669304</v>
      </c>
      <c r="R163" s="25">
        <f t="array" aca="1" ref="R163" ca="1">INDEX('Lorri 401b'!L:L,MATCH('Retirement Calculator'!A163,'Lorri 401b'!N:N,0),0)</f>
        <v>4108599.5530312029</v>
      </c>
      <c r="S163" s="25">
        <f t="shared" ca="1" si="7"/>
        <v>5788488.5367981335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1678992.5393700271</v>
      </c>
      <c r="R164" s="25">
        <f t="array" aca="1" ref="R164" ca="1">INDEX('Lorri 401b'!L:L,MATCH('Retirement Calculator'!A164,'Lorri 401b'!N:N,0),0)</f>
        <v>4105352.1832739515</v>
      </c>
      <c r="S164" s="25">
        <f t="shared" ca="1" si="7"/>
        <v>5784344.7226439789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1678092.3597881368</v>
      </c>
      <c r="R165" s="25">
        <f t="array" aca="1" ref="R165" ca="1">INDEX('Lorri 401b'!L:L,MATCH('Retirement Calculator'!A165,'Lorri 401b'!N:N,0),0)</f>
        <v>4102091.2828093781</v>
      </c>
      <c r="S165" s="25">
        <f t="shared" ca="1" si="7"/>
        <v>5780183.6425975151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1677188.4294579886</v>
      </c>
      <c r="R166" s="25">
        <f t="array" aca="1" ref="R166" ca="1">INDEX('Lorri 401b'!L:L,MATCH('Retirement Calculator'!A166,'Lorri 401b'!N:N,0),0)</f>
        <v>4098816.7952595358</v>
      </c>
      <c r="S166" s="25">
        <f t="shared" ca="1" si="7"/>
        <v>5776005.2247175239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1676280.7327514647</v>
      </c>
      <c r="R167" s="25">
        <f t="array" aca="1" ref="R167" ca="1">INDEX('Lorri 401b'!L:L,MATCH('Retirement Calculator'!A167,'Lorri 401b'!N:N,0),0)</f>
        <v>4095528.6640115692</v>
      </c>
      <c r="S167" s="25">
        <f t="shared" ca="1" si="7"/>
        <v>5771809.3967630342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1675369.2539753302</v>
      </c>
      <c r="R168" s="25">
        <f t="array" aca="1" ref="R168" ca="1">INDEX('Lorri 401b'!L:L,MATCH('Retirement Calculator'!A168,'Lorri 401b'!N:N,0),0)</f>
        <v>4092226.8322167359</v>
      </c>
      <c r="S168" s="25">
        <f t="shared" ca="1" si="7"/>
        <v>5767596.0861920658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1674453.9773709618</v>
      </c>
      <c r="R169" s="25">
        <f t="array" aca="1" ref="R169" ca="1">INDEX('Lorri 401b'!L:L,MATCH('Retirement Calculator'!A169,'Lorri 401b'!N:N,0),0)</f>
        <v>4088911.242789424</v>
      </c>
      <c r="S169" s="25">
        <f t="shared" ca="1" si="7"/>
        <v>5763365.2201603856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1673534.8871140752</v>
      </c>
      <c r="R170" s="25">
        <f t="array" aca="1" ref="R170" ca="1">INDEX('Lorri 401b'!L:L,MATCH('Retirement Calculator'!A170,'Lorri 401b'!N:N,0),0)</f>
        <v>4085581.8384061651</v>
      </c>
      <c r="S170" s="25">
        <f t="shared" ca="1" si="7"/>
        <v>5759116.7255202401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1672611.9673144517</v>
      </c>
      <c r="R171" s="25">
        <f t="array" aca="1" ref="R171" ca="1">INDEX('Lorri 401b'!L:L,MATCH('Retirement Calculator'!A171,'Lorri 401b'!N:N,0),0)</f>
        <v>4082238.5615046429</v>
      </c>
      <c r="S171" s="25">
        <f t="shared" ca="1" si="7"/>
        <v>5754850.5288190944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1671685.202015663</v>
      </c>
      <c r="R172" s="25">
        <f t="array" aca="1" ref="R172" ca="1">INDEX('Lorri 401b'!L:L,MATCH('Retirement Calculator'!A172,'Lorri 401b'!N:N,0),0)</f>
        <v>4078881.3542826977</v>
      </c>
      <c r="S172" s="25">
        <f t="shared" ca="1" si="7"/>
        <v>5750566.5562983602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1670754.5751947961</v>
      </c>
      <c r="R173" s="25">
        <f t="array" aca="1" ref="R173" ca="1">INDEX('Lorri 401b'!L:L,MATCH('Retirement Calculator'!A173,'Lorri 401b'!N:N,0),0)</f>
        <v>4075510.1586973276</v>
      </c>
      <c r="S173" s="25">
        <f t="shared" ca="1" si="7"/>
        <v>5746264.7338921241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1669820.0707621756</v>
      </c>
      <c r="R174" s="25">
        <f t="array" aca="1" ref="R174" ca="1">INDEX('Lorri 401b'!L:L,MATCH('Retirement Calculator'!A174,'Lorri 401b'!N:N,0),0)</f>
        <v>4072124.9164636852</v>
      </c>
      <c r="S174" s="25">
        <f t="shared" ca="1" si="7"/>
        <v>5741944.9872258604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1668881.6725610858</v>
      </c>
      <c r="R175" s="25">
        <f t="array" aca="1" ref="R175" ca="1">INDEX('Lorri 401b'!L:L,MATCH('Retirement Calculator'!A175,'Lorri 401b'!N:N,0),0)</f>
        <v>4068725.569054069</v>
      </c>
      <c r="S175" s="25">
        <f t="shared" ca="1" si="7"/>
        <v>5737607.2416151548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1667939.3643674913</v>
      </c>
      <c r="R176" s="25">
        <f t="array" aca="1" ref="R176" ca="1">INDEX('Lorri 401b'!L:L,MATCH('Retirement Calculator'!A176,'Lorri 401b'!N:N,0),0)</f>
        <v>4065312.0576969129</v>
      </c>
      <c r="S176" s="25">
        <f t="shared" ca="1" si="7"/>
        <v>5733251.422064404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1666993.1298897569</v>
      </c>
      <c r="R177" s="25">
        <f t="array" aca="1" ref="R177" ca="1">INDEX('Lorri 401b'!L:L,MATCH('Retirement Calculator'!A177,'Lorri 401b'!N:N,0),0)</f>
        <v>4061884.3233757685</v>
      </c>
      <c r="S177" s="25">
        <f t="shared" ca="1" si="7"/>
        <v>5728877.4532655254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1666042.9527683654</v>
      </c>
      <c r="R178" s="25">
        <f t="array" aca="1" ref="R178" ca="1">INDEX('Lorri 401b'!L:L,MATCH('Retirement Calculator'!A178,'Lorri 401b'!N:N,0),0)</f>
        <v>4058442.306828286</v>
      </c>
      <c r="S178" s="25">
        <f t="shared" ca="1" si="7"/>
        <v>5724485.2595966514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1665088.8165756348</v>
      </c>
      <c r="R179" s="25">
        <f t="array" aca="1" ref="R179" ca="1">INDEX('Lorri 401b'!L:L,MATCH('Retirement Calculator'!A179,'Lorri 401b'!N:N,0),0)</f>
        <v>4054985.9485451891</v>
      </c>
      <c r="S179" s="25">
        <f t="shared" ca="1" si="7"/>
        <v>5720074.7651208239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1664130.7048154343</v>
      </c>
      <c r="R180" s="25">
        <f t="array" aca="1" ref="R180" ca="1">INDEX('Lorri 401b'!L:L,MATCH('Retirement Calculator'!A180,'Lorri 401b'!N:N,0),0)</f>
        <v>4051515.188769246</v>
      </c>
      <c r="S180" s="25">
        <f t="shared" ca="1" si="7"/>
        <v>5715645.8935846798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1663168.6009228998</v>
      </c>
      <c r="R181" s="25">
        <f t="array" aca="1" ref="R181" ca="1">INDEX('Lorri 401b'!L:L,MATCH('Retirement Calculator'!A181,'Lorri 401b'!N:N,0),0)</f>
        <v>4048029.9674942363</v>
      </c>
      <c r="S181" s="25">
        <f t="shared" ca="1" si="7"/>
        <v>5711198.5684171356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1662202.4882641463</v>
      </c>
      <c r="R182" s="25">
        <f t="array" aca="1" ref="R182" ca="1">INDEX('Lorri 401b'!L:L,MATCH('Retirement Calculator'!A182,'Lorri 401b'!N:N,0),0)</f>
        <v>4044530.2244639141</v>
      </c>
      <c r="S182" s="25">
        <f t="shared" ca="1" si="7"/>
        <v>5706732.7127280608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1661232.3501359813</v>
      </c>
      <c r="R183" s="25">
        <f t="array" aca="1" ref="R183" ca="1">INDEX('Lorri 401b'!L:L,MATCH('Retirement Calculator'!A183,'Lorri 401b'!N:N,0),0)</f>
        <v>4041015.8991709654</v>
      </c>
      <c r="S183" s="25">
        <f t="shared" ca="1" si="7"/>
        <v>5702248.249306947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1660258.1697656156</v>
      </c>
      <c r="R184" s="25">
        <f t="array" aca="1" ref="R184" ca="1">INDEX('Lorri 401b'!L:L,MATCH('Retirement Calculator'!A184,'Lorri 401b'!N:N,0),0)</f>
        <v>4037486.9308559629</v>
      </c>
      <c r="S184" s="25">
        <f t="shared" ca="1" si="7"/>
        <v>5697745.1006215783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1659279.9303103734</v>
      </c>
      <c r="R185" s="25">
        <f t="array" aca="1" ref="R185" ca="1">INDEX('Lorri 401b'!L:L,MATCH('Retirement Calculator'!A185,'Lorri 401b'!N:N,0),0)</f>
        <v>4033943.2585063148</v>
      </c>
      <c r="S185" s="25">
        <f t="shared" ca="1" si="7"/>
        <v>5693223.188816688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1658297.614857401</v>
      </c>
      <c r="R186" s="25">
        <f t="array" aca="1" ref="R186" ca="1">INDEX('Lorri 401b'!L:L,MATCH('Retirement Calculator'!A186,'Lorri 401b'!N:N,0),0)</f>
        <v>4030384.8208552096</v>
      </c>
      <c r="S186" s="25">
        <f t="shared" ca="1" si="7"/>
        <v>5688682.4357126104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1657311.2064233746</v>
      </c>
      <c r="R187" s="25">
        <f t="array" aca="1" ref="R187" ca="1">INDEX('Lorri 401b'!L:L,MATCH('Retirement Calculator'!A187,'Lorri 401b'!N:N,0),0)</f>
        <v>4026811.5563805583</v>
      </c>
      <c r="S187" s="25">
        <f t="shared" ca="1" si="7"/>
        <v>5684122.7628039327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1656320.6879542065</v>
      </c>
      <c r="R188" s="25">
        <f t="array" aca="1" ref="R188" ca="1">INDEX('Lorri 401b'!L:L,MATCH('Retirement Calculator'!A188,'Lorri 401b'!N:N,0),0)</f>
        <v>4023223.4033039291</v>
      </c>
      <c r="S188" s="25">
        <f t="shared" ca="1" si="7"/>
        <v>5679544.0912581356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1655326.0423247502</v>
      </c>
      <c r="R189" s="25">
        <f t="array" aca="1" ref="R189" ca="1">INDEX('Lorri 401b'!L:L,MATCH('Retirement Calculator'!A189,'Lorri 401b'!N:N,0),0)</f>
        <v>4019620.2995894807</v>
      </c>
      <c r="S189" s="25">
        <f t="shared" ca="1" si="7"/>
        <v>5674946.341914231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1654327.2523385044</v>
      </c>
      <c r="R190" s="25">
        <f t="array" aca="1" ref="R190" ca="1">INDEX('Lorri 401b'!L:L,MATCH('Retirement Calculator'!A190,'Lorri 401b'!N:N,0),0)</f>
        <v>4016002.1829428887</v>
      </c>
      <c r="S190" s="25">
        <f t="shared" ca="1" si="7"/>
        <v>5670329.4352813931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1653324.3007273159</v>
      </c>
      <c r="R191" s="25">
        <f t="array" aca="1" ref="R191" ca="1">INDEX('Lorri 401b'!L:L,MATCH('Retirement Calculator'!A191,'Lorri 401b'!N:N,0),0)</f>
        <v>4012368.9908102695</v>
      </c>
      <c r="S191" s="25">
        <f t="shared" ca="1" si="7"/>
        <v>5665693.2915375857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1652317.1701510809</v>
      </c>
      <c r="R192" s="25">
        <f t="array" aca="1" ref="R192" ca="1">INDEX('Lorri 401b'!L:L,MATCH('Retirement Calculator'!A192,'Lorri 401b'!N:N,0),0)</f>
        <v>4008720.6603770973</v>
      </c>
      <c r="S192" s="25">
        <f t="shared" ca="1" si="7"/>
        <v>5661037.8305281783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1651305.8431974449</v>
      </c>
      <c r="R193" s="25">
        <f t="array" aca="1" ref="R193" ca="1">INDEX('Lorri 401b'!L:L,MATCH('Retirement Calculator'!A193,'Lorri 401b'!N:N,0),0)</f>
        <v>4005057.1285671205</v>
      </c>
      <c r="S193" s="25">
        <f t="shared" ca="1" si="7"/>
        <v>5656362.9717645654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1650290.302381502</v>
      </c>
      <c r="R194" s="25">
        <f t="array" aca="1" ref="R194" ca="1">INDEX('Lorri 401b'!L:L,MATCH('Retirement Calculator'!A194,'Lorri 401b'!N:N,0),0)</f>
        <v>4001378.3320412687</v>
      </c>
      <c r="S194" s="25">
        <f t="shared" ca="1" si="7"/>
        <v>5651668.6344227707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1649270.5301454926</v>
      </c>
      <c r="R195" s="25">
        <f t="array" aca="1" ref="R195" ca="1">INDEX('Lorri 401b'!L:L,MATCH('Retirement Calculator'!A195,'Lorri 401b'!N:N,0),0)</f>
        <v>3997684.2071965593</v>
      </c>
      <c r="S195" s="25">
        <f t="shared" ca="1" si="7"/>
        <v>5646954.7373420522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1648246.5088585</v>
      </c>
      <c r="R196" s="25">
        <f t="array" aca="1" ref="R196" ca="1">INDEX('Lorri 401b'!L:L,MATCH('Retirement Calculator'!A196,'Lorri 401b'!N:N,0),0)</f>
        <v>3993974.6901649968</v>
      </c>
      <c r="S196" s="25">
        <f t="shared" ca="1" si="7"/>
        <v>5642221.1990234964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1647218.220816145</v>
      </c>
      <c r="R197" s="25">
        <f t="array" aca="1" ref="R197" ca="1">INDEX('Lorri 401b'!L:L,MATCH('Retirement Calculator'!A197,'Lorri 401b'!N:N,0),0)</f>
        <v>3990249.7168124695</v>
      </c>
      <c r="S197" s="25">
        <f t="shared" ca="1" si="7"/>
        <v>5637467.9376286147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1646185.6482402801</v>
      </c>
      <c r="R198" s="25">
        <f t="array" aca="1" ref="R198" ca="1">INDEX('Lorri 401b'!L:L,MATCH('Retirement Calculator'!A198,'Lorri 401b'!N:N,0),0)</f>
        <v>3986509.2227376401</v>
      </c>
      <c r="S198" s="25">
        <f t="shared" ca="1" si="7"/>
        <v>5632694.8709779205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1645148.7732786825</v>
      </c>
      <c r="R199" s="25">
        <f t="array" aca="1" ref="R199" ca="1">INDEX('Lorri 401b'!L:L,MATCH('Retirement Calculator'!A199,'Lorri 401b'!N:N,0),0)</f>
        <v>3982753.143270832</v>
      </c>
      <c r="S199" s="25">
        <f t="shared" ca="1" si="7"/>
        <v>5627901.916549515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1644107.5780047448</v>
      </c>
      <c r="R200" s="25">
        <f t="array" aca="1" ref="R200" ca="1">INDEX('Lorri 401b'!L:L,MATCH('Retirement Calculator'!A200,'Lorri 401b'!N:N,0),0)</f>
        <v>3978981.4134729123</v>
      </c>
      <c r="S200" s="25">
        <f t="shared" ca="1" si="7"/>
        <v>5623088.9914776571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1643062.0444171657</v>
      </c>
      <c r="R201" s="25">
        <f t="array" aca="1" ref="R201" ca="1">INDEX('Lorri 401b'!L:L,MATCH('Retirement Calculator'!A201,'Lorri 401b'!N:N,0),0)</f>
        <v>3975193.9681341681</v>
      </c>
      <c r="S201" s="25">
        <f t="shared" ca="1" si="7"/>
        <v>5618256.0125513338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1642012.1544396384</v>
      </c>
      <c r="R202" s="25">
        <f t="array" aca="1" ref="R202" ca="1">INDEX('Lorri 401b'!L:L,MATCH('Retirement Calculator'!A202,'Lorri 401b'!N:N,0),0)</f>
        <v>3971390.7417731788</v>
      </c>
      <c r="S202" s="25">
        <f t="shared" ca="1" si="7"/>
        <v>5613402.8962128172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1640957.8899205381</v>
      </c>
      <c r="R203" s="25">
        <f t="array" aca="1" ref="R203" ca="1">INDEX('Lorri 401b'!L:L,MATCH('Retirement Calculator'!A203,'Lorri 401b'!N:N,0),0)</f>
        <v>3967571.6686356855</v>
      </c>
      <c r="S203" s="25">
        <f t="shared" ca="1" si="7"/>
        <v>5608529.5585562233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1639899.2326326082</v>
      </c>
      <c r="R204" s="25">
        <f t="array" aca="1" ref="R204" ca="1">INDEX('Lorri 401b'!L:L,MATCH('Retirement Calculator'!A204,'Lorri 401b'!N:N,0),0)</f>
        <v>3963736.6826934526</v>
      </c>
      <c r="S204" s="25">
        <f t="shared" ca="1" si="7"/>
        <v>5603635.9153260607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1638836.1642726453</v>
      </c>
      <c r="R205" s="25">
        <f t="array" aca="1" ref="R205" ca="1">INDEX('Lorri 401b'!L:L,MATCH('Retirement Calculator'!A205,'Lorri 401b'!N:N,0),0)</f>
        <v>3959885.7176431273</v>
      </c>
      <c r="S205" s="25">
        <f t="shared" ca="1" si="7"/>
        <v>5598721.8819157723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1637768.6664611823</v>
      </c>
      <c r="R206" s="25">
        <f t="array" aca="1" ref="R206" ca="1">INDEX('Lorri 401b'!L:L,MATCH('Retirement Calculator'!A206,'Lorri 401b'!N:N,0),0)</f>
        <v>3956018.7069050921</v>
      </c>
      <c r="S206" s="25">
        <f t="shared" ca="1" si="7"/>
        <v>5593787.3733662739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1636696.7207421716</v>
      </c>
      <c r="R207" s="25">
        <f t="array" aca="1" ref="R207" ca="1">INDEX('Lorri 401b'!L:L,MATCH('Retirement Calculator'!A207,'Lorri 401b'!N:N,0),0)</f>
        <v>3952135.5836223154</v>
      </c>
      <c r="S207" s="25">
        <f t="shared" ca="1" si="7"/>
        <v>5588832.3043644875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1635620.3085826652</v>
      </c>
      <c r="R208" s="25">
        <f t="array" aca="1" ref="R208" ca="1">INDEX('Lorri 401b'!L:L,MATCH('Retirement Calculator'!A208,'Lorri 401b'!N:N,0),0)</f>
        <v>3948236.2806591936</v>
      </c>
      <c r="S208" s="25">
        <f t="shared" ca="1" si="7"/>
        <v>5583856.5892418586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1634539.411372494</v>
      </c>
      <c r="R209" s="25">
        <f t="array" aca="1" ref="R209" ca="1">INDEX('Lorri 401b'!L:L,MATCH('Retirement Calculator'!A209,'Lorri 401b'!N:N,0),0)</f>
        <v>3944320.730600392</v>
      </c>
      <c r="S209" s="25">
        <f t="shared" ca="1" si="7"/>
        <v>5578860.1419728864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1633454.0104239471</v>
      </c>
      <c r="R210" s="25">
        <f t="array" aca="1" ref="R210" ca="1">INDEX('Lorri 401b'!L:L,MATCH('Retirement Calculator'!A210,'Lorri 401b'!N:N,0),0)</f>
        <v>3940388.865749679</v>
      </c>
      <c r="S210" s="25">
        <f t="shared" ca="1" si="7"/>
        <v>5573842.8761736266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1632364.086971448</v>
      </c>
      <c r="R211" s="25">
        <f t="array" aca="1" ref="R211" ca="1">INDEX('Lorri 401b'!L:L,MATCH('Retirement Calculator'!A211,'Lorri 401b'!N:N,0),0)</f>
        <v>3936440.6181287547</v>
      </c>
      <c r="S211" s="25">
        <f t="shared" ca="1" si="7"/>
        <v>5568804.7051002029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1631269.6221712301</v>
      </c>
      <c r="R212" s="25">
        <f t="array" aca="1" ref="R212" ca="1">INDEX('Lorri 401b'!L:L,MATCH('Retirement Calculator'!A212,'Lorri 401b'!N:N,0),0)</f>
        <v>3932475.9194760765</v>
      </c>
      <c r="S212" s="25">
        <f t="shared" ca="1" si="7"/>
        <v>5563745.5416473066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1630170.5971010113</v>
      </c>
      <c r="R213" s="25">
        <f t="array" aca="1" ref="R213" ca="1">INDEX('Lorri 401b'!L:L,MATCH('Retirement Calculator'!A213,'Lorri 401b'!N:N,0),0)</f>
        <v>3928494.7012456786</v>
      </c>
      <c r="S213" s="25">
        <f t="shared" ca="1" si="7"/>
        <v>5558665.2983466899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1629066.9927596666</v>
      </c>
      <c r="R214" s="25">
        <f t="array" aca="1" ref="R214" ca="1">INDEX('Lorri 401b'!L:L,MATCH('Retirement Calculator'!A214,'Lorri 401b'!N:N,0),0)</f>
        <v>3924496.8946059877</v>
      </c>
      <c r="S214" s="25">
        <f t="shared" ca="1" si="7"/>
        <v>5553563.8873656541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1627958.7900668997</v>
      </c>
      <c r="R215" s="25">
        <f t="array" aca="1" ref="R215" ca="1">INDEX('Lorri 401b'!L:L,MATCH('Retirement Calculator'!A215,'Lorri 401b'!N:N,0),0)</f>
        <v>3920482.4304386312</v>
      </c>
      <c r="S215" s="25">
        <f t="shared" ca="1" si="7"/>
        <v>5548441.2205055309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1626845.969862913</v>
      </c>
      <c r="R216" s="25">
        <f t="array" aca="1" ref="R216" ca="1">INDEX('Lorri 401b'!L:L,MATCH('Retirement Calculator'!A216,'Lorri 401b'!N:N,0),0)</f>
        <v>3916451.2393372441</v>
      </c>
      <c r="S216" s="25">
        <f t="shared" ca="1" si="7"/>
        <v>5543297.2092001569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1625728.5129080762</v>
      </c>
      <c r="R217" s="25">
        <f t="array" aca="1" ref="R217" ca="1">INDEX('Lorri 401b'!L:L,MATCH('Retirement Calculator'!A217,'Lorri 401b'!N:N,0),0)</f>
        <v>3912403.2516062679</v>
      </c>
      <c r="S217" s="25">
        <f t="shared" ca="1" si="7"/>
        <v>5538131.7645143438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1624606.3998825944</v>
      </c>
      <c r="R218" s="25">
        <f t="array" aca="1" ref="R218" ca="1">INDEX('Lorri 401b'!L:L,MATCH('Retirement Calculator'!A218,'Lorri 401b'!N:N,0),0)</f>
        <v>3908338.3972597457</v>
      </c>
      <c r="S218" s="25">
        <f t="shared" ca="1" si="7"/>
        <v>5532944.7971423399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1623479.6113861729</v>
      </c>
      <c r="R219" s="25">
        <f t="array" aca="1" ref="R219" ca="1">INDEX('Lorri 401b'!L:L,MATCH('Retirement Calculator'!A219,'Lorri 401b'!N:N,0),0)</f>
        <v>3904256.6060201135</v>
      </c>
      <c r="S219" s="25">
        <f t="shared" ca="1" si="7"/>
        <v>5527736.2174062859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1622348.1279376831</v>
      </c>
      <c r="R220" s="25">
        <f t="array" aca="1" ref="R220" ca="1">INDEX('Lorri 401b'!L:L,MATCH('Retirement Calculator'!A220,'Lorri 401b'!N:N,0),0)</f>
        <v>3900157.8073169827</v>
      </c>
      <c r="S220" s="25">
        <f t="shared" ca="1" si="7"/>
        <v>5522505.935254666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1621211.9299748247</v>
      </c>
      <c r="R221" s="25">
        <f t="array" aca="1" ref="R221" ca="1">INDEX('Lorri 401b'!L:L,MATCH('Retirement Calculator'!A221,'Lorri 401b'!N:N,0),0)</f>
        <v>3896041.9302859218</v>
      </c>
      <c r="S221" s="25">
        <f t="shared" ca="1" si="7"/>
        <v>5517253.8602607464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1620070.9978537876</v>
      </c>
      <c r="R222" s="25">
        <f t="array" aca="1" ref="R222" ca="1">INDEX('Lorri 401b'!L:L,MATCH('Retirement Calculator'!A222,'Lorri 401b'!N:N,0),0)</f>
        <v>3891908.9037672319</v>
      </c>
      <c r="S222" s="25">
        <f t="shared" ca="1" si="7"/>
        <v>5511979.9016210195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1618925.3118489129</v>
      </c>
      <c r="R223" s="25">
        <f t="array" aca="1" ref="R223" ca="1">INDEX('Lorri 401b'!L:L,MATCH('Retirement Calculator'!A223,'Lorri 401b'!N:N,0),0)</f>
        <v>3887758.6563047138</v>
      </c>
      <c r="S223" s="25">
        <f t="shared" ca="1" si="7"/>
        <v>5506683.9681536267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1617774.8521523511</v>
      </c>
      <c r="R224" s="25">
        <f t="array" aca="1" ref="R224" ca="1">INDEX('Lorri 401b'!L:L,MATCH('Retirement Calculator'!A224,'Lorri 401b'!N:N,0),0)</f>
        <v>3883591.1161444355</v>
      </c>
      <c r="S224" s="25">
        <f t="shared" ca="1" si="7"/>
        <v>5501365.9682967868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1616619.5988737203</v>
      </c>
      <c r="R225" s="25">
        <f t="array" aca="1" ref="R225" ca="1">INDEX('Lorri 401b'!L:L,MATCH('Retirement Calculator'!A225,'Lorri 401b'!N:N,0),0)</f>
        <v>3879406.2112334892</v>
      </c>
      <c r="S225" s="25">
        <f t="shared" ca="1" si="7"/>
        <v>5496025.8101072097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1615459.532039762</v>
      </c>
      <c r="R226" s="25">
        <f t="array" aca="1" ref="R226" ca="1">INDEX('Lorri 401b'!L:L,MATCH('Retirement Calculator'!A226,'Lorri 401b'!N:N,0),0)</f>
        <v>3875203.8692187471</v>
      </c>
      <c r="S226" s="25">
        <f t="shared" ca="1" si="7"/>
        <v>5490663.4012585096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1614294.6315939955</v>
      </c>
      <c r="R227" s="25">
        <f t="array" aca="1" ref="R227" ca="1">INDEX('Lorri 401b'!L:L,MATCH('Retirement Calculator'!A227,'Lorri 401b'!N:N,0),0)</f>
        <v>3870984.0174456104</v>
      </c>
      <c r="S227" s="25">
        <f t="shared" ca="1" si="7"/>
        <v>5485278.6490396056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1613124.8773963717</v>
      </c>
      <c r="R228" s="25">
        <f t="array" aca="1" ref="R228" ca="1">INDEX('Lorri 401b'!L:L,MATCH('Retirement Calculator'!A228,'Lorri 401b'!N:N,0),0)</f>
        <v>3866746.5829567523</v>
      </c>
      <c r="S228" s="25">
        <f t="shared" ca="1" si="7"/>
        <v>5479871.460353124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1611950.2492229242</v>
      </c>
      <c r="R229" s="25">
        <f t="array" aca="1" ref="R229" ca="1">INDEX('Lorri 401b'!L:L,MATCH('Retirement Calculator'!A229,'Lorri 401b'!N:N,0),0)</f>
        <v>3862491.4924908574</v>
      </c>
      <c r="S229" s="25">
        <f t="shared" ca="1" si="7"/>
        <v>5474441.7417137818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1610770.726765421</v>
      </c>
      <c r="R230" s="25">
        <f t="array" aca="1" ref="R230" ca="1">INDEX('Lorri 401b'!L:L,MATCH('Retirement Calculator'!A230,'Lorri 401b'!N:N,0),0)</f>
        <v>3858218.6724813543</v>
      </c>
      <c r="S230" s="25">
        <f t="shared" ca="1" si="7"/>
        <v>5468989.3992467755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1609586.2896310114</v>
      </c>
      <c r="R231" s="25">
        <f t="array" aca="1" ref="R231" ca="1">INDEX('Lorri 401b'!L:L,MATCH('Retirement Calculator'!A231,'Lorri 401b'!N:N,0),0)</f>
        <v>3853928.0490551451</v>
      </c>
      <c r="S231" s="25">
        <f t="shared" ca="1" si="7"/>
        <v>5463514.338686157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1608396.9173418751</v>
      </c>
      <c r="R232" s="25">
        <f t="array" aca="1" ref="R232" ca="1">INDEX('Lorri 401b'!L:L,MATCH('Retirement Calculator'!A232,'Lorri 401b'!N:N,0),0)</f>
        <v>3849619.5480313268</v>
      </c>
      <c r="S232" s="25">
        <f t="shared" ca="1" si="7"/>
        <v>5458016.4653732022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1607202.5893348674</v>
      </c>
      <c r="R233" s="25">
        <f t="array" aca="1" ref="R233" ca="1">INDEX('Lorri 401b'!L:L,MATCH('Retirement Calculator'!A233,'Lorri 401b'!N:N,0),0)</f>
        <v>3845293.0949199093</v>
      </c>
      <c r="S233" s="25">
        <f t="shared" ca="1" si="7"/>
        <v>5452495.6842547767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1606003.2849611638</v>
      </c>
      <c r="R234" s="25">
        <f t="array" aca="1" ref="R234" ca="1">INDEX('Lorri 401b'!L:L,MATCH('Retirement Calculator'!A234,'Lorri 401b'!N:N,0),0)</f>
        <v>3840948.6149205277</v>
      </c>
      <c r="S234" s="25">
        <f t="shared" ca="1" si="7"/>
        <v>5446951.8998816917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1604798.9834859031</v>
      </c>
      <c r="R235" s="25">
        <f t="array" aca="1" ref="R235" ca="1">INDEX('Lorri 401b'!L:L,MATCH('Retirement Calculator'!A235,'Lorri 401b'!N:N,0),0)</f>
        <v>3836586.0329211485</v>
      </c>
      <c r="S235" s="25">
        <f t="shared" ca="1" si="7"/>
        <v>5441385.0164070521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1603589.6640878289</v>
      </c>
      <c r="R236" s="25">
        <f t="array" aca="1" ref="R236" ca="1">INDEX('Lorri 401b'!L:L,MATCH('Retirement Calculator'!A236,'Lorri 401b'!N:N,0),0)</f>
        <v>3832205.2734967717</v>
      </c>
      <c r="S236" s="25">
        <f t="shared" ca="1" si="7"/>
        <v>5435794.9375846004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1602375.3058589294</v>
      </c>
      <c r="R237" s="25">
        <f t="array" aca="1" ref="R237" ca="1">INDEX('Lorri 401b'!L:L,MATCH('Retirement Calculator'!A237,'Lorri 401b'!N:N,0),0)</f>
        <v>3827806.2609081268</v>
      </c>
      <c r="S237" s="25">
        <f t="shared" ca="1" si="7"/>
        <v>5430181.5667670565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1601155.8878040761</v>
      </c>
      <c r="R238" s="25">
        <f t="array" aca="1" ref="R238" ca="1">INDEX('Lorri 401b'!L:L,MATCH('Retirement Calculator'!A238,'Lorri 401b'!N:N,0),0)</f>
        <v>3823388.9191003628</v>
      </c>
      <c r="S238" s="25">
        <f t="shared" ca="1" si="7"/>
        <v>5424544.8069044389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1599931.3888406609</v>
      </c>
      <c r="R239" s="25">
        <f t="array" aca="1" ref="R239" ca="1">INDEX('Lorri 401b'!L:L,MATCH('Retirement Calculator'!A239,'Lorri 401b'!N:N,0),0)</f>
        <v>3818953.171701733</v>
      </c>
      <c r="S239" s="25">
        <f t="shared" ca="1" si="7"/>
        <v>5418884.5605423935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1598701.7877982315</v>
      </c>
      <c r="R240" s="25">
        <f t="array" aca="1" ref="R240" ca="1">INDEX('Lorri 401b'!L:L,MATCH('Retirement Calculator'!A240,'Lorri 401b'!N:N,0),0)</f>
        <v>3814498.9420222756</v>
      </c>
      <c r="S240" s="25">
        <f t="shared" ca="1" si="7"/>
        <v>5413200.7298205066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1597467.0634181253</v>
      </c>
      <c r="R241" s="25">
        <f t="array" aca="1" ref="R241" ca="1">INDEX('Lorri 401b'!L:L,MATCH('Retirement Calculator'!A241,'Lorri 401b'!N:N,0),0)</f>
        <v>3810026.1530524869</v>
      </c>
      <c r="S241" s="25">
        <f t="shared" ca="1" si="7"/>
        <v>5407493.2164706122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1596227.194353102</v>
      </c>
      <c r="R242" s="25">
        <f t="array" aca="1" ref="R242" ca="1">INDEX('Lorri 401b'!L:L,MATCH('Retirement Calculator'!A242,'Lorri 401b'!N:N,0),0)</f>
        <v>3805534.7274619909</v>
      </c>
      <c r="S242" s="25">
        <f t="shared" ca="1" si="7"/>
        <v>5401761.9218150927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1594982.1591669745</v>
      </c>
      <c r="R243" s="25">
        <f t="array" aca="1" ref="R243" ca="1">INDEX('Lorri 401b'!L:L,MATCH('Retirement Calculator'!A243,'Lorri 401b'!N:N,0),0)</f>
        <v>3801024.5875982009</v>
      </c>
      <c r="S243" s="25">
        <f t="shared" ca="1" si="7"/>
        <v>5396006.7467651758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1593731.9363342379</v>
      </c>
      <c r="R244" s="25">
        <f t="array" aca="1" ref="R244" ca="1">INDEX('Lorri 401b'!L:L,MATCH('Retirement Calculator'!A244,'Lorri 401b'!N:N,0),0)</f>
        <v>3796495.6554849786</v>
      </c>
      <c r="S244" s="25">
        <f t="shared" ca="1" si="7"/>
        <v>5390227.5918192165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1592476.5042396984</v>
      </c>
      <c r="R245" s="25">
        <f t="array" aca="1" ref="R245" ca="1">INDEX('Lorri 401b'!L:L,MATCH('Retirement Calculator'!A245,'Lorri 401b'!N:N,0),0)</f>
        <v>3791947.8528212844</v>
      </c>
      <c r="S245" s="25">
        <f t="shared" ca="1" si="7"/>
        <v>5384424.3570609828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1591215.8411780982</v>
      </c>
      <c r="R246" s="25">
        <f t="array" aca="1" ref="R246" ca="1">INDEX('Lorri 401b'!L:L,MATCH('Retirement Calculator'!A246,'Lorri 401b'!N:N,0),0)</f>
        <v>3787381.100979825</v>
      </c>
      <c r="S246" s="25">
        <f t="shared" ca="1" si="7"/>
        <v>5378596.9421579232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1589949.9253537415</v>
      </c>
      <c r="R247" s="25">
        <f t="array" aca="1" ref="R247" ca="1">INDEX('Lorri 401b'!L:L,MATCH('Retirement Calculator'!A247,'Lorri 401b'!N:N,0),0)</f>
        <v>3782795.3210056927</v>
      </c>
      <c r="S247" s="25">
        <f t="shared" ca="1" si="7"/>
        <v>5372745.246359434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1588678.7348801165</v>
      </c>
      <c r="R248" s="25">
        <f t="array" aca="1" ref="R248" ca="1">INDEX('Lorri 401b'!L:L,MATCH('Retirement Calculator'!A248,'Lorri 401b'!N:N,0),0)</f>
        <v>3778190.4336150018</v>
      </c>
      <c r="S248" s="25">
        <f t="shared" ca="1" si="7"/>
        <v>5366869.1684951186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1587402.2477795181</v>
      </c>
      <c r="R249" s="25">
        <f t="array" aca="1" ref="R249" ca="1">INDEX('Lorri 401b'!L:L,MATCH('Retirement Calculator'!A249,'Lorri 401b'!N:N,0),0)</f>
        <v>3773566.3591935164</v>
      </c>
      <c r="S249" s="25">
        <f t="shared" ca="1" si="7"/>
        <v>5360968.6069730343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1586120.4419826672</v>
      </c>
      <c r="R250" s="25">
        <f t="array" aca="1" ref="R250" ca="1">INDEX('Lorri 401b'!L:L,MATCH('Retirement Calculator'!A250,'Lorri 401b'!N:N,0),0)</f>
        <v>3768923.0177952745</v>
      </c>
      <c r="S250" s="25">
        <f t="shared" ca="1" si="7"/>
        <v>5355043.4597779419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1584833.2953283293</v>
      </c>
      <c r="R251" s="25">
        <f t="array" aca="1" ref="R251" ca="1">INDEX('Lorri 401b'!L:L,MATCH('Retirement Calculator'!A251,'Lorri 401b'!N:N,0),0)</f>
        <v>3764260.3291412066</v>
      </c>
      <c r="S251" s="25">
        <f t="shared" ca="1" si="7"/>
        <v>5349093.6244695354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1583540.7855629318</v>
      </c>
      <c r="R252" s="25">
        <f t="array" aca="1" ref="R252" ca="1">INDEX('Lorri 401b'!L:L,MATCH('Retirement Calculator'!A252,'Lorri 401b'!N:N,0),0)</f>
        <v>3759578.212617747</v>
      </c>
      <c r="S252" s="25">
        <f t="shared" ca="1" si="7"/>
        <v>5343118.998180679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1582242.8903401785</v>
      </c>
      <c r="R253" s="25">
        <f t="array" aca="1" ref="R253" ca="1">INDEX('Lorri 401b'!L:L,MATCH('Retirement Calculator'!A253,'Lorri 401b'!N:N,0),0)</f>
        <v>3754876.5872754394</v>
      </c>
      <c r="S253" s="25">
        <f t="shared" ca="1" si="7"/>
        <v>5337119.4776156181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1580939.5872206637</v>
      </c>
      <c r="R254" s="25">
        <f t="array" aca="1" ref="R254" ca="1">INDEX('Lorri 401b'!L:L,MATCH('Retirement Calculator'!A254,'Lorri 401b'!N:N,0),0)</f>
        <v>3750155.3718275391</v>
      </c>
      <c r="S254" s="25">
        <f t="shared" ca="1" si="7"/>
        <v>5331094.9590482023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1579630.8536714842</v>
      </c>
      <c r="R255" s="25">
        <f t="array" aca="1" ref="R255" ca="1">INDEX('Lorri 401b'!L:L,MATCH('Retirement Calculator'!A255,'Lorri 401b'!N:N,0),0)</f>
        <v>3745414.4846486058</v>
      </c>
      <c r="S255" s="25">
        <f t="shared" ca="1" si="7"/>
        <v>5325045.3383200895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1578316.6670658498</v>
      </c>
      <c r="R256" s="25">
        <f t="array" aca="1" ref="R256" ca="1">INDEX('Lorri 401b'!L:L,MATCH('Retirement Calculator'!A256,'Lorri 401b'!N:N,0),0)</f>
        <v>3740653.8437730935</v>
      </c>
      <c r="S256" s="25">
        <f t="shared" ca="1" si="7"/>
        <v>5318970.5108389435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1576997.004682692</v>
      </c>
      <c r="R257" s="25">
        <f t="array" aca="1" ref="R257" ca="1">INDEX('Lorri 401b'!L:L,MATCH('Retirement Calculator'!A257,'Lorri 401b'!N:N,0),0)</f>
        <v>3735873.3668939332</v>
      </c>
      <c r="S257" s="25">
        <f t="shared" ca="1" si="7"/>
        <v>5312870.3715766249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1575671.8437062709</v>
      </c>
      <c r="R258" s="25">
        <f t="array" aca="1" ref="R258" ca="1">INDEX('Lorri 401b'!L:L,MATCH('Retirement Calculator'!A258,'Lorri 401b'!N:N,0),0)</f>
        <v>3731072.97136111</v>
      </c>
      <c r="S258" s="25">
        <f t="shared" ca="1" si="7"/>
        <v>5306744.8150673807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1574341.1612257815</v>
      </c>
      <c r="R259" s="25">
        <f t="array" aca="1" ref="R259" ca="1">INDEX('Lorri 401b'!L:L,MATCH('Retirement Calculator'!A259,'Lorri 401b'!N:N,0),0)</f>
        <v>3726252.5741802333</v>
      </c>
      <c r="S259" s="25">
        <f t="shared" ca="1" si="7"/>
        <v>5300593.7354060151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1573004.9342349567</v>
      </c>
      <c r="R260" s="25">
        <f t="array" aca="1" ref="R260" ca="1">INDEX('Lorri 401b'!L:L,MATCH('Retirement Calculator'!A260,'Lorri 401b'!N:N,0),0)</f>
        <v>3721412.0920111029</v>
      </c>
      <c r="S260" s="25">
        <f t="shared" ca="1" si="7"/>
        <v>5294417.0262460597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1571663.1396316702</v>
      </c>
      <c r="R261" s="25">
        <f t="array" aca="1" ref="R261" ca="1">INDEX('Lorri 401b'!L:L,MATCH('Retirement Calculator'!A261,'Lorri 401b'!N:N,0),0)</f>
        <v>3716551.4411662677</v>
      </c>
      <c r="S261" s="25">
        <f t="shared" ca="1" si="7"/>
        <v>5288214.5807979377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1570315.7542175367</v>
      </c>
      <c r="R262" s="25">
        <f t="array" aca="1" ref="R262" ca="1">INDEX('Lorri 401b'!L:L,MATCH('Retirement Calculator'!A262,'Lorri 401b'!N:N,0),0)</f>
        <v>3711670.537609579</v>
      </c>
      <c r="S262" s="25">
        <f t="shared" ca="1" si="7"/>
        <v>5281986.2918271162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1568962.7546975107</v>
      </c>
      <c r="R263" s="25">
        <f t="array" aca="1" ref="R263" ca="1">INDEX('Lorri 401b'!L:L,MATCH('Retirement Calculator'!A263,'Lorri 401b'!N:N,0),0)</f>
        <v>3706769.2969547375</v>
      </c>
      <c r="S263" s="25">
        <f t="shared" ca="1" si="7"/>
        <v>5275732.051652248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1567604.1176794849</v>
      </c>
      <c r="R264" s="25">
        <f t="array" aca="1" ref="R264" ca="1">INDEX('Lorri 401b'!L:L,MATCH('Retirement Calculator'!A264,'Lorri 401b'!N:N,0),0)</f>
        <v>3701847.6344638341</v>
      </c>
      <c r="S264" s="25">
        <f t="shared" ca="1" si="7"/>
        <v>5269451.7521433188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1566239.819673884</v>
      </c>
      <c r="R265" s="25">
        <f t="array" aca="1" ref="R265" ca="1">INDEX('Lorri 401b'!L:L,MATCH('Retirement Calculator'!A265,'Lorri 401b'!N:N,0),0)</f>
        <v>3696905.4650458852</v>
      </c>
      <c r="S265" s="25">
        <f t="shared" ca="1" si="7"/>
        <v>5263145.2847197689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1564869.8370932597</v>
      </c>
      <c r="R266" s="25">
        <f t="array" aca="1" ref="R266" ca="1">INDEX('Lorri 401b'!L:L,MATCH('Retirement Calculator'!A266,'Lorri 401b'!N:N,0),0)</f>
        <v>3691942.7032553614</v>
      </c>
      <c r="S266" s="25">
        <f t="shared" ref="S266:S520" ca="1" si="267">SUM(Q266:R266)</f>
        <v>5256812.5403486211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1563494.1462518827</v>
      </c>
      <c r="R267" s="25">
        <f t="array" aca="1" ref="R267" ca="1">INDEX('Lorri 401b'!L:L,MATCH('Retirement Calculator'!A267,'Lorri 401b'!N:N,0),0)</f>
        <v>3686959.2632907107</v>
      </c>
      <c r="S267" s="25">
        <f t="shared" ca="1" si="267"/>
        <v>5250453.4095425932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1562112.7233653334</v>
      </c>
      <c r="R268" s="25">
        <f t="array" aca="1" ref="R268" ca="1">INDEX('Lorri 401b'!L:L,MATCH('Retirement Calculator'!A268,'Lorri 401b'!N:N,0),0)</f>
        <v>3681955.0589928739</v>
      </c>
      <c r="S268" s="25">
        <f t="shared" ca="1" si="267"/>
        <v>5244067.7823582068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1560725.5445500901</v>
      </c>
      <c r="R269" s="25">
        <f t="array" aca="1" ref="R269" ca="1">INDEX('Lorri 401b'!L:L,MATCH('Retirement Calculator'!A269,'Lorri 401b'!N:N,0),0)</f>
        <v>3676930.003843796</v>
      </c>
      <c r="S269" s="25">
        <f t="shared" ca="1" si="267"/>
        <v>5237655.5483938865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1559332.5858231166</v>
      </c>
      <c r="R270" s="25">
        <f t="array" aca="1" ref="R270" ca="1">INDEX('Lorri 401b'!L:L,MATCH('Retirement Calculator'!A270,'Lorri 401b'!N:N,0),0)</f>
        <v>3671884.0109649305</v>
      </c>
      <c r="S270" s="25">
        <f t="shared" ca="1" si="267"/>
        <v>5231216.5967880469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1557933.8231014474</v>
      </c>
      <c r="R271" s="25">
        <f t="array" aca="1" ref="R271" ca="1">INDEX('Lorri 401b'!L:L,MATCH('Retirement Calculator'!A271,'Lorri 401b'!N:N,0),0)</f>
        <v>3666816.9931157362</v>
      </c>
      <c r="S271" s="25">
        <f t="shared" ca="1" si="267"/>
        <v>5224750.8162171841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1556529.2322017713</v>
      </c>
      <c r="R272" s="25">
        <f t="array" aca="1" ref="R272" ca="1">INDEX('Lorri 401b'!L:L,MATCH('Retirement Calculator'!A272,'Lorri 401b'!N:N,0),0)</f>
        <v>3661728.8626921703</v>
      </c>
      <c r="S272" s="25">
        <f t="shared" ca="1" si="267"/>
        <v>5218258.0948939417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1555118.7888400131</v>
      </c>
      <c r="R273" s="25">
        <f t="array" aca="1" ref="R273" ca="1">INDEX('Lorri 401b'!L:L,MATCH('Retirement Calculator'!A273,'Lorri 401b'!N:N,0),0)</f>
        <v>3656619.5317251729</v>
      </c>
      <c r="S273" s="25">
        <f t="shared" ca="1" si="267"/>
        <v>5211738.3205651864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1553702.4686309143</v>
      </c>
      <c r="R274" s="25">
        <f t="array" aca="1" ref="R274" ca="1">INDEX('Lorri 401b'!L:L,MATCH('Retirement Calculator'!A274,'Lorri 401b'!N:N,0),0)</f>
        <v>3651488.9118791465</v>
      </c>
      <c r="S274" s="25">
        <f t="shared" ca="1" si="267"/>
        <v>5205191.380510061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1552280.2470876109</v>
      </c>
      <c r="R275" s="25">
        <f t="array" aca="1" ref="R275" ca="1">INDEX('Lorri 401b'!L:L,MATCH('Retirement Calculator'!A275,'Lorri 401b'!N:N,0),0)</f>
        <v>3646336.914450428</v>
      </c>
      <c r="S275" s="25">
        <f t="shared" ca="1" si="267"/>
        <v>5198617.1615380384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1550852.0996212105</v>
      </c>
      <c r="R276" s="25">
        <f t="array" aca="1" ref="R276" ca="1">INDEX('Lorri 401b'!L:L,MATCH('Retirement Calculator'!A276,'Lorri 401b'!N:N,0),0)</f>
        <v>3641163.4503657566</v>
      </c>
      <c r="S276" s="25">
        <f t="shared" ca="1" si="267"/>
        <v>5192015.5499869669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1549418.0015403666</v>
      </c>
      <c r="R277" s="25">
        <f t="array" aca="1" ref="R277" ca="1">INDEX('Lorri 401b'!L:L,MATCH('Retirement Calculator'!A277,'Lorri 401b'!N:N,0),0)</f>
        <v>3635968.4301807326</v>
      </c>
      <c r="S277" s="25">
        <f t="shared" ca="1" si="267"/>
        <v>5185386.4317210987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1547977.9280508526</v>
      </c>
      <c r="R278" s="25">
        <f t="array" aca="1" ref="R278" ca="1">INDEX('Lorri 401b'!L:L,MATCH('Retirement Calculator'!A278,'Lorri 401b'!N:N,0),0)</f>
        <v>3630751.7640782711</v>
      </c>
      <c r="S278" s="25">
        <f t="shared" ca="1" si="267"/>
        <v>5178729.692129124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1546531.8542551324</v>
      </c>
      <c r="R279" s="25">
        <f t="array" aca="1" ref="R279" ca="1">INDEX('Lorri 401b'!L:L,MATCH('Retirement Calculator'!A279,'Lorri 401b'!N:N,0),0)</f>
        <v>3625513.3618670492</v>
      </c>
      <c r="S279" s="25">
        <f t="shared" ca="1" si="267"/>
        <v>5172045.2161221821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1545079.7551519298</v>
      </c>
      <c r="R280" s="25">
        <f t="array" aca="1" ref="R280" ca="1">INDEX('Lorri 401b'!L:L,MATCH('Retirement Calculator'!A280,'Lorri 401b'!N:N,0),0)</f>
        <v>3620253.1329799471</v>
      </c>
      <c r="S280" s="25">
        <f t="shared" ca="1" si="267"/>
        <v>5165332.8881318774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1543621.6056357974</v>
      </c>
      <c r="R281" s="25">
        <f t="array" aca="1" ref="R281" ca="1">INDEX('Lorri 401b'!L:L,MATCH('Retirement Calculator'!A281,'Lorri 401b'!N:N,0),0)</f>
        <v>3614970.9864724823</v>
      </c>
      <c r="S281" s="25">
        <f t="shared" ca="1" si="267"/>
        <v>5158592.5921082795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1542157.380496681</v>
      </c>
      <c r="R282" s="25">
        <f t="array" aca="1" ref="R282" ca="1">INDEX('Lorri 401b'!L:L,MATCH('Retirement Calculator'!A282,'Lorri 401b'!N:N,0),0)</f>
        <v>3609666.8310212363</v>
      </c>
      <c r="S282" s="25">
        <f t="shared" ca="1" si="267"/>
        <v>5151824.211517917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1540687.0544194849</v>
      </c>
      <c r="R283" s="25">
        <f t="array" aca="1" ref="R283" ca="1">INDEX('Lorri 401b'!L:L,MATCH('Retirement Calculator'!A283,'Lorri 401b'!N:N,0),0)</f>
        <v>3604340.5749222767</v>
      </c>
      <c r="S283" s="25">
        <f t="shared" ca="1" si="267"/>
        <v>5145027.6293417616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1539210.6019836338</v>
      </c>
      <c r="R284" s="25">
        <f t="array" aca="1" ref="R284" ca="1">INDEX('Lorri 401b'!L:L,MATCH('Retirement Calculator'!A284,'Lorri 401b'!N:N,0),0)</f>
        <v>3598992.1260895715</v>
      </c>
      <c r="S284" s="25">
        <f t="shared" ca="1" si="267"/>
        <v>5138202.7280732058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1537727.9976626334</v>
      </c>
      <c r="R285" s="25">
        <f t="array" aca="1" ref="R285" ca="1">INDEX('Lorri 401b'!L:L,MATCH('Retirement Calculator'!A285,'Lorri 401b'!N:N,0),0)</f>
        <v>3593621.3920533964</v>
      </c>
      <c r="S285" s="25">
        <f t="shared" ca="1" si="267"/>
        <v>5131349.3897160301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1536239.2158236289</v>
      </c>
      <c r="R286" s="25">
        <f t="array" aca="1" ref="R286" ca="1">INDEX('Lorri 401b'!L:L,MATCH('Retirement Calculator'!A286,'Lorri 401b'!N:N,0),0)</f>
        <v>3588228.2799587375</v>
      </c>
      <c r="S286" s="25">
        <f t="shared" ca="1" si="267"/>
        <v>5124467.495782366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1534744.2307269617</v>
      </c>
      <c r="R287" s="25">
        <f t="array" aca="1" ref="R287" ca="1">INDEX('Lorri 401b'!L:L,MATCH('Retirement Calculator'!A287,'Lorri 401b'!N:N,0),0)</f>
        <v>3582812.6965636844</v>
      </c>
      <c r="S287" s="25">
        <f t="shared" ca="1" si="267"/>
        <v>5117556.9272906464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1533243.0165257251</v>
      </c>
      <c r="R288" s="25">
        <f t="array" aca="1" ref="R288" ca="1">INDEX('Lorri 401b'!L:L,MATCH('Retirement Calculator'!A288,'Lorri 401b'!N:N,0),0)</f>
        <v>3577374.5482378183</v>
      </c>
      <c r="S288" s="25">
        <f t="shared" ca="1" si="267"/>
        <v>5110617.5647635432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1531735.5472653168</v>
      </c>
      <c r="R289" s="25">
        <f t="array" aca="1" ref="R289" ca="1">INDEX('Lorri 401b'!L:L,MATCH('Retirement Calculator'!A289,'Lorri 401b'!N:N,0),0)</f>
        <v>3571913.7409605943</v>
      </c>
      <c r="S289" s="25">
        <f t="shared" ca="1" si="267"/>
        <v>5103649.2882259116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1530221.79688299</v>
      </c>
      <c r="R290" s="25">
        <f t="array" aca="1" ref="R290" ca="1">INDEX('Lorri 401b'!L:L,MATCH('Retirement Calculator'!A290,'Lorri 401b'!N:N,0),0)</f>
        <v>3566430.1803197153</v>
      </c>
      <c r="S290" s="25">
        <f t="shared" ca="1" si="267"/>
        <v>5096651.9772027051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1528701.7392074037</v>
      </c>
      <c r="R291" s="25">
        <f t="array" aca="1" ref="R291" ca="1">INDEX('Lorri 401b'!L:L,MATCH('Retirement Calculator'!A291,'Lorri 401b'!N:N,0),0)</f>
        <v>3560923.7715094993</v>
      </c>
      <c r="S291" s="25">
        <f t="shared" ca="1" si="267"/>
        <v>5089625.510716903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1527175.3479581689</v>
      </c>
      <c r="R292" s="25">
        <f t="array" aca="1" ref="R292" ca="1">INDEX('Lorri 401b'!L:L,MATCH('Retirement Calculator'!A292,'Lorri 401b'!N:N,0),0)</f>
        <v>3555394.4193292409</v>
      </c>
      <c r="S292" s="25">
        <f t="shared" ca="1" si="267"/>
        <v>5082569.7672874099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1525642.5967453958</v>
      </c>
      <c r="R293" s="25">
        <f t="array" aca="1" ref="R293" ca="1">INDEX('Lorri 401b'!L:L,MATCH('Retirement Calculator'!A293,'Lorri 401b'!N:N,0),0)</f>
        <v>3549842.0281815645</v>
      </c>
      <c r="S293" s="25">
        <f t="shared" ca="1" si="267"/>
        <v>5075484.6249269601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1524103.4590692362</v>
      </c>
      <c r="R294" s="25">
        <f t="array" aca="1" ref="R294" ca="1">INDEX('Lorri 401b'!L:L,MATCH('Retirement Calculator'!A294,'Lorri 401b'!N:N,0),0)</f>
        <v>3544266.5020707729</v>
      </c>
      <c r="S294" s="25">
        <f t="shared" ca="1" si="267"/>
        <v>5068369.9611400086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1522557.9083194258</v>
      </c>
      <c r="R295" s="25">
        <f t="array" aca="1" ref="R295" ca="1">INDEX('Lorri 401b'!L:L,MATCH('Retirement Calculator'!A295,'Lorri 401b'!N:N,0),0)</f>
        <v>3538667.7446011864</v>
      </c>
      <c r="S295" s="25">
        <f t="shared" ca="1" si="267"/>
        <v>5061225.6529206121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1521005.9177748244</v>
      </c>
      <c r="R296" s="25">
        <f t="array" aca="1" ref="R296" ca="1">INDEX('Lorri 401b'!L:L,MATCH('Retirement Calculator'!A296,'Lorri 401b'!N:N,0),0)</f>
        <v>3533045.6589754764</v>
      </c>
      <c r="S296" s="25">
        <f t="shared" ca="1" si="267"/>
        <v>5054051.5767503008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1519447.460602954</v>
      </c>
      <c r="R297" s="25">
        <f t="array" aca="1" ref="R297" ca="1">INDEX('Lorri 401b'!L:L,MATCH('Retirement Calculator'!A297,'Lorri 401b'!N:N,0),0)</f>
        <v>3527400.1479929928</v>
      </c>
      <c r="S297" s="25">
        <f t="shared" ca="1" si="267"/>
        <v>5046847.6085959468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1517882.5098595342</v>
      </c>
      <c r="R298" s="25">
        <f t="array" aca="1" ref="R298" ca="1">INDEX('Lorri 401b'!L:L,MATCH('Retirement Calculator'!A298,'Lorri 401b'!N:N,0),0)</f>
        <v>3521731.1140480824</v>
      </c>
      <c r="S298" s="25">
        <f t="shared" ca="1" si="267"/>
        <v>5039613.6239076164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1516311.0384880167</v>
      </c>
      <c r="R299" s="25">
        <f t="array" aca="1" ref="R299" ca="1">INDEX('Lorri 401b'!L:L,MATCH('Retirement Calculator'!A299,'Lorri 401b'!N:N,0),0)</f>
        <v>3516038.4591284012</v>
      </c>
      <c r="S299" s="25">
        <f t="shared" ca="1" si="267"/>
        <v>5032349.4976164177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1514733.019319118</v>
      </c>
      <c r="R300" s="25">
        <f t="array" aca="1" ref="R300" ca="1">INDEX('Lorri 401b'!L:L,MATCH('Retirement Calculator'!A300,'Lorri 401b'!N:N,0),0)</f>
        <v>3510322.0848132214</v>
      </c>
      <c r="S300" s="25">
        <f t="shared" ca="1" si="267"/>
        <v>5025055.1041323394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1513148.4250703489</v>
      </c>
      <c r="R301" s="25">
        <f t="array" aca="1" ref="R301" ca="1">INDEX('Lorri 401b'!L:L,MATCH('Retirement Calculator'!A301,'Lorri 401b'!N:N,0),0)</f>
        <v>3504581.8922717283</v>
      </c>
      <c r="S301" s="25">
        <f t="shared" ca="1" si="267"/>
        <v>5017730.3173420774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1511557.2283455431</v>
      </c>
      <c r="R302" s="25">
        <f t="array" aca="1" ref="R302" ca="1">INDEX('Lorri 401b'!L:L,MATCH('Retirement Calculator'!A302,'Lorri 401b'!N:N,0),0)</f>
        <v>3498817.7822613125</v>
      </c>
      <c r="S302" s="25">
        <f t="shared" ca="1" si="267"/>
        <v>5010375.0106068552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1509959.4016343839</v>
      </c>
      <c r="R303" s="25">
        <f t="array" aca="1" ref="R303" ca="1">INDEX('Lorri 401b'!L:L,MATCH('Retirement Calculator'!A303,'Lorri 401b'!N:N,0),0)</f>
        <v>3493029.6551258531</v>
      </c>
      <c r="S303" s="25">
        <f t="shared" ca="1" si="267"/>
        <v>5002989.0567602366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1508354.9173119282</v>
      </c>
      <c r="R304" s="25">
        <f t="array" aca="1" ref="R304" ca="1">INDEX('Lorri 401b'!L:L,MATCH('Retirement Calculator'!A304,'Lorri 401b'!N:N,0),0)</f>
        <v>3487217.410793996</v>
      </c>
      <c r="S304" s="25">
        <f t="shared" ca="1" si="267"/>
        <v>4995572.3281059247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1506743.7476381292</v>
      </c>
      <c r="R305" s="25">
        <f t="array" aca="1" ref="R305" ca="1">INDEX('Lorri 401b'!L:L,MATCH('Retirement Calculator'!A305,'Lorri 401b'!N:N,0),0)</f>
        <v>3481380.9487774228</v>
      </c>
      <c r="S305" s="25">
        <f t="shared" ca="1" si="267"/>
        <v>4988124.6964155519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1505125.8647573558</v>
      </c>
      <c r="R306" s="25">
        <f t="array" aca="1" ref="R306" ca="1">INDEX('Lorri 401b'!L:L,MATCH('Retirement Calculator'!A306,'Lorri 401b'!N:N,0),0)</f>
        <v>3475520.1681691138</v>
      </c>
      <c r="S306" s="25">
        <f t="shared" ca="1" si="267"/>
        <v>4980646.03292647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1503501.2406979126</v>
      </c>
      <c r="R307" s="25">
        <f t="array" aca="1" ref="R307" ca="1">INDEX('Lorri 401b'!L:L,MATCH('Retirement Calculator'!A307,'Lorri 401b'!N:N,0),0)</f>
        <v>3469634.9676416037</v>
      </c>
      <c r="S307" s="25">
        <f t="shared" ca="1" si="267"/>
        <v>4973136.2083395161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1501869.8473715552</v>
      </c>
      <c r="R308" s="25">
        <f t="array" aca="1" ref="R308" ca="1">INDEX('Lorri 401b'!L:L,MATCH('Retirement Calculator'!A308,'Lorri 401b'!N:N,0),0)</f>
        <v>3463725.2454452291</v>
      </c>
      <c r="S308" s="25">
        <f t="shared" ca="1" si="267"/>
        <v>4965595.092816784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1500231.6565730043</v>
      </c>
      <c r="R309" s="25">
        <f t="array" aca="1" ref="R309" ca="1">INDEX('Lorri 401b'!L:L,MATCH('Retirement Calculator'!A309,'Lorri 401b'!N:N,0),0)</f>
        <v>3457790.8994063693</v>
      </c>
      <c r="S309" s="25">
        <f t="shared" ca="1" si="267"/>
        <v>4958022.5559793739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1498586.6399794596</v>
      </c>
      <c r="R310" s="25">
        <f t="array" aca="1" ref="R310" ca="1">INDEX('Lorri 401b'!L:L,MATCH('Retirement Calculator'!A310,'Lorri 401b'!N:N,0),0)</f>
        <v>3451831.826925681</v>
      </c>
      <c r="S310" s="25">
        <f t="shared" ca="1" si="267"/>
        <v>4950418.4669051403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1496934.7691501083</v>
      </c>
      <c r="R311" s="25">
        <f t="array" aca="1" ref="R311" ca="1">INDEX('Lorri 401b'!L:L,MATCH('Retirement Calculator'!A311,'Lorri 401b'!N:N,0),0)</f>
        <v>3445847.9249763233</v>
      </c>
      <c r="S311" s="25">
        <f t="shared" ca="1" si="267"/>
        <v>4942782.6941264318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1495276.0155256349</v>
      </c>
      <c r="R312" s="25">
        <f t="array" aca="1" ref="R312" ca="1">INDEX('Lorri 401b'!L:L,MATCH('Retirement Calculator'!A312,'Lorri 401b'!N:N,0),0)</f>
        <v>3439839.0901021766</v>
      </c>
      <c r="S312" s="25">
        <f t="shared" ca="1" si="267"/>
        <v>4935115.1056278115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1493610.3504277261</v>
      </c>
      <c r="R313" s="25">
        <f t="array" aca="1" ref="R313" ca="1">INDEX('Lorri 401b'!L:L,MATCH('Retirement Calculator'!A313,'Lorri 401b'!N:N,0),0)</f>
        <v>3433805.2184160543</v>
      </c>
      <c r="S313" s="25">
        <f t="shared" ca="1" si="267"/>
        <v>4927415.5688437801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1491937.7450585761</v>
      </c>
      <c r="R314" s="25">
        <f t="array" aca="1" ref="R314" ca="1">INDEX('Lorri 401b'!L:L,MATCH('Retirement Calculator'!A314,'Lorri 401b'!N:N,0),0)</f>
        <v>3427746.2055979064</v>
      </c>
      <c r="S314" s="25">
        <f t="shared" ca="1" si="267"/>
        <v>4919683.9506564829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1490258.1705003879</v>
      </c>
      <c r="R315" s="25">
        <f t="array" aca="1" ref="R315" ca="1">INDEX('Lorri 401b'!L:L,MATCH('Retirement Calculator'!A315,'Lorri 401b'!N:N,0),0)</f>
        <v>3421661.9468930163</v>
      </c>
      <c r="S315" s="25">
        <f t="shared" ca="1" si="267"/>
        <v>4911920.1173934042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1488571.597714874</v>
      </c>
      <c r="R316" s="25">
        <f t="array" aca="1" ref="R316" ca="1">INDEX('Lorri 401b'!L:L,MATCH('Retirement Calculator'!A316,'Lorri 401b'!N:N,0),0)</f>
        <v>3415552.3371101893</v>
      </c>
      <c r="S316" s="25">
        <f t="shared" ca="1" si="267"/>
        <v>4904123.9348250628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1486877.9975427538</v>
      </c>
      <c r="R317" s="25">
        <f t="array" aca="1" ref="R317" ca="1">INDEX('Lorri 401b'!L:L,MATCH('Retirement Calculator'!A317,'Lorri 401b'!N:N,0),0)</f>
        <v>3409417.2706199335</v>
      </c>
      <c r="S317" s="25">
        <f t="shared" ca="1" si="267"/>
        <v>4896295.2681626873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1485177.3407032497</v>
      </c>
      <c r="R318" s="25">
        <f t="array" aca="1" ref="R318" ca="1">INDEX('Lorri 401b'!L:L,MATCH('Retirement Calculator'!A318,'Lorri 401b'!N:N,0),0)</f>
        <v>3403256.6413526353</v>
      </c>
      <c r="S318" s="25">
        <f t="shared" ca="1" si="267"/>
        <v>4888433.9820558848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1483469.597793581</v>
      </c>
      <c r="R319" s="25">
        <f t="array" aca="1" ref="R319" ca="1">INDEX('Lorri 401b'!L:L,MATCH('Retirement Calculator'!A319,'Lorri 401b'!N:N,0),0)</f>
        <v>3397070.3427967234</v>
      </c>
      <c r="S319" s="25">
        <f t="shared" ca="1" si="267"/>
        <v>4880539.9405903043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1481754.7392884553</v>
      </c>
      <c r="R320" s="25">
        <f t="array" aca="1" ref="R320" ca="1">INDEX('Lorri 401b'!L:L,MATCH('Retirement Calculator'!A320,'Lorri 401b'!N:N,0),0)</f>
        <v>3390858.2679968281</v>
      </c>
      <c r="S320" s="25">
        <f t="shared" ca="1" si="267"/>
        <v>4872613.0072852839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1480032.7355395583</v>
      </c>
      <c r="R321" s="25">
        <f t="array" aca="1" ref="R321" ca="1">INDEX('Lorri 401b'!L:L,MATCH('Retirement Calculator'!A321,'Lorri 401b'!N:N,0),0)</f>
        <v>3384620.3095519333</v>
      </c>
      <c r="S321" s="25">
        <f t="shared" ca="1" si="267"/>
        <v>4864653.0450914912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1478303.5567750409</v>
      </c>
      <c r="R322" s="25">
        <f t="array" aca="1" ref="R322" ca="1">INDEX('Lorri 401b'!L:L,MATCH('Retirement Calculator'!A322,'Lorri 401b'!N:N,0),0)</f>
        <v>3378356.3596135182</v>
      </c>
      <c r="S322" s="25">
        <f t="shared" ca="1" si="267"/>
        <v>4856659.9163885592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1476567.1730990047</v>
      </c>
      <c r="R323" s="25">
        <f t="array" aca="1" ref="R323" ca="1">INDEX('Lorri 401b'!L:L,MATCH('Retirement Calculator'!A323,'Lorri 401b'!N:N,0),0)</f>
        <v>3372066.3098836932</v>
      </c>
      <c r="S323" s="25">
        <f t="shared" ca="1" si="267"/>
        <v>4848633.4829826979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1474823.5544909849</v>
      </c>
      <c r="R324" s="25">
        <f t="array" aca="1" ref="R324" ca="1">INDEX('Lorri 401b'!L:L,MATCH('Retirement Calculator'!A324,'Lorri 401b'!N:N,0),0)</f>
        <v>3365750.0516133271</v>
      </c>
      <c r="S324" s="25">
        <f t="shared" ca="1" si="267"/>
        <v>4840573.6061043125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1473072.6708054317</v>
      </c>
      <c r="R325" s="25">
        <f t="array" aca="1" ref="R325" ca="1">INDEX('Lorri 401b'!L:L,MATCH('Retirement Calculator'!A325,'Lorri 401b'!N:N,0),0)</f>
        <v>3359407.4756001681</v>
      </c>
      <c r="S325" s="25">
        <f t="shared" ca="1" si="267"/>
        <v>4832480.1464056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1471314.4917711888</v>
      </c>
      <c r="R326" s="25">
        <f t="array" aca="1" ref="R326" ca="1">INDEX('Lorri 401b'!L:L,MATCH('Retirement Calculator'!A326,'Lorri 401b'!N:N,0),0)</f>
        <v>3353038.4721869542</v>
      </c>
      <c r="S326" s="25">
        <f t="shared" ca="1" si="267"/>
        <v>4824352.9639581433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1469548.9869909699</v>
      </c>
      <c r="R327" s="25">
        <f t="array" aca="1" ref="R327" ca="1">INDEX('Lorri 401b'!L:L,MATCH('Retirement Calculator'!A327,'Lorri 401b'!N:N,0),0)</f>
        <v>3346642.9312595185</v>
      </c>
      <c r="S327" s="25">
        <f t="shared" ca="1" si="267"/>
        <v>4816191.9182504881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1467776.1259408332</v>
      </c>
      <c r="R328" s="25">
        <f t="array" aca="1" ref="R328" ca="1">INDEX('Lorri 401b'!L:L,MATCH('Retirement Calculator'!A328,'Lorri 401b'!N:N,0),0)</f>
        <v>3340220.7422448848</v>
      </c>
      <c r="S328" s="25">
        <f t="shared" ca="1" si="267"/>
        <v>4807996.8681857176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1465995.8779696545</v>
      </c>
      <c r="R329" s="25">
        <f t="array" aca="1" ref="R329" ca="1">INDEX('Lorri 401b'!L:L,MATCH('Retirement Calculator'!A329,'Lorri 401b'!N:N,0),0)</f>
        <v>3333771.7941093571</v>
      </c>
      <c r="S329" s="25">
        <f t="shared" ca="1" si="267"/>
        <v>4799767.6720790118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1464208.2122985958</v>
      </c>
      <c r="R330" s="25">
        <f t="array" aca="1" ref="R330" ca="1">INDEX('Lorri 401b'!L:L,MATCH('Retirement Calculator'!A330,'Lorri 401b'!N:N,0),0)</f>
        <v>3327295.9753565979</v>
      </c>
      <c r="S330" s="25">
        <f t="shared" ca="1" si="267"/>
        <v>4791504.1876551937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1462413.0980205743</v>
      </c>
      <c r="R331" s="25">
        <f t="array" aca="1" ref="R331" ca="1">INDEX('Lorri 401b'!L:L,MATCH('Retirement Calculator'!A331,'Lorri 401b'!N:N,0),0)</f>
        <v>3320793.1740257023</v>
      </c>
      <c r="S331" s="25">
        <f t="shared" ca="1" si="267"/>
        <v>4783206.2720462764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1460610.5040997278</v>
      </c>
      <c r="R332" s="25">
        <f t="array" aca="1" ref="R332" ca="1">INDEX('Lorri 401b'!L:L,MATCH('Retirement Calculator'!A332,'Lorri 401b'!N:N,0),0)</f>
        <v>3314263.2776892614</v>
      </c>
      <c r="S332" s="25">
        <f t="shared" ca="1" si="267"/>
        <v>4774873.781788989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1458800.3993708778</v>
      </c>
      <c r="R333" s="25">
        <f t="array" aca="1" ref="R333" ca="1">INDEX('Lorri 401b'!L:L,MATCH('Retirement Calculator'!A333,'Lorri 401b'!N:N,0),0)</f>
        <v>3307706.1734514185</v>
      </c>
      <c r="S333" s="25">
        <f t="shared" ca="1" si="267"/>
        <v>4766506.5728222961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1456982.7525389909</v>
      </c>
      <c r="R334" s="25">
        <f t="array" aca="1" ref="R334" ca="1">INDEX('Lorri 401b'!L:L,MATCH('Retirement Calculator'!A334,'Lorri 401b'!N:N,0),0)</f>
        <v>3301121.7479459182</v>
      </c>
      <c r="S334" s="25">
        <f t="shared" ca="1" si="267"/>
        <v>4758104.5004849089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1455157.5321786378</v>
      </c>
      <c r="R335" s="25">
        <f t="array" aca="1" ref="R335" ca="1">INDEX('Lorri 401b'!L:L,MATCH('Retirement Calculator'!A335,'Lorri 401b'!N:N,0),0)</f>
        <v>3294509.8873341447</v>
      </c>
      <c r="S335" s="25">
        <f t="shared" ca="1" si="267"/>
        <v>4749667.4195127822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1453324.7067334498</v>
      </c>
      <c r="R336" s="25">
        <f t="array" aca="1" ref="R336" ca="1">INDEX('Lorri 401b'!L:L,MATCH('Retirement Calculator'!A336,'Lorri 401b'!N:N,0),0)</f>
        <v>3287870.4773031557</v>
      </c>
      <c r="S336" s="25">
        <f t="shared" ca="1" si="267"/>
        <v>4741195.1840366051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1451484.2445155736</v>
      </c>
      <c r="R337" s="25">
        <f t="array" aca="1" ref="R337" ca="1">INDEX('Lorri 401b'!L:L,MATCH('Retirement Calculator'!A337,'Lorri 401b'!N:N,0),0)</f>
        <v>3281203.4030637043</v>
      </c>
      <c r="S337" s="25">
        <f t="shared" ca="1" si="267"/>
        <v>4732687.6475792779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1449636.1137051228</v>
      </c>
      <c r="R338" s="25">
        <f t="array" aca="1" ref="R338" ca="1">INDEX('Lorri 401b'!L:L,MATCH('Retirement Calculator'!A338,'Lorri 401b'!N:N,0),0)</f>
        <v>3274508.5493482552</v>
      </c>
      <c r="S338" s="25">
        <f t="shared" ca="1" si="267"/>
        <v>4724144.6630533785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1447780.2823496286</v>
      </c>
      <c r="R339" s="25">
        <f t="array" aca="1" ref="R339" ca="1">INDEX('Lorri 401b'!L:L,MATCH('Retirement Calculator'!A339,'Lorri 401b'!N:N,0),0)</f>
        <v>3267785.8004089915</v>
      </c>
      <c r="S339" s="25">
        <f t="shared" ca="1" si="267"/>
        <v>4715566.0827586204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1445916.7183634865</v>
      </c>
      <c r="R340" s="25">
        <f t="array" aca="1" ref="R340" ca="1">INDEX('Lorri 401b'!L:L,MATCH('Retirement Calculator'!A340,'Lorri 401b'!N:N,0),0)</f>
        <v>3261035.0400158144</v>
      </c>
      <c r="S340" s="25">
        <f t="shared" ca="1" si="267"/>
        <v>4706951.7583793011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1444045.3895274021</v>
      </c>
      <c r="R341" s="25">
        <f t="array" aca="1" ref="R341" ca="1">INDEX('Lorri 401b'!L:L,MATCH('Retirement Calculator'!A341,'Lorri 401b'!N:N,0),0)</f>
        <v>3254256.1514543323</v>
      </c>
      <c r="S341" s="25">
        <f t="shared" ca="1" si="267"/>
        <v>4698301.5409817342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1442166.263487834</v>
      </c>
      <c r="R342" s="25">
        <f t="array" aca="1" ref="R342" ca="1">INDEX('Lorri 401b'!L:L,MATCH('Retirement Calculator'!A342,'Lorri 401b'!N:N,0),0)</f>
        <v>3247449.0175238438</v>
      </c>
      <c r="S342" s="25">
        <f t="shared" ca="1" si="267"/>
        <v>4689615.2810116783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1440279.3077564344</v>
      </c>
      <c r="R343" s="25">
        <f t="array" aca="1" ref="R343" ca="1">INDEX('Lorri 401b'!L:L,MATCH('Retirement Calculator'!A343,'Lorri 401b'!N:N,0),0)</f>
        <v>3240613.5205353117</v>
      </c>
      <c r="S343" s="25">
        <f t="shared" ca="1" si="267"/>
        <v>4680892.8282917459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1438384.4897094874</v>
      </c>
      <c r="R344" s="25">
        <f t="array" aca="1" ref="R344" ca="1">INDEX('Lorri 401b'!L:L,MATCH('Retirement Calculator'!A344,'Lorri 401b'!N:N,0),0)</f>
        <v>3233749.5423093275</v>
      </c>
      <c r="S344" s="25">
        <f t="shared" ca="1" si="267"/>
        <v>4672134.0320188152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1436481.7765873447</v>
      </c>
      <c r="R345" s="25">
        <f t="array" aca="1" ref="R345" ca="1">INDEX('Lorri 401b'!L:L,MATCH('Retirement Calculator'!A345,'Lorri 401b'!N:N,0),0)</f>
        <v>3226856.9641740681</v>
      </c>
      <c r="S345" s="25">
        <f t="shared" ca="1" si="267"/>
        <v>4663338.7407614123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1434571.1354938596</v>
      </c>
      <c r="R346" s="25">
        <f t="array" aca="1" ref="R346" ca="1">INDEX('Lorri 401b'!L:L,MATCH('Retirement Calculator'!A346,'Lorri 401b'!N:N,0),0)</f>
        <v>3219935.6669632453</v>
      </c>
      <c r="S346" s="25">
        <f t="shared" ca="1" si="267"/>
        <v>4654506.8024571054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1432652.5333958184</v>
      </c>
      <c r="R347" s="25">
        <f t="array" aca="1" ref="R347" ca="1">INDEX('Lorri 401b'!L:L,MATCH('Retirement Calculator'!A347,'Lorri 401b'!N:N,0),0)</f>
        <v>3212985.5310140438</v>
      </c>
      <c r="S347" s="25">
        <f t="shared" ca="1" si="267"/>
        <v>4645638.0644098623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1430725.9371223687</v>
      </c>
      <c r="R348" s="25">
        <f t="array" aca="1" ref="R348" ca="1">INDEX('Lorri 401b'!L:L,MATCH('Retirement Calculator'!A348,'Lorri 401b'!N:N,0),0)</f>
        <v>3206006.4361650543</v>
      </c>
      <c r="S348" s="25">
        <f t="shared" ca="1" si="267"/>
        <v>4636732.3732874226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1428791.3133644464</v>
      </c>
      <c r="R349" s="25">
        <f t="array" aca="1" ref="R349" ca="1">INDEX('Lorri 401b'!L:L,MATCH('Retirement Calculator'!A349,'Lorri 401b'!N:N,0),0)</f>
        <v>3198998.2617541938</v>
      </c>
      <c r="S349" s="25">
        <f t="shared" ca="1" si="267"/>
        <v>4627789.5751186404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1426848.6286741993</v>
      </c>
      <c r="R350" s="25">
        <f t="array" aca="1" ref="R350" ca="1">INDEX('Lorri 401b'!L:L,MATCH('Retirement Calculator'!A350,'Lorri 401b'!N:N,0),0)</f>
        <v>3191960.8866166216</v>
      </c>
      <c r="S350" s="25">
        <f t="shared" ca="1" si="267"/>
        <v>4618809.515290821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1424897.8494644095</v>
      </c>
      <c r="R351" s="25">
        <f t="array" aca="1" ref="R351" ca="1">INDEX('Lorri 401b'!L:L,MATCH('Retirement Calculator'!A351,'Lorri 401b'!N:N,0),0)</f>
        <v>3184894.189082643</v>
      </c>
      <c r="S351" s="25">
        <f t="shared" ca="1" si="267"/>
        <v>4609792.0385470521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1422938.9420079123</v>
      </c>
      <c r="R352" s="25">
        <f t="array" aca="1" ref="R352" ca="1">INDEX('Lorri 401b'!L:L,MATCH('Retirement Calculator'!A352,'Lorri 401b'!N:N,0),0)</f>
        <v>3177798.0469756061</v>
      </c>
      <c r="S352" s="25">
        <f t="shared" ca="1" si="267"/>
        <v>4600736.9889835184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1420971.8724370131</v>
      </c>
      <c r="R353" s="25">
        <f t="array" aca="1" ref="R353" ca="1">INDEX('Lorri 401b'!L:L,MATCH('Retirement Calculator'!A353,'Lorri 401b'!N:N,0),0)</f>
        <v>3170672.3376097898</v>
      </c>
      <c r="S353" s="25">
        <f t="shared" ca="1" si="267"/>
        <v>4591644.2100468026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1418996.6067429017</v>
      </c>
      <c r="R354" s="25">
        <f t="array" aca="1" ref="R354" ca="1">INDEX('Lorri 401b'!L:L,MATCH('Retirement Calculator'!A354,'Lorri 401b'!N:N,0),0)</f>
        <v>3163516.9377882825</v>
      </c>
      <c r="S354" s="25">
        <f t="shared" ca="1" si="267"/>
        <v>4582513.5445311842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1417013.1107750649</v>
      </c>
      <c r="R355" s="25">
        <f t="array" aca="1" ref="R355" ca="1">INDEX('Lorri 401b'!L:L,MATCH('Retirement Calculator'!A355,'Lorri 401b'!N:N,0),0)</f>
        <v>3156331.7238008524</v>
      </c>
      <c r="S355" s="25">
        <f t="shared" ca="1" si="267"/>
        <v>4573344.8345759176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1415021.3502406955</v>
      </c>
      <c r="R356" s="25">
        <f t="array" aca="1" ref="R356" ca="1">INDEX('Lorri 401b'!L:L,MATCH('Retirement Calculator'!A356,'Lorri 401b'!N:N,0),0)</f>
        <v>3149116.5714218081</v>
      </c>
      <c r="S356" s="25">
        <f t="shared" ca="1" si="267"/>
        <v>4564137.9216625039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1413021.2907040995</v>
      </c>
      <c r="R357" s="25">
        <f t="array" aca="1" ref="R357" ca="1">INDEX('Lorri 401b'!L:L,MATCH('Retirement Calculator'!A357,'Lorri 401b'!N:N,0),0)</f>
        <v>3141871.3559078509</v>
      </c>
      <c r="S357" s="25">
        <f t="shared" ca="1" si="267"/>
        <v>4554892.6466119504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1411012.897586101</v>
      </c>
      <c r="R358" s="25">
        <f t="array" aca="1" ref="R358" ca="1">INDEX('Lorri 401b'!L:L,MATCH('Retirement Calculator'!A358,'Lorri 401b'!N:N,0),0)</f>
        <v>3134595.951995919</v>
      </c>
      <c r="S358" s="25">
        <f t="shared" ca="1" si="267"/>
        <v>4545608.8495820202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1408996.1361634443</v>
      </c>
      <c r="R359" s="25">
        <f t="array" aca="1" ref="R359" ca="1">INDEX('Lorri 401b'!L:L,MATCH('Retirement Calculator'!A359,'Lorri 401b'!N:N,0),0)</f>
        <v>3127290.2339010206</v>
      </c>
      <c r="S359" s="25">
        <f t="shared" ca="1" si="267"/>
        <v>4536286.3700644653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1406970.9715681931</v>
      </c>
      <c r="R360" s="25">
        <f t="array" aca="1" ref="R360" ca="1">INDEX('Lorri 401b'!L:L,MATCH('Retirement Calculator'!A360,'Lorri 401b'!N:N,0),0)</f>
        <v>3119954.0753140603</v>
      </c>
      <c r="S360" s="25">
        <f t="shared" ca="1" si="267"/>
        <v>4526925.0468822531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1404937.3687871282</v>
      </c>
      <c r="R361" s="25">
        <f t="array" aca="1" ref="R361" ca="1">INDEX('Lorri 401b'!L:L,MATCH('Retirement Calculator'!A361,'Lorri 401b'!N:N,0),0)</f>
        <v>3112587.3493996542</v>
      </c>
      <c r="S361" s="25">
        <f t="shared" ca="1" si="267"/>
        <v>4517524.7181867827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1402895.2926611423</v>
      </c>
      <c r="R362" s="25">
        <f t="array" aca="1" ref="R362" ca="1">INDEX('Lorri 401b'!L:L,MATCH('Retirement Calculator'!A362,'Lorri 401b'!N:N,0),0)</f>
        <v>3105189.9287939379</v>
      </c>
      <c r="S362" s="25">
        <f t="shared" ca="1" si="267"/>
        <v>4508085.2214550804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1400844.7078846316</v>
      </c>
      <c r="R363" s="25">
        <f t="array" aca="1" ref="R363" ca="1">INDEX('Lorri 401b'!L:L,MATCH('Retirement Calculator'!A363,'Lorri 401b'!N:N,0),0)</f>
        <v>3097761.6856023646</v>
      </c>
      <c r="S363" s="25">
        <f t="shared" ca="1" si="267"/>
        <v>4498606.3934869962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1398785.5790048854</v>
      </c>
      <c r="R364" s="25">
        <f t="array" aca="1" ref="R364" ca="1">INDEX('Lorri 401b'!L:L,MATCH('Retirement Calculator'!A364,'Lorri 401b'!N:N,0),0)</f>
        <v>3090302.4913974931</v>
      </c>
      <c r="S364" s="25">
        <f t="shared" ca="1" si="267"/>
        <v>4489088.0704023782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1396717.8704214736</v>
      </c>
      <c r="R365" s="25">
        <f t="array" aca="1" ref="R365" ca="1">INDEX('Lorri 401b'!L:L,MATCH('Retirement Calculator'!A365,'Lorri 401b'!N:N,0),0)</f>
        <v>3082812.2172167678</v>
      </c>
      <c r="S365" s="25">
        <f t="shared" ca="1" si="267"/>
        <v>4479530.0876382412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1394641.546385631</v>
      </c>
      <c r="R366" s="25">
        <f t="array" aca="1" ref="R366" ca="1">INDEX('Lorri 401b'!L:L,MATCH('Retirement Calculator'!A366,'Lorri 401b'!N:N,0),0)</f>
        <v>3075290.7335602897</v>
      </c>
      <c r="S366" s="25">
        <f t="shared" ca="1" si="267"/>
        <v>4469932.2799459212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1392556.5709996389</v>
      </c>
      <c r="R367" s="25">
        <f t="array" aca="1" ref="R367" ca="1">INDEX('Lorri 401b'!L:L,MATCH('Retirement Calculator'!A367,'Lorri 401b'!N:N,0),0)</f>
        <v>3067737.9103885763</v>
      </c>
      <c r="S367" s="25">
        <f t="shared" ca="1" si="267"/>
        <v>4460294.481388215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1390462.9082162052</v>
      </c>
      <c r="R368" s="25">
        <f t="array" aca="1" ref="R368" ca="1">INDEX('Lorri 401b'!L:L,MATCH('Retirement Calculator'!A368,'Lorri 401b'!N:N,0),0)</f>
        <v>3060153.6171203139</v>
      </c>
      <c r="S368" s="25">
        <f t="shared" ca="1" si="267"/>
        <v>4450616.5253365189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1388360.5218378406</v>
      </c>
      <c r="R369" s="25">
        <f t="array" aca="1" ref="R369" ca="1">INDEX('Lorri 401b'!L:L,MATCH('Retirement Calculator'!A369,'Lorri 401b'!N:N,0),0)</f>
        <v>3052537.7226301003</v>
      </c>
      <c r="S369" s="25">
        <f t="shared" ca="1" si="267"/>
        <v>4440898.2444679411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1386249.3755162326</v>
      </c>
      <c r="R370" s="25">
        <f t="array" aca="1" ref="R370" ca="1">INDEX('Lorri 401b'!L:L,MATCH('Retirement Calculator'!A370,'Lorri 401b'!N:N,0),0)</f>
        <v>3044890.0952461776</v>
      </c>
      <c r="S370" s="25">
        <f t="shared" ca="1" si="267"/>
        <v>4431139.4707624102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1384129.4327516181</v>
      </c>
      <c r="R371" s="25">
        <f t="array" aca="1" ref="R371" ca="1">INDEX('Lorri 401b'!L:L,MATCH('Retirement Calculator'!A371,'Lorri 401b'!N:N,0),0)</f>
        <v>3037210.6027481551</v>
      </c>
      <c r="S371" s="25">
        <f t="shared" ca="1" si="267"/>
        <v>4421340.035499773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1382000.6568921509</v>
      </c>
      <c r="R372" s="25">
        <f t="array" aca="1" ref="R372" ca="1">INDEX('Lorri 401b'!L:L,MATCH('Retirement Calculator'!A372,'Lorri 401b'!N:N,0),0)</f>
        <v>3029499.1123647243</v>
      </c>
      <c r="S372" s="25">
        <f t="shared" ca="1" si="267"/>
        <v>4411499.7692568749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1379863.0111332692</v>
      </c>
      <c r="R373" s="25">
        <f t="array" aca="1" ref="R373" ca="1">INDEX('Lorri 401b'!L:L,MATCH('Retirement Calculator'!A373,'Lorri 401b'!N:N,0),0)</f>
        <v>3021755.4907713626</v>
      </c>
      <c r="S373" s="25">
        <f t="shared" ca="1" si="267"/>
        <v>4401618.501904632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1377716.458517059</v>
      </c>
      <c r="R374" s="25">
        <f t="array" aca="1" ref="R374" ca="1">INDEX('Lorri 401b'!L:L,MATCH('Retirement Calculator'!A374,'Lorri 401b'!N:N,0),0)</f>
        <v>3013979.6040880284</v>
      </c>
      <c r="S374" s="25">
        <f t="shared" ca="1" si="267"/>
        <v>4391696.0626050876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1375560.9619316144</v>
      </c>
      <c r="R375" s="25">
        <f t="array" aca="1" ref="R375" ca="1">INDEX('Lorri 401b'!L:L,MATCH('Retirement Calculator'!A375,'Lorri 401b'!N:N,0),0)</f>
        <v>3006171.317876847</v>
      </c>
      <c r="S375" s="25">
        <f t="shared" ca="1" si="267"/>
        <v>4381732.2798084617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1373396.4841103973</v>
      </c>
      <c r="R376" s="25">
        <f t="array" aca="1" ref="R376" ca="1">INDEX('Lorri 401b'!L:L,MATCH('Retirement Calculator'!A376,'Lorri 401b'!N:N,0),0)</f>
        <v>2998330.4971397859</v>
      </c>
      <c r="S376" s="25">
        <f t="shared" ca="1" si="267"/>
        <v>4371726.9812501837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1371222.9876315917</v>
      </c>
      <c r="R377" s="25">
        <f t="array" aca="1" ref="R377" ca="1">INDEX('Lorri 401b'!L:L,MATCH('Retirement Calculator'!A377,'Lorri 401b'!N:N,0),0)</f>
        <v>2990457.00631632</v>
      </c>
      <c r="S377" s="25">
        <f t="shared" ca="1" si="267"/>
        <v>4361679.993947912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1369040.4349174579</v>
      </c>
      <c r="R378" s="25">
        <f t="array" aca="1" ref="R378" ca="1">INDEX('Lorri 401b'!L:L,MATCH('Retirement Calculator'!A378,'Lorri 401b'!N:N,0),0)</f>
        <v>2982550.7092810902</v>
      </c>
      <c r="S378" s="25">
        <f t="shared" ca="1" si="267"/>
        <v>4351591.144198548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1366848.7882336818</v>
      </c>
      <c r="R379" s="25">
        <f t="array" aca="1" ref="R379" ca="1">INDEX('Lorri 401b'!L:L,MATCH('Retirement Calculator'!A379,'Lorri 401b'!N:N,0),0)</f>
        <v>2974611.4693415468</v>
      </c>
      <c r="S379" s="25">
        <f t="shared" ca="1" si="267"/>
        <v>4341460.2575752288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1364648.0096887234</v>
      </c>
      <c r="R380" s="25">
        <f t="array" aca="1" ref="R380" ca="1">INDEX('Lorri 401b'!L:L,MATCH('Retirement Calculator'!A380,'Lorri 401b'!N:N,0),0)</f>
        <v>2966639.1492355885</v>
      </c>
      <c r="S380" s="25">
        <f t="shared" ca="1" si="267"/>
        <v>4331287.1589243114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1362438.0612331608</v>
      </c>
      <c r="R381" s="25">
        <f t="array" aca="1" ref="R381" ca="1">INDEX('Lorri 401b'!L:L,MATCH('Retirement Calculator'!A381,'Lorri 401b'!N:N,0),0)</f>
        <v>2958633.6111291889</v>
      </c>
      <c r="S381" s="25">
        <f t="shared" ca="1" si="267"/>
        <v>4321071.6723623499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1360218.9046590335</v>
      </c>
      <c r="R382" s="25">
        <f t="array" aca="1" ref="R382" ca="1">INDEX('Lorri 401b'!L:L,MATCH('Retirement Calculator'!A382,'Lorri 401b'!N:N,0),0)</f>
        <v>2950594.7166140126</v>
      </c>
      <c r="S382" s="25">
        <f t="shared" ca="1" si="267"/>
        <v>4310813.6212730464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1357990.5015991805</v>
      </c>
      <c r="R383" s="25">
        <f t="array" aca="1" ref="R383" ca="1">INDEX('Lorri 401b'!L:L,MATCH('Retirement Calculator'!A383,'Lorri 401b'!N:N,0),0)</f>
        <v>2942522.3267050227</v>
      </c>
      <c r="S383" s="25">
        <f t="shared" ca="1" si="267"/>
        <v>4300512.8283042032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1355752.8135265782</v>
      </c>
      <c r="R384" s="25">
        <f t="array" aca="1" ref="R384" ca="1">INDEX('Lorri 401b'!L:L,MATCH('Retirement Calculator'!A384,'Lorri 401b'!N:N,0),0)</f>
        <v>2934416.301838079</v>
      </c>
      <c r="S384" s="25">
        <f t="shared" ca="1" si="267"/>
        <v>4290169.1153646577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1353505.8017536735</v>
      </c>
      <c r="R385" s="25">
        <f t="array" aca="1" ref="R385" ca="1">INDEX('Lorri 401b'!L:L,MATCH('Retirement Calculator'!A385,'Lorri 401b'!N:N,0),0)</f>
        <v>2926276.501867523</v>
      </c>
      <c r="S385" s="25">
        <f t="shared" ca="1" si="267"/>
        <v>4279782.3036211962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1351249.427431715</v>
      </c>
      <c r="R386" s="25">
        <f t="array" aca="1" ref="R386" ca="1">INDEX('Lorri 401b'!L:L,MATCH('Retirement Calculator'!A386,'Lorri 401b'!N:N,0),0)</f>
        <v>2918102.7860637563</v>
      </c>
      <c r="S386" s="25">
        <f t="shared" ca="1" si="267"/>
        <v>4269352.2134954715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1348983.6515500816</v>
      </c>
      <c r="R387" s="25">
        <f t="array" aca="1" ref="R387" ca="1">INDEX('Lorri 401b'!L:L,MATCH('Retirement Calculator'!A387,'Lorri 401b'!N:N,0),0)</f>
        <v>2909895.0131108072</v>
      </c>
      <c r="S387" s="25">
        <f t="shared" ca="1" si="267"/>
        <v>4258878.6646608887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1346708.4349356079</v>
      </c>
      <c r="R388" s="25">
        <f t="array" aca="1" ref="R388" ca="1">INDEX('Lorri 401b'!L:L,MATCH('Retirement Calculator'!A388,'Lorri 401b'!N:N,0),0)</f>
        <v>2901653.0411038874</v>
      </c>
      <c r="S388" s="25">
        <f t="shared" ca="1" si="267"/>
        <v>4248361.4760394953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1344423.7382519075</v>
      </c>
      <c r="R389" s="25">
        <f t="array" aca="1" ref="R389" ca="1">INDEX('Lorri 401b'!L:L,MATCH('Retirement Calculator'!A389,'Lorri 401b'!N:N,0),0)</f>
        <v>2893376.7275469387</v>
      </c>
      <c r="S389" s="25">
        <f t="shared" ca="1" si="267"/>
        <v>4237800.4657988464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1342129.5219986916</v>
      </c>
      <c r="R390" s="25">
        <f t="array" aca="1" ref="R390" ca="1">INDEX('Lorri 401b'!L:L,MATCH('Retirement Calculator'!A390,'Lorri 401b'!N:N,0),0)</f>
        <v>2885065.9293501694</v>
      </c>
      <c r="S390" s="25">
        <f t="shared" ca="1" si="267"/>
        <v>4227195.4513488607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1339825.7465110873</v>
      </c>
      <c r="R391" s="25">
        <f t="array" aca="1" ref="R391" ca="1">INDEX('Lorri 401b'!L:L,MATCH('Retirement Calculator'!A391,'Lorri 401b'!N:N,0),0)</f>
        <v>2876720.5028275806</v>
      </c>
      <c r="S391" s="25">
        <f t="shared" ca="1" si="267"/>
        <v>4216546.2493386678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1337512.3719589512</v>
      </c>
      <c r="R392" s="25">
        <f t="array" aca="1" ref="R392" ca="1">INDEX('Lorri 401b'!L:L,MATCH('Retirement Calculator'!A392,'Lorri 401b'!N:N,0),0)</f>
        <v>2868340.3036944806</v>
      </c>
      <c r="S392" s="25">
        <f t="shared" ca="1" si="267"/>
        <v>4205852.6756534316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1335189.3583461812</v>
      </c>
      <c r="R393" s="25">
        <f t="array" aca="1" ref="R393" ca="1">INDEX('Lorri 401b'!L:L,MATCH('Retirement Calculator'!A393,'Lorri 401b'!N:N,0),0)</f>
        <v>2859925.1870649927</v>
      </c>
      <c r="S393" s="25">
        <f t="shared" ca="1" si="267"/>
        <v>4195114.5454111742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1332856.6655100249</v>
      </c>
      <c r="R394" s="25">
        <f t="array" aca="1" ref="R394" ca="1">INDEX('Lorri 401b'!L:L,MATCH('Retirement Calculator'!A394,'Lorri 401b'!N:N,0),0)</f>
        <v>2851475.0074495487</v>
      </c>
      <c r="S394" s="25">
        <f t="shared" ca="1" si="267"/>
        <v>4184331.6729595736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1330514.2531203844</v>
      </c>
      <c r="R395" s="25">
        <f t="array" aca="1" ref="R395" ca="1">INDEX('Lorri 401b'!L:L,MATCH('Retirement Calculator'!A395,'Lorri 401b'!N:N,0),0)</f>
        <v>2842989.6187523738</v>
      </c>
      <c r="S395" s="25">
        <f t="shared" ca="1" si="267"/>
        <v>4173503.8718727585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1328162.0806791205</v>
      </c>
      <c r="R396" s="25">
        <f t="array" aca="1" ref="R396" ca="1">INDEX('Lorri 401b'!L:L,MATCH('Retirement Calculator'!A396,'Lorri 401b'!N:N,0),0)</f>
        <v>2834468.8742689607</v>
      </c>
      <c r="S396" s="25">
        <f t="shared" ca="1" si="267"/>
        <v>4162630.9549480812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1325800.1075193512</v>
      </c>
      <c r="R397" s="25">
        <f t="array" aca="1" ref="R397" ca="1">INDEX('Lorri 401b'!L:L,MATCH('Retirement Calculator'!A397,'Lorri 401b'!N:N,0),0)</f>
        <v>2825912.6266835332</v>
      </c>
      <c r="S397" s="25">
        <f t="shared" ca="1" si="267"/>
        <v>4151712.7342028841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1323428.2928047497</v>
      </c>
      <c r="R398" s="25">
        <f t="array" aca="1" ref="R398" ca="1">INDEX('Lorri 401b'!L:L,MATCH('Retirement Calculator'!A398,'Lorri 401b'!N:N,0),0)</f>
        <v>2817320.7280664998</v>
      </c>
      <c r="S398" s="25">
        <f t="shared" ca="1" si="267"/>
        <v>4140749.0208712495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1321046.5955288373</v>
      </c>
      <c r="R399" s="25">
        <f t="array" aca="1" ref="R399" ca="1">INDEX('Lorri 401b'!L:L,MATCH('Retirement Calculator'!A399,'Lorri 401b'!N:N,0),0)</f>
        <v>2808693.0298718954</v>
      </c>
      <c r="S399" s="25">
        <f t="shared" ca="1" si="267"/>
        <v>4129739.6254007327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1318654.9745142753</v>
      </c>
      <c r="R400" s="25">
        <f t="array" aca="1" ref="R400" ca="1">INDEX('Lorri 401b'!L:L,MATCH('Retirement Calculator'!A400,'Lorri 401b'!N:N,0),0)</f>
        <v>2800029.3829348134</v>
      </c>
      <c r="S400" s="25">
        <f t="shared" ca="1" si="267"/>
        <v>4118684.3574490887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1316253.3884121526</v>
      </c>
      <c r="R401" s="25">
        <f t="array" aca="1" ref="R401" ca="1">INDEX('Lorri 401b'!L:L,MATCH('Retirement Calculator'!A401,'Lorri 401b'!N:N,0),0)</f>
        <v>2791329.637468827</v>
      </c>
      <c r="S401" s="25">
        <f t="shared" ca="1" si="267"/>
        <v>4107583.0258809794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1313841.7957012712</v>
      </c>
      <c r="R402" s="25">
        <f t="array" aca="1" ref="R402" ca="1">INDEX('Lorri 401b'!L:L,MATCH('Retirement Calculator'!A402,'Lorri 401b'!N:N,0),0)</f>
        <v>2782593.643063399</v>
      </c>
      <c r="S402" s="25">
        <f t="shared" ca="1" si="267"/>
        <v>4096435.4387646699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1311420.1546874277</v>
      </c>
      <c r="R403" s="25">
        <f t="array" aca="1" ref="R403" ca="1">INDEX('Lorri 401b'!L:L,MATCH('Retirement Calculator'!A403,'Lorri 401b'!N:N,0),0)</f>
        <v>2773821.2486812817</v>
      </c>
      <c r="S403" s="25">
        <f t="shared" ca="1" si="267"/>
        <v>4085241.4033687096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1308988.4235026932</v>
      </c>
      <c r="R404" s="25">
        <f t="array" aca="1" ref="R404" ca="1">INDEX('Lorri 401b'!L:L,MATCH('Retirement Calculator'!A404,'Lorri 401b'!N:N,0),0)</f>
        <v>2765012.3026559055</v>
      </c>
      <c r="S404" s="25">
        <f t="shared" ca="1" si="267"/>
        <v>4074000.7261585984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1306546.5601046889</v>
      </c>
      <c r="R405" s="25">
        <f t="array" aca="1" ref="R405" ca="1">INDEX('Lorri 401b'!L:L,MATCH('Retirement Calculator'!A405,'Lorri 401b'!N:N,0),0)</f>
        <v>2756166.6526887571</v>
      </c>
      <c r="S405" s="25">
        <f t="shared" ca="1" si="267"/>
        <v>4062713.2127934461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1304094.5222758595</v>
      </c>
      <c r="R406" s="25">
        <f t="array" aca="1" ref="R406" ca="1">INDEX('Lorri 401b'!L:L,MATCH('Retirement Calculator'!A406,'Lorri 401b'!N:N,0),0)</f>
        <v>2747284.1458467455</v>
      </c>
      <c r="S406" s="25">
        <f t="shared" ca="1" si="267"/>
        <v>4051378.668122605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1301632.2676227433</v>
      </c>
      <c r="R407" s="25">
        <f t="array" aca="1" ref="R407" ca="1">INDEX('Lorri 401b'!L:L,MATCH('Retirement Calculator'!A407,'Lorri 401b'!N:N,0),0)</f>
        <v>2738364.6285595587</v>
      </c>
      <c r="S407" s="25">
        <f t="shared" ca="1" si="267"/>
        <v>4039996.8961823019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1299159.7535752391</v>
      </c>
      <c r="R408" s="25">
        <f t="array" aca="1" ref="R408" ca="1">INDEX('Lorri 401b'!L:L,MATCH('Retirement Calculator'!A408,'Lorri 401b'!N:N,0),0)</f>
        <v>2729407.9466170087</v>
      </c>
      <c r="S408" s="25">
        <f t="shared" ca="1" si="267"/>
        <v>4028567.7001922475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1296676.9373858704</v>
      </c>
      <c r="R409" s="25">
        <f t="array" aca="1" ref="R409" ca="1">INDEX('Lorri 401b'!L:L,MATCH('Retirement Calculator'!A409,'Lorri 401b'!N:N,0),0)</f>
        <v>2720413.9451663648</v>
      </c>
      <c r="S409" s="25">
        <f t="shared" ca="1" si="267"/>
        <v>4017090.8825522354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1294183.776129046</v>
      </c>
      <c r="R410" s="25">
        <f t="array" aca="1" ref="R410" ca="1">INDEX('Lorri 401b'!L:L,MATCH('Retirement Calculator'!A410,'Lorri 401b'!N:N,0),0)</f>
        <v>2711382.4687096765</v>
      </c>
      <c r="S410" s="25">
        <f t="shared" ca="1" si="267"/>
        <v>4005566.2448387225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1291680.226700318</v>
      </c>
      <c r="R411" s="25">
        <f t="array" aca="1" ref="R411" ca="1">INDEX('Lorri 401b'!L:L,MATCH('Retirement Calculator'!A411,'Lorri 401b'!N:N,0),0)</f>
        <v>2702313.3611010853</v>
      </c>
      <c r="S411" s="25">
        <f t="shared" ca="1" si="267"/>
        <v>3993993.5878014034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1289166.2458156371</v>
      </c>
      <c r="R412" s="25">
        <f t="array" aca="1" ref="R412" ca="1">INDEX('Lorri 401b'!L:L,MATCH('Retirement Calculator'!A412,'Lorri 401b'!N:N,0),0)</f>
        <v>2693206.4655441251</v>
      </c>
      <c r="S412" s="25">
        <f t="shared" ca="1" si="267"/>
        <v>3982372.7113597621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1286641.7900106034</v>
      </c>
      <c r="R413" s="25">
        <f t="array" aca="1" ref="R413" ca="1">INDEX('Lorri 401b'!L:L,MATCH('Retirement Calculator'!A413,'Lorri 401b'!N:N,0),0)</f>
        <v>2684061.6245890106</v>
      </c>
      <c r="S413" s="25">
        <f t="shared" ca="1" si="267"/>
        <v>3970703.4145996142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1284106.8156397154</v>
      </c>
      <c r="R414" s="25">
        <f t="array" aca="1" ref="R414" ca="1">INDEX('Lorri 401b'!L:L,MATCH('Retirement Calculator'!A414,'Lorri 401b'!N:N,0),0)</f>
        <v>2674878.6801299169</v>
      </c>
      <c r="S414" s="25">
        <f t="shared" ca="1" si="267"/>
        <v>3958985.495769632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1281561.2788756154</v>
      </c>
      <c r="R415" s="25">
        <f t="array" aca="1" ref="R415" ca="1">INDEX('Lorri 401b'!L:L,MATCH('Retirement Calculator'!A415,'Lorri 401b'!N:N,0),0)</f>
        <v>2665657.4734022436</v>
      </c>
      <c r="S415" s="25">
        <f t="shared" ca="1" si="267"/>
        <v>3947218.752277859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1279005.1357083316</v>
      </c>
      <c r="R416" s="25">
        <f t="array" aca="1" ref="R416" ca="1">INDEX('Lorri 401b'!L:L,MATCH('Retirement Calculator'!A416,'Lorri 401b'!N:N,0),0)</f>
        <v>2656397.8449798715</v>
      </c>
      <c r="S416" s="25">
        <f t="shared" ca="1" si="267"/>
        <v>3935402.9806882031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1276438.3419445173</v>
      </c>
      <c r="R417" s="25">
        <f t="array" aca="1" ref="R417" ca="1">INDEX('Lorri 401b'!L:L,MATCH('Retirement Calculator'!A417,'Lorri 401b'!N:N,0),0)</f>
        <v>2647099.6347724064</v>
      </c>
      <c r="S417" s="25">
        <f t="shared" ca="1" si="267"/>
        <v>3923537.9767169235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1273860.8532066874</v>
      </c>
      <c r="R418" s="25">
        <f t="array" aca="1" ref="R418" ca="1">INDEX('Lorri 401b'!L:L,MATCH('Retirement Calculator'!A418,'Lorri 401b'!N:N,0),0)</f>
        <v>2637762.68202241</v>
      </c>
      <c r="S418" s="25">
        <f t="shared" ca="1" si="267"/>
        <v>3911623.5352290971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1271272.6249324498</v>
      </c>
      <c r="R419" s="25">
        <f t="array" aca="1" ref="R419" ca="1">INDEX('Lorri 401b'!L:L,MATCH('Retirement Calculator'!A419,'Lorri 401b'!N:N,0),0)</f>
        <v>2628386.8253026218</v>
      </c>
      <c r="S419" s="25">
        <f t="shared" ca="1" si="267"/>
        <v>3899659.4502350716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1268673.612373736</v>
      </c>
      <c r="R420" s="25">
        <f t="array" aca="1" ref="R420" ca="1">INDEX('Lorri 401b'!L:L,MATCH('Retirement Calculator'!A420,'Lorri 401b'!N:N,0),0)</f>
        <v>2618971.9025131678</v>
      </c>
      <c r="S420" s="25">
        <f t="shared" ca="1" si="267"/>
        <v>3887645.5148869036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1266063.7705960276</v>
      </c>
      <c r="R421" s="25">
        <f t="array" aca="1" ref="R421" ca="1">INDEX('Lorri 401b'!L:L,MATCH('Retirement Calculator'!A421,'Lorri 401b'!N:N,0),0)</f>
        <v>2609517.7508787578</v>
      </c>
      <c r="S421" s="25">
        <f t="shared" ca="1" si="267"/>
        <v>3875581.5214747852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1263443.0544775787</v>
      </c>
      <c r="R422" s="25">
        <f t="array" aca="1" ref="R422" ca="1">INDEX('Lorri 401b'!L:L,MATCH('Retirement Calculator'!A422,'Lorri 401b'!N:N,0),0)</f>
        <v>2600024.206945871</v>
      </c>
      <c r="S422" s="25">
        <f t="shared" ca="1" si="267"/>
        <v>3863467.26142345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1260811.4187086364</v>
      </c>
      <c r="R423" s="25">
        <f t="array" aca="1" ref="R423" ca="1">INDEX('Lorri 401b'!L:L,MATCH('Retirement Calculator'!A423,'Lorri 401b'!N:N,0),0)</f>
        <v>2590491.1065799305</v>
      </c>
      <c r="S423" s="25">
        <f t="shared" ca="1" si="267"/>
        <v>3851302.5252885669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1258168.8177906568</v>
      </c>
      <c r="R424" s="25">
        <f t="array" aca="1" ref="R424" ca="1">INDEX('Lorri 401b'!L:L,MATCH('Retirement Calculator'!A424,'Lorri 401b'!N:N,0),0)</f>
        <v>2580918.2849624655</v>
      </c>
      <c r="S424" s="25">
        <f t="shared" ca="1" si="267"/>
        <v>3839087.1027531223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1255515.206035519</v>
      </c>
      <c r="R425" s="25">
        <f t="array" aca="1" ref="R425" ca="1">INDEX('Lorri 401b'!L:L,MATCH('Retirement Calculator'!A425,'Lorri 401b'!N:N,0),0)</f>
        <v>2571305.5765882609</v>
      </c>
      <c r="S425" s="25">
        <f t="shared" ca="1" si="267"/>
        <v>3826820.78262378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1252850.5375647347</v>
      </c>
      <c r="R426" s="25">
        <f t="array" aca="1" ref="R426" ca="1">INDEX('Lorri 401b'!L:L,MATCH('Retirement Calculator'!A426,'Lorri 401b'!N:N,0),0)</f>
        <v>2561652.8152624974</v>
      </c>
      <c r="S426" s="25">
        <f t="shared" ca="1" si="267"/>
        <v>3814503.3528272323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1250174.7663086555</v>
      </c>
      <c r="R427" s="25">
        <f t="array" aca="1" ref="R427" ca="1">INDEX('Lorri 401b'!L:L,MATCH('Retirement Calculator'!A427,'Lorri 401b'!N:N,0),0)</f>
        <v>2551959.8340978762</v>
      </c>
      <c r="S427" s="25">
        <f t="shared" ca="1" si="267"/>
        <v>3802134.6004065317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1247487.8460056761</v>
      </c>
      <c r="R428" s="25">
        <f t="array" aca="1" ref="R428" ca="1">INDEX('Lorri 401b'!L:L,MATCH('Retirement Calculator'!A428,'Lorri 401b'!N:N,0),0)</f>
        <v>2542226.465511736</v>
      </c>
      <c r="S428" s="25">
        <f t="shared" ca="1" si="267"/>
        <v>3789714.3115174118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1244789.7302014341</v>
      </c>
      <c r="R429" s="25">
        <f t="array" aca="1" ref="R429" ca="1">INDEX('Lorri 401b'!L:L,MATCH('Retirement Calculator'!A429,'Lorri 401b'!N:N,0),0)</f>
        <v>2532452.5412231535</v>
      </c>
      <c r="S429" s="25">
        <f t="shared" ca="1" si="267"/>
        <v>3777242.2714245878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1242080.3722480079</v>
      </c>
      <c r="R430" s="25">
        <f t="array" aca="1" ref="R430" ca="1">INDEX('Lorri 401b'!L:L,MATCH('Retirement Calculator'!A430,'Lorri 401b'!N:N,0),0)</f>
        <v>2522637.8922500354</v>
      </c>
      <c r="S430" s="25">
        <f t="shared" ca="1" si="267"/>
        <v>3764718.2644980433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1239359.725303109</v>
      </c>
      <c r="R431" s="25">
        <f t="array" aca="1" ref="R431" ca="1">INDEX('Lorri 401b'!L:L,MATCH('Retirement Calculator'!A431,'Lorri 401b'!N:N,0),0)</f>
        <v>2512782.3489061957</v>
      </c>
      <c r="S431" s="25">
        <f t="shared" ca="1" si="267"/>
        <v>3752142.0742093045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1236627.7423292731</v>
      </c>
      <c r="R432" s="25">
        <f t="array" aca="1" ref="R432" ca="1">INDEX('Lorri 401b'!L:L,MATCH('Retirement Calculator'!A432,'Lorri 401b'!N:N,0),0)</f>
        <v>2502885.7407984235</v>
      </c>
      <c r="S432" s="25">
        <f t="shared" ca="1" si="267"/>
        <v>3739513.4831276964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1233884.3760930463</v>
      </c>
      <c r="R433" s="25">
        <f t="array" aca="1" ref="R433" ca="1">INDEX('Lorri 401b'!L:L,MATCH('Retirement Calculator'!A433,'Lorri 401b'!N:N,0),0)</f>
        <v>2492947.8968235357</v>
      </c>
      <c r="S433" s="25">
        <f t="shared" ca="1" si="267"/>
        <v>3726832.2729165819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1231129.5791641683</v>
      </c>
      <c r="R434" s="25">
        <f t="array" aca="1" ref="R434" ca="1">INDEX('Lorri 401b'!L:L,MATCH('Retirement Calculator'!A434,'Lorri 401b'!N:N,0),0)</f>
        <v>2482968.6451654192</v>
      </c>
      <c r="S434" s="25">
        <f t="shared" ca="1" si="267"/>
        <v>3714098.2243295875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1228363.3039147535</v>
      </c>
      <c r="R435" s="25">
        <f t="array" aca="1" ref="R435" ca="1">INDEX('Lorri 401b'!L:L,MATCH('Retirement Calculator'!A435,'Lorri 401b'!N:N,0),0)</f>
        <v>2472947.8132920605</v>
      </c>
      <c r="S435" s="25">
        <f t="shared" ca="1" si="267"/>
        <v>3701311.1172068138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1225585.502518466</v>
      </c>
      <c r="R436" s="25">
        <f t="array" aca="1" ref="R436" ca="1">INDEX('Lorri 401b'!L:L,MATCH('Retirement Calculator'!A436,'Lorri 401b'!N:N,0),0)</f>
        <v>2462885.2279525627</v>
      </c>
      <c r="S436" s="25">
        <f t="shared" ca="1" si="267"/>
        <v>3688470.7304710289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1222796.126949694</v>
      </c>
      <c r="R437" s="25">
        <f t="array" aca="1" ref="R437" ca="1">INDEX('Lorri 401b'!L:L,MATCH('Retirement Calculator'!A437,'Lorri 401b'!N:N,0),0)</f>
        <v>2452780.7151741502</v>
      </c>
      <c r="S437" s="25">
        <f t="shared" ca="1" si="267"/>
        <v>3675576.8421238442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1219995.1289827188</v>
      </c>
      <c r="R438" s="25">
        <f t="array" aca="1" ref="R438" ca="1">INDEX('Lorri 401b'!L:L,MATCH('Retirement Calculator'!A438,'Lorri 401b'!N:N,0),0)</f>
        <v>2442634.1002591611</v>
      </c>
      <c r="S438" s="25">
        <f t="shared" ca="1" si="267"/>
        <v>3662629.2292418797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1217182.4601908813</v>
      </c>
      <c r="R439" s="25">
        <f t="array" aca="1" ref="R439" ca="1">INDEX('Lorri 401b'!L:L,MATCH('Retirement Calculator'!A439,'Lorri 401b'!N:N,0),0)</f>
        <v>2432445.2077820264</v>
      </c>
      <c r="S439" s="25">
        <f t="shared" ca="1" si="267"/>
        <v>3649627.6679729074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1214358.0719457443</v>
      </c>
      <c r="R440" s="25">
        <f t="array" aca="1" ref="R440" ca="1">INDEX('Lorri 401b'!L:L,MATCH('Retirement Calculator'!A440,'Lorri 401b'!N:N,0),0)</f>
        <v>2422213.8615862369</v>
      </c>
      <c r="S440" s="25">
        <f t="shared" ca="1" si="267"/>
        <v>3636571.933531981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1211521.9154162528</v>
      </c>
      <c r="R441" s="25">
        <f t="array" aca="1" ref="R441" ca="1">INDEX('Lorri 401b'!L:L,MATCH('Retirement Calculator'!A441,'Lorri 401b'!N:N,0),0)</f>
        <v>2411939.8847812982</v>
      </c>
      <c r="S441" s="25">
        <f t="shared" ca="1" si="267"/>
        <v>3623461.800197551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1208673.9415678883</v>
      </c>
      <c r="R442" s="25">
        <f t="array" aca="1" ref="R442" ca="1">INDEX('Lorri 401b'!L:L,MATCH('Retirement Calculator'!A442,'Lorri 401b'!N:N,0),0)</f>
        <v>2401623.0997396722</v>
      </c>
      <c r="S442" s="25">
        <f t="shared" ca="1" si="267"/>
        <v>3610297.0413075602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1205814.1011618222</v>
      </c>
      <c r="R443" s="25">
        <f t="array" aca="1" ref="R443" ca="1">INDEX('Lorri 401b'!L:L,MATCH('Retirement Calculator'!A443,'Lorri 401b'!N:N,0),0)</f>
        <v>2391263.3280937062</v>
      </c>
      <c r="S443" s="25">
        <f t="shared" ca="1" si="267"/>
        <v>3597077.4292555284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1202942.3447540642</v>
      </c>
      <c r="R444" s="25">
        <f t="array" aca="1" ref="R444" ca="1">INDEX('Lorri 401b'!L:L,MATCH('Retirement Calculator'!A444,'Lorri 401b'!N:N,0),0)</f>
        <v>2380860.3907325487</v>
      </c>
      <c r="S444" s="25">
        <f t="shared" ca="1" si="267"/>
        <v>3583802.7354866127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1200058.6226946074</v>
      </c>
      <c r="R445" s="25">
        <f t="array" aca="1" ref="R445" ca="1">INDEX('Lorri 401b'!L:L,MATCH('Retirement Calculator'!A445,'Lorri 401b'!N:N,0),0)</f>
        <v>2370414.1077990527</v>
      </c>
      <c r="S445" s="25">
        <f t="shared" ca="1" si="267"/>
        <v>3570472.7304936601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1197162.8851265693</v>
      </c>
      <c r="R446" s="25">
        <f t="array" aca="1" ref="R446" ca="1">INDEX('Lorri 401b'!L:L,MATCH('Retirement Calculator'!A446,'Lorri 401b'!N:N,0),0)</f>
        <v>2359924.2986866673</v>
      </c>
      <c r="S446" s="25">
        <f t="shared" ca="1" si="267"/>
        <v>3557087.1838132367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1194255.0819853311</v>
      </c>
      <c r="R447" s="25">
        <f t="array" aca="1" ref="R447" ca="1">INDEX('Lorri 401b'!L:L,MATCH('Retirement Calculator'!A447,'Lorri 401b'!N:N,0),0)</f>
        <v>2349390.7820363138</v>
      </c>
      <c r="S447" s="25">
        <f t="shared" ca="1" si="267"/>
        <v>3543645.8640216449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1191335.1629976712</v>
      </c>
      <c r="R448" s="25">
        <f t="array" aca="1" ref="R448" ca="1">INDEX('Lorri 401b'!L:L,MATCH('Retirement Calculator'!A448,'Lorri 401b'!N:N,0),0)</f>
        <v>2338813.3757332503</v>
      </c>
      <c r="S448" s="25">
        <f t="shared" ca="1" si="267"/>
        <v>3530148.5387309212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1188403.077680896</v>
      </c>
      <c r="R449" s="25">
        <f t="array" aca="1" ref="R449" ca="1">INDEX('Lorri 401b'!L:L,MATCH('Retirement Calculator'!A449,'Lorri 401b'!N:N,0),0)</f>
        <v>2328191.8969039242</v>
      </c>
      <c r="S449" s="25">
        <f t="shared" ca="1" si="267"/>
        <v>3516594.9745848202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1185458.7753419676</v>
      </c>
      <c r="R450" s="25">
        <f t="array" aca="1" ref="R450" ca="1">INDEX('Lorri 401b'!L:L,MATCH('Retirement Calculator'!A450,'Lorri 401b'!N:N,0),0)</f>
        <v>2317526.1619128091</v>
      </c>
      <c r="S450" s="25">
        <f t="shared" ca="1" si="267"/>
        <v>3502984.9372547767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1182502.205076627</v>
      </c>
      <c r="R451" s="25">
        <f t="array" aca="1" ref="R451" ca="1">INDEX('Lorri 401b'!L:L,MATCH('Retirement Calculator'!A451,'Lorri 401b'!N:N,0),0)</f>
        <v>2306815.9863592312</v>
      </c>
      <c r="S451" s="25">
        <f t="shared" ca="1" si="267"/>
        <v>3489318.1914358581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1179533.3157685141</v>
      </c>
      <c r="R452" s="25">
        <f t="array" aca="1" ref="R452" ca="1">INDEX('Lorri 401b'!L:L,MATCH('Retirement Calculator'!A452,'Lorri 401b'!N:N,0),0)</f>
        <v>2296061.1850741799</v>
      </c>
      <c r="S452" s="25">
        <f t="shared" ca="1" si="267"/>
        <v>3475594.5008426942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1176552.0560882839</v>
      </c>
      <c r="R453" s="25">
        <f t="array" aca="1" ref="R453" ca="1">INDEX('Lorri 401b'!L:L,MATCH('Retirement Calculator'!A453,'Lorri 401b'!N:N,0),0)</f>
        <v>2285261.5721171075</v>
      </c>
      <c r="S453" s="25">
        <f t="shared" ca="1" si="267"/>
        <v>3461813.6282053916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1173558.3744927195</v>
      </c>
      <c r="R454" s="25">
        <f t="array" aca="1" ref="R454" ca="1">INDEX('Lorri 401b'!L:L,MATCH('Retirement Calculator'!A454,'Lorri 401b'!N:N,0),0)</f>
        <v>2274416.9607727141</v>
      </c>
      <c r="S454" s="25">
        <f t="shared" ca="1" si="267"/>
        <v>3447975.3352654334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1170552.2192238404</v>
      </c>
      <c r="R455" s="25">
        <f t="array" aca="1" ref="R455" ca="1">INDEX('Lorri 401b'!L:L,MATCH('Retirement Calculator'!A455,'Lorri 401b'!N:N,0),0)</f>
        <v>2263527.1635477189</v>
      </c>
      <c r="S455" s="25">
        <f t="shared" ca="1" si="267"/>
        <v>3434079.3827715591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1167533.5383080074</v>
      </c>
      <c r="R456" s="25">
        <f t="array" aca="1" ref="R456" ca="1">INDEX('Lorri 401b'!L:L,MATCH('Retirement Calculator'!A456,'Lorri 401b'!N:N,0),0)</f>
        <v>2252591.9921676195</v>
      </c>
      <c r="S456" s="25">
        <f t="shared" ca="1" si="267"/>
        <v>3420125.5304756267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1164502.2795550253</v>
      </c>
      <c r="R457" s="25">
        <f t="array" aca="1" ref="R457" ca="1">INDEX('Lorri 401b'!L:L,MATCH('Retirement Calculator'!A457,'Lorri 401b'!N:N,0),0)</f>
        <v>2241611.2575734365</v>
      </c>
      <c r="S457" s="25">
        <f t="shared" ca="1" si="267"/>
        <v>3406113.5371284615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1161458.3905572391</v>
      </c>
      <c r="R458" s="25">
        <f t="array" aca="1" ref="R458" ca="1">INDEX('Lorri 401b'!L:L,MATCH('Retirement Calculator'!A458,'Lorri 401b'!N:N,0),0)</f>
        <v>2230584.7699184446</v>
      </c>
      <c r="S458" s="25">
        <f t="shared" ca="1" si="267"/>
        <v>3392043.1604756834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1158401.8186886287</v>
      </c>
      <c r="R459" s="25">
        <f t="array" aca="1" ref="R459" ca="1">INDEX('Lorri 401b'!L:L,MATCH('Retirement Calculator'!A459,'Lorri 401b'!N:N,0),0)</f>
        <v>2219512.33856489</v>
      </c>
      <c r="S459" s="25">
        <f t="shared" ca="1" si="267"/>
        <v>3377914.1572535187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1155332.5111038992</v>
      </c>
      <c r="R460" s="25">
        <f t="array" aca="1" ref="R460" ca="1">INDEX('Lorri 401b'!L:L,MATCH('Retirement Calculator'!A460,'Lorri 401b'!N:N,0),0)</f>
        <v>2208393.7720806957</v>
      </c>
      <c r="S460" s="25">
        <f t="shared" ca="1" si="267"/>
        <v>3363726.2831845949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1152250.4147375666</v>
      </c>
      <c r="R461" s="25">
        <f t="array" aca="1" ref="R461" ca="1">INDEX('Lorri 401b'!L:L,MATCH('Retirement Calculator'!A461,'Lorri 401b'!N:N,0),0)</f>
        <v>2197228.8782361504</v>
      </c>
      <c r="S461" s="25">
        <f t="shared" ca="1" si="267"/>
        <v>3349479.2929737167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1149155.476303041</v>
      </c>
      <c r="R462" s="25">
        <f t="array" aca="1" ref="R462" ca="1">INDEX('Lorri 401b'!L:L,MATCH('Retirement Calculator'!A462,'Lorri 401b'!N:N,0),0)</f>
        <v>2186017.4640005864</v>
      </c>
      <c r="S462" s="25">
        <f t="shared" ca="1" si="267"/>
        <v>3335172.9403036274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1146047.6422917047</v>
      </c>
      <c r="R463" s="25">
        <f t="array" aca="1" ref="R463" ca="1">INDEX('Lorri 401b'!L:L,MATCH('Retirement Calculator'!A463,'Lorri 401b'!N:N,0),0)</f>
        <v>2174759.3355390406</v>
      </c>
      <c r="S463" s="25">
        <f t="shared" ca="1" si="267"/>
        <v>3320806.9778307453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1142926.8589719879</v>
      </c>
      <c r="R464" s="25">
        <f t="array" aca="1" ref="R464" ca="1">INDEX('Lorri 401b'!L:L,MATCH('Retirement Calculator'!A464,'Lorri 401b'!N:N,0),0)</f>
        <v>2163454.2982089054</v>
      </c>
      <c r="S464" s="25">
        <f t="shared" ca="1" si="267"/>
        <v>3306381.1571808932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1139793.072388439</v>
      </c>
      <c r="R465" s="25">
        <f t="array" aca="1" ref="R465" ca="1">INDEX('Lorri 401b'!L:L,MATCH('Retirement Calculator'!A465,'Lorri 401b'!N:N,0),0)</f>
        <v>2152102.1565565611</v>
      </c>
      <c r="S465" s="25">
        <f t="shared" ca="1" si="267"/>
        <v>3291895.2289450001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1136646.2283607919</v>
      </c>
      <c r="R466" s="25">
        <f t="array" aca="1" ref="R466" ca="1">INDEX('Lorri 401b'!L:L,MATCH('Retirement Calculator'!A466,'Lorri 401b'!N:N,0),0)</f>
        <v>2140702.7143139988</v>
      </c>
      <c r="S466" s="25">
        <f t="shared" ca="1" si="267"/>
        <v>3277348.9426747905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1133486.2724830296</v>
      </c>
      <c r="R467" s="25">
        <f t="array" aca="1" ref="R467" ca="1">INDEX('Lorri 401b'!L:L,MATCH('Retirement Calculator'!A467,'Lorri 401b'!N:N,0),0)</f>
        <v>2129255.7743954258</v>
      </c>
      <c r="S467" s="25">
        <f t="shared" ca="1" si="267"/>
        <v>3262742.0468784552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1130313.1501224434</v>
      </c>
      <c r="R468" s="25">
        <f t="array" aca="1" ref="R468" ca="1">INDEX('Lorri 401b'!L:L,MATCH('Retirement Calculator'!A468,'Lorri 401b'!N:N,0),0)</f>
        <v>2117761.1388938585</v>
      </c>
      <c r="S468" s="25">
        <f t="shared" ca="1" si="267"/>
        <v>3248074.2890163017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1127126.806418688</v>
      </c>
      <c r="R469" s="25">
        <f t="array" aca="1" ref="R469" ca="1">INDEX('Lorri 401b'!L:L,MATCH('Retirement Calculator'!A469,'Lorri 401b'!N:N,0),0)</f>
        <v>2106218.6090777013</v>
      </c>
      <c r="S469" s="25">
        <f t="shared" ca="1" si="267"/>
        <v>3233345.4154963894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1123927.1862828338</v>
      </c>
      <c r="R470" s="25">
        <f t="array" aca="1" ref="R470" ca="1">INDEX('Lorri 401b'!L:L,MATCH('Retirement Calculator'!A470,'Lorri 401b'!N:N,0),0)</f>
        <v>2094627.9853873104</v>
      </c>
      <c r="S470" s="25">
        <f t="shared" ca="1" si="267"/>
        <v>3218555.1716701444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1120714.2343964134</v>
      </c>
      <c r="R471" s="25">
        <f t="array" aca="1" ref="R471" ca="1">INDEX('Lorri 401b'!L:L,MATCH('Retirement Calculator'!A471,'Lorri 401b'!N:N,0),0)</f>
        <v>2082989.0674315428</v>
      </c>
      <c r="S471" s="25">
        <f t="shared" ca="1" si="267"/>
        <v>3203703.301827956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1117487.8952104663</v>
      </c>
      <c r="R472" s="25">
        <f t="array" aca="1" ref="R472" ca="1">INDEX('Lorri 401b'!L:L,MATCH('Retirement Calculator'!A472,'Lorri 401b'!N:N,0),0)</f>
        <v>2071301.6539842929</v>
      </c>
      <c r="S472" s="25">
        <f t="shared" ca="1" si="267"/>
        <v>3188789.5491947592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1114248.1129445778</v>
      </c>
      <c r="R473" s="25">
        <f t="array" aca="1" ref="R473" ca="1">INDEX('Lorri 401b'!L:L,MATCH('Retirement Calculator'!A473,'Lorri 401b'!N:N,0),0)</f>
        <v>2059565.5429810127</v>
      </c>
      <c r="S473" s="25">
        <f t="shared" ca="1" si="267"/>
        <v>3173813.6559255905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1110994.8315859146</v>
      </c>
      <c r="R474" s="25">
        <f t="array" aca="1" ref="R474" ca="1">INDEX('Lorri 401b'!L:L,MATCH('Retirement Calculator'!A474,'Lorri 401b'!N:N,0),0)</f>
        <v>2047780.5315152188</v>
      </c>
      <c r="S474" s="25">
        <f t="shared" ca="1" si="267"/>
        <v>3158775.3631011331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1107727.994888257</v>
      </c>
      <c r="R475" s="25">
        <f t="array" aca="1" ref="R475" ca="1">INDEX('Lorri 401b'!L:L,MATCH('Retirement Calculator'!A475,'Lorri 401b'!N:N,0),0)</f>
        <v>2035946.415834984</v>
      </c>
      <c r="S475" s="25">
        <f t="shared" ca="1" si="267"/>
        <v>3143674.410723241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1104447.546371026</v>
      </c>
      <c r="R476" s="25">
        <f t="array" aca="1" ref="R476" ca="1">INDEX('Lorri 401b'!L:L,MATCH('Retirement Calculator'!A476,'Lorri 401b'!N:N,0),0)</f>
        <v>2024062.9913394151</v>
      </c>
      <c r="S476" s="25">
        <f t="shared" ca="1" si="267"/>
        <v>3128510.5377104413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1101153.4293183063</v>
      </c>
      <c r="R477" s="25">
        <f t="array" aca="1" ref="R477" ca="1">INDEX('Lorri 401b'!L:L,MATCH('Retirement Calculator'!A477,'Lorri 401b'!N:N,0),0)</f>
        <v>2012130.0525751146</v>
      </c>
      <c r="S477" s="25">
        <f t="shared" ca="1" si="267"/>
        <v>3113283.4818934212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1097845.5867778671</v>
      </c>
      <c r="R478" s="25">
        <f t="array" aca="1" ref="R478" ca="1">INDEX('Lorri 401b'!L:L,MATCH('Retirement Calculator'!A478,'Lorri 401b'!N:N,0),0)</f>
        <v>2000147.3932326296</v>
      </c>
      <c r="S478" s="25">
        <f t="shared" ca="1" si="267"/>
        <v>3097992.9800104965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1094523.961560176</v>
      </c>
      <c r="R479" s="25">
        <f t="array" aca="1" ref="R479" ca="1">INDEX('Lorri 401b'!L:L,MATCH('Retirement Calculator'!A479,'Lorri 401b'!N:N,0),0)</f>
        <v>1988114.8061428841</v>
      </c>
      <c r="S479" s="25">
        <f t="shared" ca="1" si="267"/>
        <v>3082638.7677030601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1091188.4962374112</v>
      </c>
      <c r="R480" s="25">
        <f t="array" aca="1" ref="R480" ca="1">INDEX('Lorri 401b'!L:L,MATCH('Retirement Calculator'!A480,'Lorri 401b'!N:N,0),0)</f>
        <v>1976032.083273598</v>
      </c>
      <c r="S480" s="25">
        <f t="shared" ca="1" si="267"/>
        <v>3067220.5795110092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1087839.1331424681</v>
      </c>
      <c r="R481" s="25">
        <f t="array" aca="1" ref="R481" ca="1">INDEX('Lorri 401b'!L:L,MATCH('Retirement Calculator'!A481,'Lorri 401b'!N:N,0),0)</f>
        <v>1963899.0157256899</v>
      </c>
      <c r="S481" s="25">
        <f t="shared" ca="1" si="267"/>
        <v>3051738.148868158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1084475.8143679628</v>
      </c>
      <c r="R482" s="25">
        <f t="array" aca="1" ref="R482" ca="1">INDEX('Lorri 401b'!L:L,MATCH('Retirement Calculator'!A482,'Lorri 401b'!N:N,0),0)</f>
        <v>1951715.3937296655</v>
      </c>
      <c r="S482" s="25">
        <f t="shared" ca="1" si="267"/>
        <v>3036191.2080976283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1081098.4817652304</v>
      </c>
      <c r="R483" s="25">
        <f t="array" aca="1" ref="R483" ca="1">INDEX('Lorri 401b'!L:L,MATCH('Retirement Calculator'!A483,'Lorri 401b'!N:N,0),0)</f>
        <v>1939481.006641991</v>
      </c>
      <c r="S483" s="25">
        <f t="shared" ca="1" si="267"/>
        <v>3020579.4884072216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1077707.07694332</v>
      </c>
      <c r="R484" s="25">
        <f t="array" aca="1" ref="R484" ca="1">INDEX('Lorri 401b'!L:L,MATCH('Retirement Calculator'!A484,'Lorri 401b'!N:N,0),0)</f>
        <v>1927195.6429414512</v>
      </c>
      <c r="S484" s="25">
        <f t="shared" ca="1" si="267"/>
        <v>3004902.7198847709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1074301.541267985</v>
      </c>
      <c r="R485" s="25">
        <f t="array" aca="1" ref="R485" ca="1">INDEX('Lorri 401b'!L:L,MATCH('Retirement Calculator'!A485,'Lorri 401b'!N:N,0),0)</f>
        <v>1914859.0902254924</v>
      </c>
      <c r="S485" s="25">
        <f t="shared" ca="1" si="267"/>
        <v>2989160.6314934772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1070881.8158606694</v>
      </c>
      <c r="R486" s="25">
        <f t="array" aca="1" ref="R486" ca="1">INDEX('Lorri 401b'!L:L,MATCH('Retirement Calculator'!A486,'Lorri 401b'!N:N,0),0)</f>
        <v>1902471.1352065506</v>
      </c>
      <c r="S486" s="25">
        <f t="shared" ca="1" si="267"/>
        <v>2973352.95106722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1067447.84159749</v>
      </c>
      <c r="R487" s="25">
        <f t="array" aca="1" ref="R487" ca="1">INDEX('Lorri 401b'!L:L,MATCH('Retirement Calculator'!A487,'Lorri 401b'!N:N,0),0)</f>
        <v>1890031.5637083631</v>
      </c>
      <c r="S487" s="25">
        <f t="shared" ca="1" si="267"/>
        <v>2957479.4053058531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1063999.559108214</v>
      </c>
      <c r="R488" s="25">
        <f t="array" aca="1" ref="R488" ca="1">INDEX('Lorri 401b'!L:L,MATCH('Retirement Calculator'!A488,'Lorri 401b'!N:N,0),0)</f>
        <v>1877540.1606622664</v>
      </c>
      <c r="S488" s="25">
        <f t="shared" ca="1" si="267"/>
        <v>2941539.7197704804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1060536.9087752327</v>
      </c>
      <c r="R489" s="25">
        <f t="array" aca="1" ref="R489" ca="1">INDEX('Lorri 401b'!L:L,MATCH('Retirement Calculator'!A489,'Lorri 401b'!N:N,0),0)</f>
        <v>1864996.7101034778</v>
      </c>
      <c r="S489" s="25">
        <f t="shared" ca="1" si="267"/>
        <v>2925533.6188787105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1057059.8307325307</v>
      </c>
      <c r="R490" s="25">
        <f t="array" aca="1" ref="R490" ca="1">INDEX('Lorri 401b'!L:L,MATCH('Retirement Calculator'!A490,'Lorri 401b'!N:N,0),0)</f>
        <v>1852400.9951673609</v>
      </c>
      <c r="S490" s="25">
        <f t="shared" ca="1" si="267"/>
        <v>2909460.8258998916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1053568.2648646508</v>
      </c>
      <c r="R491" s="25">
        <f t="array" aca="1" ref="R491" ca="1">INDEX('Lorri 401b'!L:L,MATCH('Retirement Calculator'!A491,'Lorri 401b'!N:N,0),0)</f>
        <v>1839752.7980856767</v>
      </c>
      <c r="S491" s="25">
        <f t="shared" ca="1" si="267"/>
        <v>2893321.0629503275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1050062.1508056547</v>
      </c>
      <c r="R492" s="25">
        <f t="array" aca="1" ref="R492" ca="1">INDEX('Lorri 401b'!L:L,MATCH('Retirement Calculator'!A492,'Lorri 401b'!N:N,0),0)</f>
        <v>1827051.900182819</v>
      </c>
      <c r="S492" s="25">
        <f t="shared" ca="1" si="267"/>
        <v>2877114.0509884739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1046541.4279380793</v>
      </c>
      <c r="R493" s="25">
        <f t="array" aca="1" ref="R493" ca="1">INDEX('Lorri 401b'!L:L,MATCH('Retirement Calculator'!A493,'Lorri 401b'!N:N,0),0)</f>
        <v>1814298.0818720327</v>
      </c>
      <c r="S493" s="25">
        <f t="shared" ca="1" si="267"/>
        <v>2860839.509810112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1043006.0353918892</v>
      </c>
      <c r="R494" s="25">
        <f t="array" aca="1" ref="R494" ca="1">INDEX('Lorri 401b'!L:L,MATCH('Retirement Calculator'!A494,'Lorri 401b'!N:N,0),0)</f>
        <v>1801491.1226516182</v>
      </c>
      <c r="S494" s="25">
        <f t="shared" ca="1" si="267"/>
        <v>2844497.1580435075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1039455.9120434232</v>
      </c>
      <c r="R495" s="25">
        <f t="array" aca="1" ref="R495" ca="1">INDEX('Lorri 401b'!L:L,MATCH('Retirement Calculator'!A495,'Lorri 401b'!N:N,0),0)</f>
        <v>1788630.8011011186</v>
      </c>
      <c r="S495" s="25">
        <f t="shared" ca="1" si="267"/>
        <v>2828086.7131445417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1035890.9965143385</v>
      </c>
      <c r="R496" s="25">
        <f t="array" aca="1" ref="R496" ca="1">INDEX('Lorri 401b'!L:L,MATCH('Retirement Calculator'!A496,'Lorri 401b'!N:N,0),0)</f>
        <v>1775716.8948774918</v>
      </c>
      <c r="S496" s="25">
        <f t="shared" ca="1" si="267"/>
        <v>2811607.8913918305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1032311.2271705494</v>
      </c>
      <c r="R497" s="25">
        <f t="array" aca="1" ref="R497" ca="1">INDEX('Lorri 401b'!L:L,MATCH('Retirement Calculator'!A497,'Lorri 401b'!N:N,0),0)</f>
        <v>1762749.1807112666</v>
      </c>
      <c r="S497" s="25">
        <f t="shared" ca="1" si="267"/>
        <v>2795060.4078818159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1028716.5421211612</v>
      </c>
      <c r="R498" s="25">
        <f t="array" aca="1" ref="R498" ca="1">INDEX('Lorri 401b'!L:L,MATCH('Retirement Calculator'!A498,'Lorri 401b'!N:N,0),0)</f>
        <v>1749727.4344026821</v>
      </c>
      <c r="S498" s="25">
        <f t="shared" ca="1" si="267"/>
        <v>2778443.9765238436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1025106.8792174006</v>
      </c>
      <c r="R499" s="25">
        <f t="array" aca="1" ref="R499" ca="1">INDEX('Lorri 401b'!L:L,MATCH('Retirement Calculator'!A499,'Lorri 401b'!N:N,0),0)</f>
        <v>1736651.430817812</v>
      </c>
      <c r="S499" s="25">
        <f t="shared" ca="1" si="267"/>
        <v>2761758.3100352124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1021482.1760515409</v>
      </c>
      <c r="R500" s="25">
        <f t="array" aca="1" ref="R500" ca="1">INDEX('Lorri 401b'!L:L,MATCH('Retirement Calculator'!A500,'Lorri 401b'!N:N,0),0)</f>
        <v>1723520.9438846714</v>
      </c>
      <c r="S500" s="25">
        <f t="shared" ca="1" si="267"/>
        <v>2745003.1199362124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1017842.3699558234</v>
      </c>
      <c r="R501" s="25">
        <f t="array" aca="1" ref="R501" ca="1">INDEX('Lorri 401b'!L:L,MATCH('Retirement Calculator'!A501,'Lorri 401b'!N:N,0),0)</f>
        <v>1710335.7465893095</v>
      </c>
      <c r="S501" s="25">
        <f t="shared" ca="1" si="267"/>
        <v>2728178.1165451328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1014187.3980013737</v>
      </c>
      <c r="R502" s="25">
        <f t="array" aca="1" ref="R502" ca="1">INDEX('Lorri 401b'!L:L,MATCH('Retirement Calculator'!A502,'Lorri 401b'!N:N,0),0)</f>
        <v>1697095.6109718836</v>
      </c>
      <c r="S502" s="25">
        <f t="shared" ca="1" si="267"/>
        <v>2711283.0089732576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1010517.1969971139</v>
      </c>
      <c r="R503" s="25">
        <f t="array" aca="1" ref="R503" ca="1">INDEX('Lorri 401b'!L:L,MATCH('Retirement Calculator'!A503,'Lorri 401b'!N:N,0),0)</f>
        <v>1683800.3081227185</v>
      </c>
      <c r="S503" s="25">
        <f t="shared" ca="1" si="267"/>
        <v>2694317.5051198322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1006831.7034886696</v>
      </c>
      <c r="R504" s="25">
        <f t="array" aca="1" ref="R504" ca="1">INDEX('Lorri 401b'!L:L,MATCH('Retirement Calculator'!A504,'Lorri 401b'!N:N,0),0)</f>
        <v>1670449.6081783483</v>
      </c>
      <c r="S504" s="25">
        <f t="shared" ca="1" si="267"/>
        <v>2677281.3116670176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1003130.8537572735</v>
      </c>
      <c r="R505" s="25">
        <f t="array" aca="1" ref="R505" ca="1">INDEX('Lorri 401b'!L:L,MATCH('Retirement Calculator'!A505,'Lorri 401b'!N:N,0),0)</f>
        <v>1657043.2803175433</v>
      </c>
      <c r="S505" s="25">
        <f t="shared" ca="1" si="267"/>
        <v>2660174.1340748169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999414.58381866326</v>
      </c>
      <c r="R506" s="25">
        <f t="array" aca="1" ref="R506" ca="1">INDEX('Lorri 401b'!L:L,MATCH('Retirement Calculator'!A506,'Lorri 401b'!N:N,0),0)</f>
        <v>1643581.0927573184</v>
      </c>
      <c r="S506" s="25">
        <f t="shared" ca="1" si="267"/>
        <v>2642995.6765759815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995682.82942197553</v>
      </c>
      <c r="R507" s="25">
        <f t="array" aca="1" ref="R507" ca="1">INDEX('Lorri 401b'!L:L,MATCH('Retirement Calculator'!A507,'Lorri 401b'!N:N,0),0)</f>
        <v>1630062.8127489258</v>
      </c>
      <c r="S507" s="25">
        <f t="shared" ca="1" si="267"/>
        <v>2625745.6421709014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991935.5260486349</v>
      </c>
      <c r="R508" s="25">
        <f t="array" aca="1" ref="R508" ca="1">INDEX('Lorri 401b'!L:L,MATCH('Retirement Calculator'!A508,'Lorri 401b'!N:N,0),0)</f>
        <v>1616488.2065738316</v>
      </c>
      <c r="S508" s="25">
        <f t="shared" ca="1" si="267"/>
        <v>2608423.7326224665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988172.60891123861</v>
      </c>
      <c r="R509" s="25">
        <f t="array" aca="1" ref="R509" ca="1">INDEX('Lorri 401b'!L:L,MATCH('Retirement Calculator'!A509,'Lorri 401b'!N:N,0),0)</f>
        <v>1602857.0395396745</v>
      </c>
      <c r="S509" s="25">
        <f t="shared" ca="1" si="267"/>
        <v>2591029.6484509129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984394.01295243658</v>
      </c>
      <c r="R510" s="25">
        <f t="array" aca="1" ref="R510" ca="1">INDEX('Lorri 401b'!L:L,MATCH('Retirement Calculator'!A510,'Lorri 401b'!N:N,0),0)</f>
        <v>1589169.0759762083</v>
      </c>
      <c r="S510" s="25">
        <f t="shared" ca="1" si="267"/>
        <v>2573563.088928645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980599.67284380621</v>
      </c>
      <c r="R511" s="25">
        <f t="array" aca="1" ref="R511" ca="1">INDEX('Lorri 401b'!L:L,MATCH('Retirement Calculator'!A511,'Lorri 401b'!N:N,0),0)</f>
        <v>1575424.0792312277</v>
      </c>
      <c r="S511" s="25">
        <f t="shared" ca="1" si="267"/>
        <v>2556023.7520750342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976789.52298472321</v>
      </c>
      <c r="R512" s="25">
        <f t="array" aca="1" ref="R512" ca="1">INDEX('Lorri 401b'!L:L,MATCH('Retirement Calculator'!A512,'Lorri 401b'!N:N,0),0)</f>
        <v>1561621.8116664765</v>
      </c>
      <c r="S512" s="25">
        <f t="shared" ca="1" si="267"/>
        <v>2538411.3346511996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972963.49750122731</v>
      </c>
      <c r="R513" s="25">
        <f t="array" aca="1" ref="R513" ca="1">INDEX('Lorri 401b'!L:L,MATCH('Retirement Calculator'!A513,'Lorri 401b'!N:N,0),0)</f>
        <v>1547762.0346535388</v>
      </c>
      <c r="S513" s="25">
        <f t="shared" ca="1" si="267"/>
        <v>2520725.5321547659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969121.5302448835</v>
      </c>
      <c r="R514" s="25">
        <f t="array" aca="1" ref="R514" ca="1">INDEX('Lorri 401b'!L:L,MATCH('Retirement Calculator'!A514,'Lorri 401b'!N:N,0),0)</f>
        <v>1533844.5085697139</v>
      </c>
      <c r="S514" s="25">
        <f t="shared" ca="1" si="267"/>
        <v>2502966.0388145973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965263.55479163828</v>
      </c>
      <c r="R515" s="25">
        <f t="array" aca="1" ref="R515" ca="1">INDEX('Lorri 401b'!L:L,MATCH('Retirement Calculator'!A515,'Lorri 401b'!N:N,0),0)</f>
        <v>1519868.992793873</v>
      </c>
      <c r="S515" s="25">
        <f t="shared" ca="1" si="267"/>
        <v>2485132.5475855111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961389.50444067118</v>
      </c>
      <c r="R516" s="25">
        <f t="array" aca="1" ref="R516" ca="1">INDEX('Lorri 401b'!L:L,MATCH('Retirement Calculator'!A516,'Lorri 401b'!N:N,0),0)</f>
        <v>1505835.2457022993</v>
      </c>
      <c r="S516" s="25">
        <f t="shared" ca="1" si="267"/>
        <v>2467224.7501429706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957499.31221324182</v>
      </c>
      <c r="R517" s="25">
        <f t="array" aca="1" ref="R517" ca="1">INDEX('Lorri 401b'!L:L,MATCH('Retirement Calculator'!A517,'Lorri 401b'!N:N,0),0)</f>
        <v>1491743.0246645107</v>
      </c>
      <c r="S517" s="25">
        <f t="shared" ca="1" si="267"/>
        <v>2449242.3368777526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953592.91085153143</v>
      </c>
      <c r="R518" s="25">
        <f t="array" aca="1" ref="R518" ca="1">INDEX('Lorri 401b'!L:L,MATCH('Retirement Calculator'!A518,'Lorri 401b'!N:N,0),0)</f>
        <v>1477592.0860390647</v>
      </c>
      <c r="S518" s="25">
        <f t="shared" ca="1" si="267"/>
        <v>2431184.9968905961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949670.23281748057</v>
      </c>
      <c r="R519" s="25">
        <f t="array" aca="1" ref="R519" ca="1">INDEX('Lorri 401b'!L:L,MATCH('Retirement Calculator'!A519,'Lorri 401b'!N:N,0),0)</f>
        <v>1463382.1851693459</v>
      </c>
      <c r="S519" s="25">
        <f t="shared" ca="1" si="267"/>
        <v>2413052.4179868265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945731.21029162116</v>
      </c>
      <c r="R520" s="25">
        <f t="array" aca="1" ref="R520" ca="1">INDEX('Lorri 401b'!L:L,MATCH('Retirement Calculator'!A520,'Lorri 401b'!N:N,0),0)</f>
        <v>1449113.0763793369</v>
      </c>
      <c r="S520" s="25">
        <f t="shared" ca="1" si="267"/>
        <v>2394844.2866709582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941775.77517190401</v>
      </c>
      <c r="R521" s="25">
        <f t="array" aca="1" ref="R521" ca="1">INDEX('Lorri 401b'!L:L,MATCH('Retirement Calculator'!A521,'Lorri 401b'!N:N,0),0)</f>
        <v>1434784.5129693693</v>
      </c>
      <c r="S521" s="25">
        <f t="shared" ref="S521:S775" ca="1" si="527">SUM(Q521:R521)</f>
        <v>2376560.2881412734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937803.85907252145</v>
      </c>
      <c r="R522" s="25">
        <f t="array" aca="1" ref="R522" ca="1">INDEX('Lorri 401b'!L:L,MATCH('Retirement Calculator'!A522,'Lorri 401b'!N:N,0),0)</f>
        <v>1420396.2472118603</v>
      </c>
      <c r="S522" s="25">
        <f t="shared" ca="1" si="527"/>
        <v>2358200.1062843818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933815.39332272473</v>
      </c>
      <c r="R523" s="25">
        <f t="array" aca="1" ref="R523" ca="1">INDEX('Lorri 401b'!L:L,MATCH('Retirement Calculator'!A523,'Lorri 401b'!N:N,0),0)</f>
        <v>1405948.0303470283</v>
      </c>
      <c r="S523" s="25">
        <f t="shared" ca="1" si="527"/>
        <v>2339763.4236697531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929810.30896563723</v>
      </c>
      <c r="R524" s="25">
        <f t="array" aca="1" ref="R524" ca="1">INDEX('Lorri 401b'!L:L,MATCH('Retirement Calculator'!A524,'Lorri 401b'!N:N,0),0)</f>
        <v>1391439.6125785927</v>
      </c>
      <c r="S524" s="25">
        <f t="shared" ca="1" si="527"/>
        <v>2321249.9215442301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925788.53675706184</v>
      </c>
      <c r="R525" s="25">
        <f t="array" aca="1" ref="R525" ca="1">INDEX('Lorri 401b'!L:L,MATCH('Retirement Calculator'!A525,'Lorri 401b'!N:N,0),0)</f>
        <v>1376870.7430694555</v>
      </c>
      <c r="S525" s="25">
        <f t="shared" ca="1" si="527"/>
        <v>2302659.2798265172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921750.007164284</v>
      </c>
      <c r="R526" s="25">
        <f t="array" aca="1" ref="R526" ca="1">INDEX('Lorri 401b'!L:L,MATCH('Retirement Calculator'!A526,'Lorri 401b'!N:N,0),0)</f>
        <v>1362241.1699373634</v>
      </c>
      <c r="S526" s="25">
        <f t="shared" ca="1" si="527"/>
        <v>2283991.1771016475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917694.65036486962</v>
      </c>
      <c r="R527" s="25">
        <f t="array" aca="1" ref="R527" ca="1">INDEX('Lorri 401b'!L:L,MATCH('Retirement Calculator'!A527,'Lorri 401b'!N:N,0),0)</f>
        <v>1347550.6402505543</v>
      </c>
      <c r="S527" s="25">
        <f t="shared" ca="1" si="527"/>
        <v>2265245.290615424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913622.3962454577</v>
      </c>
      <c r="R528" s="25">
        <f t="array" aca="1" ref="R528" ca="1">INDEX('Lorri 401b'!L:L,MATCH('Retirement Calculator'!A528,'Lorri 401b'!N:N,0),0)</f>
        <v>1332798.9000233836</v>
      </c>
      <c r="S528" s="25">
        <f t="shared" ca="1" si="527"/>
        <v>2246421.2962688413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909533.17440054822</v>
      </c>
      <c r="R529" s="25">
        <f t="array" aca="1" ref="R529" ca="1">INDEX('Lorri 401b'!L:L,MATCH('Retirement Calculator'!A529,'Lorri 401b'!N:N,0),0)</f>
        <v>1317985.6942119328</v>
      </c>
      <c r="S529" s="25">
        <f t="shared" ca="1" si="527"/>
        <v>2227518.8686124813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905426.91413128492</v>
      </c>
      <c r="R530" s="25">
        <f t="array" aca="1" ref="R530" ca="1">INDEX('Lorri 401b'!L:L,MATCH('Retirement Calculator'!A530,'Lorri 401b'!N:N,0),0)</f>
        <v>1303110.766709601</v>
      </c>
      <c r="S530" s="25">
        <f t="shared" ca="1" si="527"/>
        <v>2208537.6808408862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901303.54444423306</v>
      </c>
      <c r="R531" s="25">
        <f t="array" aca="1" ref="R531" ca="1">INDEX('Lorri 401b'!L:L,MATCH('Retirement Calculator'!A531,'Lorri 401b'!N:N,0),0)</f>
        <v>1288173.8603426763</v>
      </c>
      <c r="S531" s="25">
        <f t="shared" ca="1" si="527"/>
        <v>2189477.4047869095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897162.99405015178</v>
      </c>
      <c r="R532" s="25">
        <f t="array" aca="1" ref="R532" ca="1">INDEX('Lorri 401b'!L:L,MATCH('Retirement Calculator'!A532,'Lorri 401b'!N:N,0),0)</f>
        <v>1273174.7168658893</v>
      </c>
      <c r="S532" s="25">
        <f t="shared" ca="1" si="527"/>
        <v>2170337.7109160409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893005.19136276189</v>
      </c>
      <c r="R533" s="25">
        <f t="array" aca="1" ref="R533" ca="1">INDEX('Lorri 401b'!L:L,MATCH('Retirement Calculator'!A533,'Lorri 401b'!N:N,0),0)</f>
        <v>1258113.076957949</v>
      </c>
      <c r="S533" s="25">
        <f t="shared" ca="1" si="527"/>
        <v>2151118.2683207109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888830.06449750788</v>
      </c>
      <c r="R534" s="25">
        <f t="array" aca="1" ref="R534" ca="1">INDEX('Lorri 401b'!L:L,MATCH('Retirement Calculator'!A534,'Lorri 401b'!N:N,0),0)</f>
        <v>1242988.6802170591</v>
      </c>
      <c r="S534" s="25">
        <f t="shared" ca="1" si="527"/>
        <v>2131818.744714567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884637.5412703153</v>
      </c>
      <c r="R535" s="25">
        <f t="array" aca="1" ref="R535" ca="1">INDEX('Lorri 401b'!L:L,MATCH('Retirement Calculator'!A535,'Lorri 401b'!N:N,0),0)</f>
        <v>1227801.2651564155</v>
      </c>
      <c r="S535" s="25">
        <f t="shared" ca="1" si="527"/>
        <v>2112438.8064267309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880427.5491963427</v>
      </c>
      <c r="R536" s="25">
        <f t="array" aca="1" ref="R536" ca="1">INDEX('Lorri 401b'!L:L,MATCH('Retirement Calculator'!A536,'Lorri 401b'!N:N,0),0)</f>
        <v>1212550.5691996859</v>
      </c>
      <c r="S536" s="25">
        <f t="shared" ca="1" si="527"/>
        <v>2092978.1183960286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876200.01548872853</v>
      </c>
      <c r="R537" s="25">
        <f t="array" aca="1" ref="R537" ca="1">INDEX('Lorri 401b'!L:L,MATCH('Retirement Calculator'!A537,'Lorri 401b'!N:N,0),0)</f>
        <v>1197236.3286764699</v>
      </c>
      <c r="S537" s="25">
        <f t="shared" ca="1" si="527"/>
        <v>2073436.3441651985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871954.86705733265</v>
      </c>
      <c r="R538" s="25">
        <f t="array" aca="1" ref="R538" ca="1">INDEX('Lorri 401b'!L:L,MATCH('Retirement Calculator'!A538,'Lorri 401b'!N:N,0),0)</f>
        <v>1181858.2788177405</v>
      </c>
      <c r="S538" s="25">
        <f t="shared" ca="1" si="527"/>
        <v>2053813.145875073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867692.03050747269</v>
      </c>
      <c r="R539" s="25">
        <f t="array" aca="1" ref="R539" ca="1">INDEX('Lorri 401b'!L:L,MATCH('Retirement Calculator'!A539,'Lorri 401b'!N:N,0),0)</f>
        <v>1166416.1537512664</v>
      </c>
      <c r="S539" s="25">
        <f t="shared" ca="1" si="527"/>
        <v>2034108.184258739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863411.43213865499</v>
      </c>
      <c r="R540" s="25">
        <f t="array" aca="1" ref="R540" ca="1">INDEX('Lorri 401b'!L:L,MATCH('Retirement Calculator'!A540,'Lorri 401b'!N:N,0),0)</f>
        <v>1150909.6864970152</v>
      </c>
      <c r="S540" s="25">
        <f t="shared" ca="1" si="527"/>
        <v>2014321.1186356703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859112.99794330052</v>
      </c>
      <c r="R541" s="25">
        <f t="array" aca="1" ref="R541" ca="1">INDEX('Lorri 401b'!L:L,MATCH('Retirement Calculator'!A541,'Lorri 401b'!N:N,0),0)</f>
        <v>1135338.608962538</v>
      </c>
      <c r="S541" s="25">
        <f t="shared" ca="1" si="527"/>
        <v>1994451.6069058385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854796.65360546543</v>
      </c>
      <c r="R542" s="25">
        <f t="array" aca="1" ref="R542" ca="1">INDEX('Lorri 401b'!L:L,MATCH('Retirement Calculator'!A542,'Lorri 401b'!N:N,0),0)</f>
        <v>1119702.6519383339</v>
      </c>
      <c r="S542" s="25">
        <f t="shared" ca="1" si="527"/>
        <v>1974499.3055437994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850462.32449955598</v>
      </c>
      <c r="R543" s="25">
        <f t="array" aca="1" ref="R543" ca="1">INDEX('Lorri 401b'!L:L,MATCH('Retirement Calculator'!A543,'Lorri 401b'!N:N,0),0)</f>
        <v>1104001.5450931955</v>
      </c>
      <c r="S543" s="25">
        <f t="shared" ca="1" si="527"/>
        <v>1954463.8695927514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846109.9356890386</v>
      </c>
      <c r="R544" s="25">
        <f t="array" aca="1" ref="R544" ca="1">INDEX('Lorri 401b'!L:L,MATCH('Retirement Calculator'!A544,'Lorri 401b'!N:N,0),0)</f>
        <v>1088235.0169695357</v>
      </c>
      <c r="S544" s="25">
        <f t="shared" ca="1" si="527"/>
        <v>1934344.9526585743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841739.41192514403</v>
      </c>
      <c r="R545" s="25">
        <f t="array" aca="1" ref="R545" ca="1">INDEX('Lorri 401b'!L:L,MATCH('Retirement Calculator'!A545,'Lorri 401b'!N:N,0),0)</f>
        <v>1072402.7949786941</v>
      </c>
      <c r="S545" s="25">
        <f t="shared" ca="1" si="527"/>
        <v>1914142.2069038381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837350.67764556652</v>
      </c>
      <c r="R546" s="25">
        <f t="array" aca="1" ref="R546" ca="1">INDEX('Lorri 401b'!L:L,MATCH('Retirement Calculator'!A546,'Lorri 401b'!N:N,0),0)</f>
        <v>1056504.605396224</v>
      </c>
      <c r="S546" s="25">
        <f t="shared" ca="1" si="527"/>
        <v>1893855.2830417906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832943.65697315754</v>
      </c>
      <c r="R547" s="25">
        <f t="array" aca="1" ref="R547" ca="1">INDEX('Lorri 401b'!L:L,MATCH('Retirement Calculator'!A547,'Lorri 401b'!N:N,0),0)</f>
        <v>1040540.1733571601</v>
      </c>
      <c r="S547" s="25">
        <f t="shared" ca="1" si="527"/>
        <v>1873483.8303303176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828518.27371461352</v>
      </c>
      <c r="R548" s="25">
        <f t="array" aca="1" ref="R548" ca="1">INDEX('Lorri 401b'!L:L,MATCH('Retirement Calculator'!A548,'Lorri 401b'!N:N,0),0)</f>
        <v>1024509.2228512667</v>
      </c>
      <c r="S548" s="25">
        <f t="shared" ca="1" si="527"/>
        <v>1853027.4965658803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824074.45135915885</v>
      </c>
      <c r="R549" s="25">
        <f t="array" aca="1" ref="R549" ca="1">INDEX('Lorri 401b'!L:L,MATCH('Retirement Calculator'!A549,'Lorri 401b'!N:N,0),0)</f>
        <v>1008411.4767182654</v>
      </c>
      <c r="S549" s="25">
        <f t="shared" ca="1" si="527"/>
        <v>1832485.9280774244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819612.11307722318</v>
      </c>
      <c r="R550" s="25">
        <f t="array" aca="1" ref="R550" ca="1">INDEX('Lorri 401b'!L:L,MATCH('Retirement Calculator'!A550,'Lorri 401b'!N:N,0),0)</f>
        <v>992246.65664304339</v>
      </c>
      <c r="S550" s="25">
        <f t="shared" ca="1" si="527"/>
        <v>1811858.7697202666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815131.18171911279</v>
      </c>
      <c r="R551" s="25">
        <f t="array" aca="1" ref="R551" ca="1">INDEX('Lorri 401b'!L:L,MATCH('Retirement Calculator'!A551,'Lorri 401b'!N:N,0),0)</f>
        <v>976014.4831508412</v>
      </c>
      <c r="S551" s="25">
        <f t="shared" ca="1" si="527"/>
        <v>1791145.6648699539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810631.57981367689</v>
      </c>
      <c r="R552" s="25">
        <f t="array" aca="1" ref="R552" ca="1">INDEX('Lorri 401b'!L:L,MATCH('Retirement Calculator'!A552,'Lorri 401b'!N:N,0),0)</f>
        <v>959714.67560242151</v>
      </c>
      <c r="S552" s="25">
        <f t="shared" ca="1" si="527"/>
        <v>1770346.2554160985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806113.22956696828</v>
      </c>
      <c r="R553" s="25">
        <f t="array" aca="1" ref="R553" ca="1">INDEX('Lorri 401b'!L:L,MATCH('Retirement Calculator'!A553,'Lorri 401b'!N:N,0),0)</f>
        <v>943346.95218921674</v>
      </c>
      <c r="S553" s="25">
        <f t="shared" ca="1" si="527"/>
        <v>1749460.1817561849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801576.05286089843</v>
      </c>
      <c r="R554" s="25">
        <f t="array" aca="1" ref="R554" ca="1">INDEX('Lorri 401b'!L:L,MATCH('Retirement Calculator'!A554,'Lorri 401b'!N:N,0),0)</f>
        <v>926911.02992845699</v>
      </c>
      <c r="S554" s="25">
        <f t="shared" ca="1" si="527"/>
        <v>1728487.0827893554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797019.97125188657</v>
      </c>
      <c r="R555" s="25">
        <f t="array" aca="1" ref="R555" ca="1">INDEX('Lorri 401b'!L:L,MATCH('Retirement Calculator'!A555,'Lorri 401b'!N:N,0),0)</f>
        <v>910406.62465827737</v>
      </c>
      <c r="S555" s="25">
        <f t="shared" ca="1" si="527"/>
        <v>1707426.5959101641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792444.90596950392</v>
      </c>
      <c r="R556" s="25">
        <f t="array" aca="1" ref="R556" ca="1">INDEX('Lorri 401b'!L:L,MATCH('Retirement Calculator'!A556,'Lorri 401b'!N:N,0),0)</f>
        <v>893833.45103280537</v>
      </c>
      <c r="S556" s="25">
        <f t="shared" ca="1" si="527"/>
        <v>1686278.3570023093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787850.77791511128</v>
      </c>
      <c r="R557" s="25">
        <f t="array" aca="1" ref="R557" ca="1">INDEX('Lorri 401b'!L:L,MATCH('Retirement Calculator'!A557,'Lorri 401b'!N:N,0),0)</f>
        <v>877191.22251722717</v>
      </c>
      <c r="S557" s="25">
        <f t="shared" ca="1" si="527"/>
        <v>1665042.0004323386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783237.50766049197</v>
      </c>
      <c r="R558" s="25">
        <f t="array" aca="1" ref="R558" ca="1">INDEX('Lorri 401b'!L:L,MATCH('Retirement Calculator'!A558,'Lorri 401b'!N:N,0),0)</f>
        <v>860479.65138283407</v>
      </c>
      <c r="S558" s="25">
        <f t="shared" ca="1" si="527"/>
        <v>1643717.159043326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778605.0154464785</v>
      </c>
      <c r="R559" s="25">
        <f t="array" aca="1" ref="R559" ca="1">INDEX('Lorri 401b'!L:L,MATCH('Retirement Calculator'!A559,'Lorri 401b'!N:N,0),0)</f>
        <v>843698.4487020477</v>
      </c>
      <c r="S559" s="25">
        <f t="shared" ca="1" si="527"/>
        <v>1622303.4641485261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773953.22118157323</v>
      </c>
      <c r="R560" s="25">
        <f t="array" aca="1" ref="R560" ca="1">INDEX('Lorri 401b'!L:L,MATCH('Retirement Calculator'!A560,'Lorri 401b'!N:N,0),0)</f>
        <v>826847.32434342464</v>
      </c>
      <c r="S560" s="25">
        <f t="shared" ca="1" si="527"/>
        <v>1600800.5455249979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769282.04444056423</v>
      </c>
      <c r="R561" s="25">
        <f t="array" aca="1" ref="R561" ca="1">INDEX('Lorri 401b'!L:L,MATCH('Retirement Calculator'!A561,'Lorri 401b'!N:N,0),0)</f>
        <v>809925.98696664069</v>
      </c>
      <c r="S561" s="25">
        <f t="shared" ca="1" si="527"/>
        <v>1579208.0314072049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764591.40446313436</v>
      </c>
      <c r="R562" s="25">
        <f t="array" aca="1" ref="R562" ca="1">INDEX('Lorri 401b'!L:L,MATCH('Retirement Calculator'!A562,'Lorri 401b'!N:N,0),0)</f>
        <v>792934.14401745354</v>
      </c>
      <c r="S562" s="25">
        <f t="shared" ca="1" si="527"/>
        <v>1557525.548480588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759881.22015246516</v>
      </c>
      <c r="R563" s="25">
        <f t="array" aca="1" ref="R563" ca="1">INDEX('Lorri 401b'!L:L,MATCH('Retirement Calculator'!A563,'Lorri 401b'!N:N,0),0)</f>
        <v>775871.50172264478</v>
      </c>
      <c r="S563" s="25">
        <f t="shared" ca="1" si="527"/>
        <v>1535752.7218751099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755151.41007383494</v>
      </c>
      <c r="R564" s="25">
        <f t="array" aca="1" ref="R564" ca="1">INDEX('Lorri 401b'!L:L,MATCH('Retirement Calculator'!A564,'Lorri 401b'!N:N,0),0)</f>
        <v>758737.76508494094</v>
      </c>
      <c r="S564" s="25">
        <f t="shared" ca="1" si="527"/>
        <v>1513889.1751587759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750401.89245321031</v>
      </c>
      <c r="R565" s="25">
        <f t="array" aca="1" ref="R565" ca="1">INDEX('Lorri 401b'!L:L,MATCH('Retirement Calculator'!A565,'Lorri 401b'!N:N,0),0)</f>
        <v>741532.63787791331</v>
      </c>
      <c r="S565" s="25">
        <f t="shared" ca="1" si="527"/>
        <v>1491934.5303311236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745632.5851758332</v>
      </c>
      <c r="R566" s="25">
        <f t="array" aca="1" ref="R566" ca="1">INDEX('Lorri 401b'!L:L,MATCH('Retirement Calculator'!A566,'Lorri 401b'!N:N,0),0)</f>
        <v>724255.82264085638</v>
      </c>
      <c r="S566" s="25">
        <f t="shared" ca="1" si="527"/>
        <v>1469888.4078166895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740843.4057848003</v>
      </c>
      <c r="R567" s="25">
        <f t="array" aca="1" ref="R567" ca="1">INDEX('Lorri 401b'!L:L,MATCH('Retirement Calculator'!A567,'Lorri 401b'!N:N,0),0)</f>
        <v>706907.02067364508</v>
      </c>
      <c r="S567" s="25">
        <f t="shared" ca="1" si="527"/>
        <v>1447750.4264584454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736034.27147963806</v>
      </c>
      <c r="R568" s="25">
        <f t="array" aca="1" ref="R568" ca="1">INDEX('Lorri 401b'!L:L,MATCH('Retirement Calculator'!A568,'Lorri 401b'!N:N,0),0)</f>
        <v>689485.93203157035</v>
      </c>
      <c r="S568" s="25">
        <f t="shared" ca="1" si="527"/>
        <v>1425520.2035112083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731205.099114871</v>
      </c>
      <c r="R569" s="25">
        <f t="array" aca="1" ref="R569" ca="1">INDEX('Lorri 401b'!L:L,MATCH('Retirement Calculator'!A569,'Lorri 401b'!N:N,0),0)</f>
        <v>671992.25552015367</v>
      </c>
      <c r="S569" s="25">
        <f t="shared" ca="1" si="527"/>
        <v>1403197.3546350247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726355.8051985841</v>
      </c>
      <c r="R570" s="25">
        <f t="array" aca="1" ref="R570" ca="1">INDEX('Lorri 401b'!L:L,MATCH('Retirement Calculator'!A570,'Lorri 401b'!N:N,0),0)</f>
        <v>654425.68868993944</v>
      </c>
      <c r="S570" s="25">
        <f t="shared" ca="1" si="527"/>
        <v>1380781.4938885234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721486.30589097936</v>
      </c>
      <c r="R571" s="25">
        <f t="array" aca="1" ref="R571" ca="1">INDEX('Lorri 401b'!L:L,MATCH('Retirement Calculator'!A571,'Lorri 401b'!N:N,0),0)</f>
        <v>636785.92783126596</v>
      </c>
      <c r="S571" s="25">
        <f t="shared" ca="1" si="527"/>
        <v>1358272.2337222453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716596.51700292621</v>
      </c>
      <c r="R572" s="25">
        <f t="array" aca="1" ref="R572" ca="1">INDEX('Lorri 401b'!L:L,MATCH('Retirement Calculator'!A572,'Lorri 401b'!N:N,0),0)</f>
        <v>619072.66796901473</v>
      </c>
      <c r="S572" s="25">
        <f t="shared" ca="1" si="527"/>
        <v>1335669.1849719409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711686.35399450618</v>
      </c>
      <c r="R573" s="25">
        <f t="array" aca="1" ref="R573" ca="1">INDEX('Lorri 401b'!L:L,MATCH('Retirement Calculator'!A573,'Lorri 401b'!N:N,0),0)</f>
        <v>601285.60285733745</v>
      </c>
      <c r="S573" s="25">
        <f t="shared" ca="1" si="527"/>
        <v>1312971.9568518437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706755.7319735511</v>
      </c>
      <c r="R574" s="25">
        <f t="array" aca="1" ref="R574" ca="1">INDEX('Lorri 401b'!L:L,MATCH('Retirement Calculator'!A574,'Lorri 401b'!N:N,0),0)</f>
        <v>583424.42497436143</v>
      </c>
      <c r="S574" s="25">
        <f t="shared" ca="1" si="527"/>
        <v>1290180.1569479126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701804.56569417531</v>
      </c>
      <c r="R575" s="25">
        <f t="array" aca="1" ref="R575" ca="1">INDEX('Lorri 401b'!L:L,MATCH('Retirement Calculator'!A575,'Lorri 401b'!N:N,0),0)</f>
        <v>565488.82551687304</v>
      </c>
      <c r="S575" s="25">
        <f t="shared" ca="1" si="527"/>
        <v>1267293.3912110482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696832.7695553021</v>
      </c>
      <c r="R576" s="25">
        <f t="array" aca="1" ref="R576" ca="1">INDEX('Lorri 401b'!L:L,MATCH('Retirement Calculator'!A576,'Lorri 401b'!N:N,0),0)</f>
        <v>547478.49439497851</v>
      </c>
      <c r="S576" s="25">
        <f t="shared" ca="1" si="527"/>
        <v>1244311.2639502806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691840.25759918359</v>
      </c>
      <c r="R577" s="25">
        <f t="array" aca="1" ref="R577" ca="1">INDEX('Lorri 401b'!L:L,MATCH('Retirement Calculator'!A577,'Lorri 401b'!N:N,0),0)</f>
        <v>529393.1202267427</v>
      </c>
      <c r="S577" s="25">
        <f t="shared" ca="1" si="527"/>
        <v>1221233.3778259263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686826.94350991468</v>
      </c>
      <c r="R578" s="25">
        <f t="array" aca="1" ref="R578" ca="1">INDEX('Lorri 401b'!L:L,MATCH('Retirement Calculator'!A578,'Lorri 401b'!N:N,0),0)</f>
        <v>511232.39033280598</v>
      </c>
      <c r="S578" s="25">
        <f t="shared" ca="1" si="527"/>
        <v>1198059.3338427206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681792.74061194039</v>
      </c>
      <c r="R579" s="25">
        <f t="array" aca="1" ref="R579" ca="1">INDEX('Lorri 401b'!L:L,MATCH('Retirement Calculator'!A579,'Lorri 401b'!N:N,0),0)</f>
        <v>492995.99073097785</v>
      </c>
      <c r="S579" s="25">
        <f t="shared" ca="1" si="527"/>
        <v>1174788.7313429182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676737.56186855794</v>
      </c>
      <c r="R580" s="25">
        <f t="array" aca="1" ref="R580" ca="1">INDEX('Lorri 401b'!L:L,MATCH('Retirement Calculator'!A580,'Lorri 401b'!N:N,0),0)</f>
        <v>474683.60613080877</v>
      </c>
      <c r="S580" s="25">
        <f t="shared" ca="1" si="527"/>
        <v>1151421.1679993668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671661.31988041138</v>
      </c>
      <c r="R581" s="25">
        <f t="array" aca="1" ref="R581" ca="1">INDEX('Lorri 401b'!L:L,MATCH('Retirement Calculator'!A581,'Lorri 401b'!N:N,0),0)</f>
        <v>456294.91992813902</v>
      </c>
      <c r="S581" s="25">
        <f t="shared" ca="1" si="527"/>
        <v>1127956.2398085503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666563.92688398086</v>
      </c>
      <c r="R582" s="25">
        <f t="array" aca="1" ref="R582" ca="1">INDEX('Lorri 401b'!L:L,MATCH('Retirement Calculator'!A582,'Lorri 401b'!N:N,0),0)</f>
        <v>437829.6141996248</v>
      </c>
      <c r="S582" s="25">
        <f t="shared" ca="1" si="527"/>
        <v>1104393.5410836057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661445.29475006519</v>
      </c>
      <c r="R583" s="25">
        <f t="array" aca="1" ref="R583" ca="1">INDEX('Lorri 401b'!L:L,MATCH('Retirement Calculator'!A583,'Lorri 401b'!N:N,0),0)</f>
        <v>419287.36969724175</v>
      </c>
      <c r="S583" s="25">
        <f t="shared" ca="1" si="527"/>
        <v>1080732.6644473069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656305.33498225827</v>
      </c>
      <c r="R584" s="25">
        <f t="array" aca="1" ref="R584" ca="1">INDEX('Lorri 401b'!L:L,MATCH('Retirement Calculator'!A584,'Lorri 401b'!N:N,0),0)</f>
        <v>400667.86584276543</v>
      </c>
      <c r="S584" s="25">
        <f t="shared" ca="1" si="527"/>
        <v>1056973.2008250237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651143.95871541882</v>
      </c>
      <c r="R585" s="25">
        <f t="array" aca="1" ref="R585" ca="1">INDEX('Lorri 401b'!L:L,MATCH('Retirement Calculator'!A585,'Lorri 401b'!N:N,0),0)</f>
        <v>381970.78072222881</v>
      </c>
      <c r="S585" s="25">
        <f t="shared" ca="1" si="527"/>
        <v>1033114.7394376476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645961.07671413419</v>
      </c>
      <c r="R586" s="25">
        <f t="array" aca="1" ref="R586" ca="1">INDEX('Lorri 401b'!L:L,MATCH('Retirement Calculator'!A586,'Lorri 401b'!N:N,0),0)</f>
        <v>363195.79108035663</v>
      </c>
      <c r="S586" s="25">
        <f t="shared" ca="1" si="527"/>
        <v>1009156.8677944909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640756.59937117749</v>
      </c>
      <c r="R587" s="25">
        <f t="array" aca="1" ref="R587" ca="1">INDEX('Lorri 401b'!L:L,MATCH('Retirement Calculator'!A587,'Lorri 401b'!N:N,0),0)</f>
        <v>344342.57231497666</v>
      </c>
      <c r="S587" s="25">
        <f t="shared" ca="1" si="527"/>
        <v>985099.17168615409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635530.43670595856</v>
      </c>
      <c r="R588" s="25">
        <f t="array" aca="1" ref="R588" ca="1">INDEX('Lorri 401b'!L:L,MATCH('Retirement Calculator'!A588,'Lorri 401b'!N:N,0),0)</f>
        <v>325410.79847140756</v>
      </c>
      <c r="S588" s="25">
        <f t="shared" ca="1" si="527"/>
        <v>960941.23517736606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630282.49836296786</v>
      </c>
      <c r="R589" s="25">
        <f t="array" aca="1" ref="R589" ca="1">INDEX('Lorri 401b'!L:L,MATCH('Retirement Calculator'!A589,'Lorri 401b'!N:N,0),0)</f>
        <v>306400.14223682362</v>
      </c>
      <c r="S589" s="25">
        <f t="shared" ca="1" si="527"/>
        <v>936682.64059979143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625012.69361021463</v>
      </c>
      <c r="R590" s="25">
        <f t="array" aca="1" ref="R590" ca="1">INDEX('Lorri 401b'!L:L,MATCH('Retirement Calculator'!A590,'Lorri 401b'!N:N,0),0)</f>
        <v>287310.27493459557</v>
      </c>
      <c r="S590" s="25">
        <f t="shared" ca="1" si="527"/>
        <v>912322.9685448102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619720.93133765832</v>
      </c>
      <c r="R591" s="25">
        <f t="array" aca="1" ref="R591" ca="1">INDEX('Lorri 401b'!L:L,MATCH('Retirement Calculator'!A591,'Lorri 401b'!N:N,0),0)</f>
        <v>268140.86651860824</v>
      </c>
      <c r="S591" s="25">
        <f t="shared" ca="1" si="527"/>
        <v>887861.79785626661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614407.12005563301</v>
      </c>
      <c r="R592" s="25">
        <f t="array" aca="1" ref="R592" ca="1">INDEX('Lorri 401b'!L:L,MATCH('Retirement Calculator'!A592,'Lorri 401b'!N:N,0),0)</f>
        <v>248891.58556755428</v>
      </c>
      <c r="S592" s="25">
        <f t="shared" ca="1" si="527"/>
        <v>863298.70562318736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609071.16789326596</v>
      </c>
      <c r="R593" s="25">
        <f t="array" aca="1" ref="R593" ca="1">INDEX('Lorri 401b'!L:L,MATCH('Retirement Calculator'!A593,'Lorri 401b'!N:N,0),0)</f>
        <v>229562.0992792043</v>
      </c>
      <c r="S593" s="25">
        <f t="shared" ca="1" si="527"/>
        <v>838633.26717247022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603712.98259688902</v>
      </c>
      <c r="R594" s="25">
        <f t="array" aca="1" ref="R594" ca="1">INDEX('Lorri 401b'!L:L,MATCH('Retirement Calculator'!A594,'Lorri 401b'!N:N,0),0)</f>
        <v>210152.07346465281</v>
      </c>
      <c r="S594" s="25">
        <f t="shared" ca="1" si="527"/>
        <v>813865.05606154189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598332.47152844386</v>
      </c>
      <c r="R595" s="25">
        <f t="array" aca="1" ref="R595" ca="1">INDEX('Lorri 401b'!L:L,MATCH('Retirement Calculator'!A595,'Lorri 401b'!N:N,0),0)</f>
        <v>190661.17254254073</v>
      </c>
      <c r="S595" s="25">
        <f t="shared" ca="1" si="527"/>
        <v>788993.64407098456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592929.54166388011</v>
      </c>
      <c r="R596" s="25">
        <f t="array" aca="1" ref="R596" ca="1">INDEX('Lorri 401b'!L:L,MATCH('Retirement Calculator'!A596,'Lorri 401b'!N:N,0),0)</f>
        <v>171089.05953325314</v>
      </c>
      <c r="S596" s="25">
        <f t="shared" ca="1" si="527"/>
        <v>764018.60119713331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587504.09959154739</v>
      </c>
      <c r="R597" s="25">
        <f t="array" aca="1" ref="R597" ca="1">INDEX('Lorri 401b'!L:L,MATCH('Retirement Calculator'!A597,'Lorri 401b'!N:N,0),0)</f>
        <v>151435.39605309354</v>
      </c>
      <c r="S597" s="25">
        <f t="shared" ca="1" si="527"/>
        <v>738939.49564464088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582056.05151058</v>
      </c>
      <c r="R598" s="25">
        <f t="array" aca="1" ref="R598" ca="1">INDEX('Lorri 401b'!L:L,MATCH('Retirement Calculator'!A598,'Lorri 401b'!N:N,0),0)</f>
        <v>131699.84230843329</v>
      </c>
      <c r="S598" s="25">
        <f t="shared" ca="1" si="527"/>
        <v>713755.89381901326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576585.30322927516</v>
      </c>
      <c r="R599" s="25">
        <f t="array" aca="1" ref="R599" ca="1">INDEX('Lorri 401b'!L:L,MATCH('Retirement Calculator'!A599,'Lorri 401b'!N:N,0),0)</f>
        <v>111882.05708983693</v>
      </c>
      <c r="S599" s="25">
        <f t="shared" ca="1" si="527"/>
        <v>688467.36031911208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571091.76016346493</v>
      </c>
      <c r="R600" s="25">
        <f t="array" aca="1" ref="R600" ca="1">INDEX('Lorri 401b'!L:L,MATCH('Retirement Calculator'!A600,'Lorri 401b'!N:N,0),0)</f>
        <v>91981.697766163095</v>
      </c>
      <c r="S600" s="25">
        <f t="shared" ca="1" si="527"/>
        <v>663073.45792962797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565575.32733488048</v>
      </c>
      <c r="R601" s="25">
        <f t="array" aca="1" ref="R601" ca="1">INDEX('Lorri 401b'!L:L,MATCH('Retirement Calculator'!A601,'Lorri 401b'!N:N,0),0)</f>
        <v>71998.420278640624</v>
      </c>
      <c r="S601" s="25">
        <f t="shared" ca="1" si="527"/>
        <v>637573.74761352106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560035.90936951025</v>
      </c>
      <c r="R602" s="25">
        <f t="array" aca="1" ref="R602" ca="1">INDEX('Lorri 401b'!L:L,MATCH('Retirement Calculator'!A602,'Lorri 401b'!N:N,0),0)</f>
        <v>51931.879134920135</v>
      </c>
      <c r="S602" s="25">
        <f t="shared" ca="1" si="527"/>
        <v>611967.78850443033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554473.41049595096</v>
      </c>
      <c r="R603" s="25">
        <f t="array" aca="1" ref="R603" ca="1">INDEX('Lorri 401b'!L:L,MATCH('Retirement Calculator'!A603,'Lorri 401b'!N:N,0),0)</f>
        <v>31781.727403100813</v>
      </c>
      <c r="S603" s="25">
        <f t="shared" ca="1" si="527"/>
        <v>586255.13789905177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548887.73454375193</v>
      </c>
      <c r="R604" s="25">
        <f t="array" aca="1" ref="R604" ca="1">INDEX('Lorri 401b'!L:L,MATCH('Retirement Calculator'!A604,'Lorri 401b'!N:N,0),0)</f>
        <v>11547.616705732244</v>
      </c>
      <c r="S604" s="25">
        <f t="shared" ca="1" si="527"/>
        <v>560435.35124948411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543278.78494175198</v>
      </c>
      <c r="R605" s="25">
        <f t="array" aca="1" ref="R605" ca="1">INDEX('Lorri 401b'!L:L,MATCH('Retirement Calculator'!A605,'Lorri 401b'!N:N,0),0)</f>
        <v>-8770.8027862086947</v>
      </c>
      <c r="S605" s="25">
        <f t="shared" ca="1" si="527"/>
        <v>534507.98215554329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537646.46471641038</v>
      </c>
      <c r="R606" s="25">
        <f t="array" aca="1" ref="R606" ca="1">INDEX('Lorri 401b'!L:L,MATCH('Retirement Calculator'!A606,'Lorri 401b'!N:N,0),0)</f>
        <v>-29173.882359366056</v>
      </c>
      <c r="S606" s="25">
        <f t="shared" ca="1" si="527"/>
        <v>508472.58235704433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531990.6764901299</v>
      </c>
      <c r="R607" s="25">
        <f t="array" aca="1" ref="R607" ca="1">INDEX('Lorri 401b'!L:L,MATCH('Retirement Calculator'!A607,'Lorri 401b'!N:N,0),0)</f>
        <v>-49661.974764078237</v>
      </c>
      <c r="S607" s="25">
        <f t="shared" ca="1" si="527"/>
        <v>482328.70172605169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526311.32247957319</v>
      </c>
      <c r="R608" s="25">
        <f t="array" aca="1" ref="R608" ca="1">INDEX('Lorri 401b'!L:L,MATCH('Retirement Calculator'!A608,'Lorri 401b'!N:N,0),0)</f>
        <v>-70235.434220476716</v>
      </c>
      <c r="S608" s="25">
        <f t="shared" ca="1" si="527"/>
        <v>456075.88825909648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520608.30449397251</v>
      </c>
      <c r="R609" s="25">
        <f t="array" aca="1" ref="R609" ca="1">INDEX('Lorri 401b'!L:L,MATCH('Retirement Calculator'!A609,'Lorri 401b'!N:N,0),0)</f>
        <v>-90894.616424610198</v>
      </c>
      <c r="S609" s="25">
        <f t="shared" ca="1" si="527"/>
        <v>429713.68806936231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514881.52393343183</v>
      </c>
      <c r="R610" s="25">
        <f t="array" aca="1" ref="R610" ca="1">INDEX('Lorri 401b'!L:L,MATCH('Retirement Calculator'!A610,'Lorri 401b'!N:N,0),0)</f>
        <v>-111639.87855459424</v>
      </c>
      <c r="S610" s="25">
        <f t="shared" ca="1" si="527"/>
        <v>403241.64537883759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509130.88178722223</v>
      </c>
      <c r="R611" s="25">
        <f t="array" aca="1" ref="R611" ca="1">INDEX('Lorri 401b'!L:L,MATCH('Retirement Calculator'!A611,'Lorri 401b'!N:N,0),0)</f>
        <v>-132471.57927678654</v>
      </c>
      <c r="S611" s="25">
        <f t="shared" ca="1" si="527"/>
        <v>376659.30251043569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503356.27863207011</v>
      </c>
      <c r="R612" s="25">
        <f t="array" aca="1" ref="R612" ca="1">INDEX('Lorri 401b'!L:L,MATCH('Retirement Calculator'!A612,'Lorri 401b'!N:N,0),0)</f>
        <v>-153390.07875198795</v>
      </c>
      <c r="S612" s="25">
        <f t="shared" ca="1" si="527"/>
        <v>349966.19988008216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497557.61463043821</v>
      </c>
      <c r="R613" s="25">
        <f t="array" aca="1" ref="R613" ca="1">INDEX('Lorri 401b'!L:L,MATCH('Retirement Calculator'!A613,'Lorri 401b'!N:N,0),0)</f>
        <v>-174395.73864166939</v>
      </c>
      <c r="S613" s="25">
        <f t="shared" ca="1" si="527"/>
        <v>323161.87598876882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491734.78952879948</v>
      </c>
      <c r="R614" s="25">
        <f t="array" aca="1" ref="R614" ca="1">INDEX('Lorri 401b'!L:L,MATCH('Retirement Calculator'!A614,'Lorri 401b'!N:N,0),0)</f>
        <v>-195488.92211422449</v>
      </c>
      <c r="S614" s="25">
        <f t="shared" ca="1" si="527"/>
        <v>296245.86741457495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485887.70265590394</v>
      </c>
      <c r="R615" s="25">
        <f t="array" aca="1" ref="R615" ca="1">INDEX('Lorri 401b'!L:L,MATCH('Retirement Calculator'!A615,'Lorri 401b'!N:N,0),0)</f>
        <v>-216669.99385124861</v>
      </c>
      <c r="S615" s="25">
        <f t="shared" ca="1" si="527"/>
        <v>269217.70880465535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480016.25292103802</v>
      </c>
      <c r="R616" s="25">
        <f t="array" aca="1" ref="R616" ca="1">INDEX('Lorri 401b'!L:L,MATCH('Retirement Calculator'!A616,'Lorri 401b'!N:N,0),0)</f>
        <v>-237939.32005384366</v>
      </c>
      <c r="S616" s="25">
        <f t="shared" ca="1" si="527"/>
        <v>242076.93286719435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474120.33881227678</v>
      </c>
      <c r="R617" s="25">
        <f t="array" aca="1" ref="R617" ca="1">INDEX('Lorri 401b'!L:L,MATCH('Retirement Calculator'!A617,'Lorri 401b'!N:N,0),0)</f>
        <v>-259297.2684489495</v>
      </c>
      <c r="S617" s="25">
        <f t="shared" ca="1" si="527"/>
        <v>214823.07036332728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468199.85839472903</v>
      </c>
      <c r="R618" s="25">
        <f t="array" aca="1" ref="R618" ca="1">INDEX('Lorri 401b'!L:L,MATCH('Retirement Calculator'!A618,'Lorri 401b'!N:N,0),0)</f>
        <v>-280744.2082957016</v>
      </c>
      <c r="S618" s="25">
        <f t="shared" ca="1" si="527"/>
        <v>187455.65009902744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462254.70930877485</v>
      </c>
      <c r="R619" s="25">
        <f t="array" aca="1" ref="R619" ca="1">INDEX('Lorri 401b'!L:L,MATCH('Retirement Calculator'!A619,'Lorri 401b'!N:N,0),0)</f>
        <v>-302280.51039181516</v>
      </c>
      <c r="S619" s="25">
        <f t="shared" ca="1" si="527"/>
        <v>159974.19891695969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456284.78876829584</v>
      </c>
      <c r="R620" s="25">
        <f t="array" aca="1" ref="R620" ca="1">INDEX('Lorri 401b'!L:L,MATCH('Retirement Calculator'!A620,'Lorri 401b'!N:N,0),0)</f>
        <v>-323906.54707999586</v>
      </c>
      <c r="S620" s="25">
        <f t="shared" ca="1" si="527"/>
        <v>132378.24168829998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450289.99355889822</v>
      </c>
      <c r="R621" s="25">
        <f t="array" aca="1" ref="R621" ca="1">INDEX('Lorri 401b'!L:L,MATCH('Retirement Calculator'!A621,'Lorri 401b'!N:N,0),0)</f>
        <v>-345622.6922543773</v>
      </c>
      <c r="S621" s="25">
        <f t="shared" ca="1" si="527"/>
        <v>104667.30130452092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444270.22003612807</v>
      </c>
      <c r="R622" s="25">
        <f t="array" aca="1" ref="R622" ca="1">INDEX('Lorri 401b'!L:L,MATCH('Retirement Calculator'!A622,'Lorri 401b'!N:N,0),0)</f>
        <v>-367429.32136698533</v>
      </c>
      <c r="S622" s="25">
        <f t="shared" ca="1" si="527"/>
        <v>76840.898669142742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438225.3641236797</v>
      </c>
      <c r="R623" s="25">
        <f t="array" aca="1" ref="R623" ca="1">INDEX('Lorri 401b'!L:L,MATCH('Retirement Calculator'!A623,'Lorri 401b'!N:N,0),0)</f>
        <v>-389326.81143422925</v>
      </c>
      <c r="S623" s="25">
        <f t="shared" ca="1" si="527"/>
        <v>48898.552689450444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432155.32131159614</v>
      </c>
      <c r="R624" s="25">
        <f t="array" aca="1" ref="R624" ca="1">INDEX('Lorri 401b'!L:L,MATCH('Retirement Calculator'!A624,'Lorri 401b'!N:N,0),0)</f>
        <v>-411315.54104342003</v>
      </c>
      <c r="S624" s="25">
        <f t="shared" ca="1" si="527"/>
        <v>20839.78026817611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426059.98665446223</v>
      </c>
      <c r="R625" s="25">
        <f t="array" aca="1" ref="R625" ca="1">INDEX('Lorri 401b'!L:L,MATCH('Retirement Calculator'!A625,'Lorri 401b'!N:N,0),0)</f>
        <v>-433395.89035931573</v>
      </c>
      <c r="S625" s="25">
        <f t="shared" ca="1" si="527"/>
        <v>-7335.9037048534956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419939.25476959028</v>
      </c>
      <c r="R626" s="25">
        <f t="array" aca="1" ref="R626" ca="1">INDEX('Lorri 401b'!L:L,MATCH('Retirement Calculator'!A626,'Lorri 401b'!N:N,0),0)</f>
        <v>-455568.24113069434</v>
      </c>
      <c r="S626" s="25">
        <f t="shared" ca="1" si="527"/>
        <v>-35628.986361104064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413793.01983519801</v>
      </c>
      <c r="R627" s="25">
        <f t="array" aca="1" ref="R627" ca="1">INDEX('Lorri 401b'!L:L,MATCH('Retirement Calculator'!A627,'Lorri 401b'!N:N,0),0)</f>
        <v>-477832.9766969537</v>
      </c>
      <c r="S627" s="25">
        <f t="shared" ca="1" si="527"/>
        <v>-64039.956861755694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407621.17558857909</v>
      </c>
      <c r="R628" s="25">
        <f t="array" aca="1" ref="R628" ca="1">INDEX('Lorri 401b'!L:L,MATCH('Retirement Calculator'!A628,'Lorri 401b'!N:N,0),0)</f>
        <v>-500190.48199473915</v>
      </c>
      <c r="S628" s="25">
        <f t="shared" ca="1" si="527"/>
        <v>-92569.30640616006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401423.61532426596</v>
      </c>
      <c r="R629" s="25">
        <f t="array" aca="1" ref="R629" ca="1">INDEX('Lorri 401b'!L:L,MATCH('Retirement Calculator'!A629,'Lorri 401b'!N:N,0),0)</f>
        <v>-522641.14356459869</v>
      </c>
      <c r="S629" s="25">
        <f t="shared" ca="1" si="527"/>
        <v>-121217.52824033273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395200.23189218488</v>
      </c>
      <c r="R630" s="25">
        <f t="array" aca="1" ref="R630" ca="1">INDEX('Lorri 401b'!L:L,MATCH('Retirement Calculator'!A630,'Lorri 401b'!N:N,0),0)</f>
        <v>-545185.34955766599</v>
      </c>
      <c r="S630" s="25">
        <f t="shared" ca="1" si="527"/>
        <v>-149985.11766548111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388950.91769580345</v>
      </c>
      <c r="R631" s="25">
        <f t="array" aca="1" ref="R631" ca="1">INDEX('Lorri 401b'!L:L,MATCH('Retirement Calculator'!A631,'Lorri 401b'!N:N,0),0)</f>
        <v>-567823.48974237114</v>
      </c>
      <c r="S631" s="25">
        <f t="shared" ca="1" si="527"/>
        <v>-178872.57204656769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382675.5646902704</v>
      </c>
      <c r="R632" s="25">
        <f t="array" aca="1" ref="R632" ca="1">INDEX('Lorri 401b'!L:L,MATCH('Retirement Calculator'!A632,'Lorri 401b'!N:N,0),0)</f>
        <v>-590555.95551117917</v>
      </c>
      <c r="S632" s="25">
        <f t="shared" ca="1" si="527"/>
        <v>-207880.39082090877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376374.06438054767</v>
      </c>
      <c r="R633" s="25">
        <f t="array" aca="1" ref="R633" ca="1">INDEX('Lorri 401b'!L:L,MATCH('Retirement Calculator'!A633,'Lorri 401b'!N:N,0),0)</f>
        <v>-613383.13988735725</v>
      </c>
      <c r="S633" s="25">
        <f t="shared" ca="1" si="527"/>
        <v>-237009.07550680958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370046.30781953438</v>
      </c>
      <c r="R634" s="25">
        <f t="array" aca="1" ref="R634" ca="1">INDEX('Lorri 401b'!L:L,MATCH('Retirement Calculator'!A634,'Lorri 401b'!N:N,0),0)</f>
        <v>-636305.43753176939</v>
      </c>
      <c r="S634" s="25">
        <f t="shared" ca="1" si="527"/>
        <v>-266259.12971223501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363692.18560618354</v>
      </c>
      <c r="R635" s="25">
        <f t="array" aca="1" ref="R635" ca="1">INDEX('Lorri 401b'!L:L,MATCH('Retirement Calculator'!A635,'Lorri 401b'!N:N,0),0)</f>
        <v>-659323.24474969995</v>
      </c>
      <c r="S635" s="25">
        <f t="shared" ca="1" si="527"/>
        <v>-295631.05914351641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357311.58788361045</v>
      </c>
      <c r="R636" s="25">
        <f t="array" aca="1" ref="R636" ca="1">INDEX('Lorri 401b'!L:L,MATCH('Retirement Calculator'!A636,'Lorri 401b'!N:N,0),0)</f>
        <v>-682436.95949770522</v>
      </c>
      <c r="S636" s="25">
        <f t="shared" ca="1" si="527"/>
        <v>-325125.37161409477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350904.40433719329</v>
      </c>
      <c r="R637" s="25">
        <f t="array" aca="1" ref="R637" ca="1">INDEX('Lorri 401b'!L:L,MATCH('Retirement Calculator'!A637,'Lorri 401b'!N:N,0),0)</f>
        <v>-705646.98139049381</v>
      </c>
      <c r="S637" s="25">
        <f t="shared" ca="1" si="527"/>
        <v>-354742.57705330051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344470.52419266605</v>
      </c>
      <c r="R638" s="25">
        <f t="array" aca="1" ref="R638" ca="1">INDEX('Lorri 401b'!L:L,MATCH('Retirement Calculator'!A638,'Lorri 401b'!N:N,0),0)</f>
        <v>-728953.71170783578</v>
      </c>
      <c r="S638" s="25">
        <f t="shared" ca="1" si="527"/>
        <v>-384483.18751516973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338009.83621420327</v>
      </c>
      <c r="R639" s="25">
        <f t="array" aca="1" ref="R639" ca="1">INDEX('Lorri 401b'!L:L,MATCH('Retirement Calculator'!A639,'Lorri 401b'!N:N,0),0)</f>
        <v>-752357.55340149999</v>
      </c>
      <c r="S639" s="25">
        <f t="shared" ca="1" si="527"/>
        <v>-414347.71718729672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331522.22870249691</v>
      </c>
      <c r="R640" s="25">
        <f t="array" aca="1" ref="R640" ca="1">INDEX('Lorri 401b'!L:L,MATCH('Retirement Calculator'!A640,'Lorri 401b'!N:N,0),0)</f>
        <v>-775858.91110222111</v>
      </c>
      <c r="S640" s="25">
        <f t="shared" ca="1" si="527"/>
        <v>-444336.6823997242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325007.58949282509</v>
      </c>
      <c r="R641" s="25">
        <f t="array" aca="1" ref="R641" ca="1">INDEX('Lorri 401b'!L:L,MATCH('Retirement Calculator'!A641,'Lorri 401b'!N:N,0),0)</f>
        <v>-799458.19112669525</v>
      </c>
      <c r="S641" s="25">
        <f t="shared" ca="1" si="527"/>
        <v>-474450.60163387016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318465.80595311301</v>
      </c>
      <c r="R642" s="25">
        <f t="array" aca="1" ref="R642" ca="1">INDEX('Lorri 401b'!L:L,MATCH('Retirement Calculator'!A642,'Lorri 401b'!N:N,0),0)</f>
        <v>-823155.80148460472</v>
      </c>
      <c r="S642" s="25">
        <f t="shared" ca="1" si="527"/>
        <v>-504689.9955314917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311896.76498198544</v>
      </c>
      <c r="R643" s="25">
        <f t="array" aca="1" ref="R643" ca="1">INDEX('Lorri 401b'!L:L,MATCH('Retirement Calculator'!A643,'Lorri 401b'!N:N,0),0)</f>
        <v>-846952.15188567212</v>
      </c>
      <c r="S643" s="25">
        <f t="shared" ca="1" si="527"/>
        <v>-535055.38690368668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305300.35300681152</v>
      </c>
      <c r="R644" s="25">
        <f t="array" aca="1" ref="R644" ca="1">INDEX('Lorri 401b'!L:L,MATCH('Retirement Calculator'!A644,'Lorri 401b'!N:N,0),0)</f>
        <v>-870847.65374674392</v>
      </c>
      <c r="S644" s="25">
        <f t="shared" ca="1" si="527"/>
        <v>-565547.30073993234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298676.45598174102</v>
      </c>
      <c r="R645" s="25">
        <f t="array" aca="1" ref="R645" ca="1">INDEX('Lorri 401b'!L:L,MATCH('Retirement Calculator'!A645,'Lorri 401b'!N:N,0),0)</f>
        <v>-894842.72019890358</v>
      </c>
      <c r="S645" s="25">
        <f t="shared" ca="1" si="527"/>
        <v>-596166.2642171625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292024.95938573271</v>
      </c>
      <c r="R646" s="25">
        <f t="array" aca="1" ref="R646" ca="1">INDEX('Lorri 401b'!L:L,MATCH('Retirement Calculator'!A646,'Lorri 401b'!N:N,0),0)</f>
        <v>-918937.76609461394</v>
      </c>
      <c r="S646" s="25">
        <f t="shared" ca="1" si="527"/>
        <v>-626912.80670888117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285345.7482205744</v>
      </c>
      <c r="R647" s="25">
        <f t="array" aca="1" ref="R647" ca="1">INDEX('Lorri 401b'!L:L,MATCH('Retirement Calculator'!A647,'Lorri 401b'!N:N,0),0)</f>
        <v>-943133.20801488974</v>
      </c>
      <c r="S647" s="25">
        <f t="shared" ca="1" si="527"/>
        <v>-657787.45979431528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278638.70700889459</v>
      </c>
      <c r="R648" s="25">
        <f t="array" aca="1" ref="R648" ca="1">INDEX('Lorri 401b'!L:L,MATCH('Retirement Calculator'!A648,'Lorri 401b'!N:N,0),0)</f>
        <v>-967429.46427649993</v>
      </c>
      <c r="S648" s="25">
        <f t="shared" ca="1" si="527"/>
        <v>-688790.75726760528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271903.71979216608</v>
      </c>
      <c r="R649" s="25">
        <f t="array" aca="1" ref="R649" ca="1">INDEX('Lorri 401b'!L:L,MATCH('Retirement Calculator'!A649,'Lorri 401b'!N:N,0),0)</f>
        <v>-991826.95493920019</v>
      </c>
      <c r="S649" s="25">
        <f t="shared" ca="1" si="527"/>
        <v>-719923.23514703405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265140.67012870125</v>
      </c>
      <c r="R650" s="25">
        <f t="array" aca="1" ref="R650" ca="1">INDEX('Lorri 401b'!L:L,MATCH('Retirement Calculator'!A650,'Lorri 401b'!N:N,0),0)</f>
        <v>-1016326.101812995</v>
      </c>
      <c r="S650" s="25">
        <f t="shared" ca="1" si="527"/>
        <v>-751185.43168429378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258349.44109163867</v>
      </c>
      <c r="R651" s="25">
        <f t="array" aca="1" ref="R651" ca="1">INDEX('Lorri 401b'!L:L,MATCH('Retirement Calculator'!A651,'Lorri 401b'!N:N,0),0)</f>
        <v>-1040927.3284654308</v>
      </c>
      <c r="S651" s="25">
        <f t="shared" ca="1" si="527"/>
        <v>-782577.88737379212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251529.91526692166</v>
      </c>
      <c r="R652" s="25">
        <f t="array" aca="1" ref="R652" ca="1">INDEX('Lorri 401b'!L:L,MATCH('Retirement Calculator'!A652,'Lorri 401b'!N:N,0),0)</f>
        <v>-1065631.0602289182</v>
      </c>
      <c r="S652" s="25">
        <f t="shared" ca="1" si="527"/>
        <v>-814101.14496199659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244681.97475126831</v>
      </c>
      <c r="R653" s="25">
        <f t="array" aca="1" ref="R653" ca="1">INDEX('Lorri 401b'!L:L,MATCH('Retirement Calculator'!A653,'Lorri 401b'!N:N,0),0)</f>
        <v>-1090437.7242080867</v>
      </c>
      <c r="S653" s="25">
        <f t="shared" ca="1" si="527"/>
        <v>-845755.74945681845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237805.50115013309</v>
      </c>
      <c r="R654" s="25">
        <f t="array" aca="1" ref="R654" ca="1">INDEX('Lorri 401b'!L:L,MATCH('Retirement Calculator'!A654,'Lorri 401b'!N:N,0),0)</f>
        <v>-1115347.7492871685</v>
      </c>
      <c r="S654" s="25">
        <f t="shared" ca="1" si="527"/>
        <v>-877542.24813703541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230900.3755756598</v>
      </c>
      <c r="R655" s="25">
        <f t="array" aca="1" ref="R655" ca="1">INDEX('Lorri 401b'!L:L,MATCH('Retirement Calculator'!A655,'Lorri 401b'!N:N,0),0)</f>
        <v>-1140361.566137413</v>
      </c>
      <c r="S655" s="25">
        <f t="shared" ca="1" si="527"/>
        <v>-909461.19056175323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223966.47864462619</v>
      </c>
      <c r="R656" s="25">
        <f t="array" aca="1" ref="R656" ca="1">INDEX('Lorri 401b'!L:L,MATCH('Retirement Calculator'!A656,'Lorri 401b'!N:N,0),0)</f>
        <v>-1165479.6072245336</v>
      </c>
      <c r="S656" s="25">
        <f t="shared" ca="1" si="527"/>
        <v>-941513.12857990735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217003.69047637994</v>
      </c>
      <c r="R657" s="25">
        <f t="array" aca="1" ref="R657" ca="1">INDEX('Lorri 401b'!L:L,MATCH('Retirement Calculator'!A657,'Lorri 401b'!N:N,0),0)</f>
        <v>-1190702.306816184</v>
      </c>
      <c r="S657" s="25">
        <f t="shared" ca="1" si="527"/>
        <v>-973698.61633980402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210011.89069076601</v>
      </c>
      <c r="R658" s="25">
        <f t="array" aca="1" ref="R658" ca="1">INDEX('Lorri 401b'!L:L,MATCH('Retirement Calculator'!A658,'Lorri 401b'!N:N,0),0)</f>
        <v>-1216030.1009894661</v>
      </c>
      <c r="S658" s="25">
        <f t="shared" ca="1" si="527"/>
        <v>-1006018.2102987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202990.95840604536</v>
      </c>
      <c r="R659" s="25">
        <f t="array" aca="1" ref="R659" ca="1">INDEX('Lorri 401b'!L:L,MATCH('Retirement Calculator'!A659,'Lorri 401b'!N:N,0),0)</f>
        <v>-1241463.4276384702</v>
      </c>
      <c r="S659" s="25">
        <f t="shared" ca="1" si="527"/>
        <v>-1038472.4692324249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195940.77223680503</v>
      </c>
      <c r="R660" s="25">
        <f t="array" aca="1" ref="R660" ca="1">INDEX('Lorri 401b'!L:L,MATCH('Retirement Calculator'!A660,'Lorri 401b'!N:N,0),0)</f>
        <v>-1267002.7264818451</v>
      </c>
      <c r="S660" s="25">
        <f t="shared" ca="1" si="527"/>
        <v>-1071061.9542450402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188861.21029185955</v>
      </c>
      <c r="R661" s="25">
        <f t="array" aca="1" ref="R661" ca="1">INDEX('Lorri 401b'!L:L,MATCH('Retirement Calculator'!A661,'Lorri 401b'!N:N,0),0)</f>
        <v>-1292648.439070401</v>
      </c>
      <c r="S661" s="25">
        <f t="shared" ca="1" si="527"/>
        <v>-1103787.2287785416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181752.15017214345</v>
      </c>
      <c r="R662" s="25">
        <f t="array" aca="1" ref="R662" ca="1">INDEX('Lorri 401b'!L:L,MATCH('Retirement Calculator'!A662,'Lorri 401b'!N:N,0),0)</f>
        <v>-1318401.0087947424</v>
      </c>
      <c r="S662" s="25">
        <f t="shared" ca="1" si="527"/>
        <v>-1136648.8586225989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174613.4689685952</v>
      </c>
      <c r="R663" s="25">
        <f t="array" aca="1" ref="R663" ca="1">INDEX('Lorri 401b'!L:L,MATCH('Retirement Calculator'!A663,'Lorri 401b'!N:N,0),0)</f>
        <v>-1344260.8808929352</v>
      </c>
      <c r="S663" s="25">
        <f t="shared" ca="1" si="527"/>
        <v>-1169647.4119243401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167445.04326003217</v>
      </c>
      <c r="R664" s="25">
        <f t="array" aca="1" ref="R664" ca="1">INDEX('Lorri 401b'!L:L,MATCH('Retirement Calculator'!A664,'Lorri 401b'!N:N,0),0)</f>
        <v>-1370228.5024582038</v>
      </c>
      <c r="S664" s="25">
        <f t="shared" ca="1" si="527"/>
        <v>-1202783.4591981717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160246.74911101678</v>
      </c>
      <c r="R665" s="25">
        <f t="array" aca="1" ref="R665" ca="1">INDEX('Lorri 401b'!L:L,MATCH('Retirement Calculator'!A665,'Lorri 401b'!N:N,0),0)</f>
        <v>-1396304.3224466611</v>
      </c>
      <c r="S665" s="25">
        <f t="shared" ca="1" si="527"/>
        <v>-1236057.5733356443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153018.46206971383</v>
      </c>
      <c r="R666" s="25">
        <f t="array" aca="1" ref="R666" ca="1">INDEX('Lorri 401b'!L:L,MATCH('Retirement Calculator'!A666,'Lorri 401b'!N:N,0),0)</f>
        <v>-1422488.7916850701</v>
      </c>
      <c r="S666" s="25">
        <f t="shared" ca="1" si="527"/>
        <v>-1269470.3296153564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145760.05716573878</v>
      </c>
      <c r="R667" s="25">
        <f t="array" aca="1" ref="R667" ca="1">INDEX('Lorri 401b'!L:L,MATCH('Retirement Calculator'!A667,'Lorri 401b'!N:N,0),0)</f>
        <v>-1448782.3628786393</v>
      </c>
      <c r="S667" s="25">
        <f t="shared" ca="1" si="527"/>
        <v>-1303022.3057129006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138471.40890799716</v>
      </c>
      <c r="R668" s="25">
        <f t="array" aca="1" ref="R668" ca="1">INDEX('Lorri 401b'!L:L,MATCH('Retirement Calculator'!A668,'Lorri 401b'!N:N,0),0)</f>
        <v>-1475185.4906188482</v>
      </c>
      <c r="S668" s="25">
        <f t="shared" ca="1" si="527"/>
        <v>-1336714.0817108511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131152.39128251496</v>
      </c>
      <c r="R669" s="25">
        <f t="array" aca="1" ref="R669" ca="1">INDEX('Lorri 401b'!L:L,MATCH('Retirement Calculator'!A669,'Lorri 401b'!N:N,0),0)</f>
        <v>-1501698.6313913083</v>
      </c>
      <c r="S669" s="25">
        <f t="shared" ca="1" si="527"/>
        <v>-1370546.2401087934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123802.87775025991</v>
      </c>
      <c r="R670" s="25">
        <f t="array" aca="1" ref="R670" ca="1">INDEX('Lorri 401b'!L:L,MATCH('Retirement Calculator'!A670,'Lorri 401b'!N:N,0),0)</f>
        <v>-1528322.2435836536</v>
      </c>
      <c r="S670" s="25">
        <f t="shared" ca="1" si="527"/>
        <v>-1404519.3658333938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116422.7412449538</v>
      </c>
      <c r="R671" s="25">
        <f t="array" aca="1" ref="R671" ca="1">INDEX('Lorri 401b'!L:L,MATCH('Retirement Calculator'!A671,'Lorri 401b'!N:N,0),0)</f>
        <v>-1555056.7874934669</v>
      </c>
      <c r="S671" s="25">
        <f t="shared" ca="1" si="527"/>
        <v>-1438634.046248513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109011.85417087557</v>
      </c>
      <c r="R672" s="25">
        <f t="array" aca="1" ref="R672" ca="1">INDEX('Lorri 401b'!L:L,MATCH('Retirement Calculator'!A672,'Lorri 401b'!N:N,0),0)</f>
        <v>-1581902.7253362378</v>
      </c>
      <c r="S672" s="25">
        <f t="shared" ca="1" si="527"/>
        <v>-1472890.8711653622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101570.08840065535</v>
      </c>
      <c r="R673" s="25">
        <f t="array" aca="1" ref="R673" ca="1">INDEX('Lorri 401b'!L:L,MATCH('Retirement Calculator'!A673,'Lorri 401b'!N:N,0),0)</f>
        <v>-1608860.5212533535</v>
      </c>
      <c r="S673" s="25">
        <f t="shared" ca="1" si="527"/>
        <v>-1507290.432852698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94097.315273059212</v>
      </c>
      <c r="R674" s="25">
        <f t="array" aca="1" ref="R674" ca="1">INDEX('Lorri 401b'!L:L,MATCH('Retirement Calculator'!A674,'Lorri 401b'!N:N,0),0)</f>
        <v>-1635930.6413201238</v>
      </c>
      <c r="S674" s="25">
        <f t="shared" ca="1" si="527"/>
        <v>-1541833.3260470645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86593.405590764756</v>
      </c>
      <c r="R675" s="25">
        <f t="array" aca="1" ref="R675" ca="1">INDEX('Lorri 401b'!L:L,MATCH('Retirement Calculator'!A675,'Lorri 401b'!N:N,0),0)</f>
        <v>-1663113.553553839</v>
      </c>
      <c r="S675" s="25">
        <f t="shared" ca="1" si="527"/>
        <v>-1576520.1479630743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79058.229618127414</v>
      </c>
      <c r="R676" s="25">
        <f t="array" aca="1" ref="R676" ca="1">INDEX('Lorri 401b'!L:L,MATCH('Retirement Calculator'!A676,'Lorri 401b'!N:N,0),0)</f>
        <v>-1690409.7279218615</v>
      </c>
      <c r="S676" s="25">
        <f t="shared" ca="1" si="527"/>
        <v>-1611351.498303734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71491.657078937409</v>
      </c>
      <c r="R677" s="25">
        <f t="array" aca="1" ref="R677" ca="1">INDEX('Lorri 401b'!L:L,MATCH('Retirement Calculator'!A677,'Lorri 401b'!N:N,0),0)</f>
        <v>-1717819.6363497507</v>
      </c>
      <c r="S677" s="25">
        <f t="shared" ca="1" si="527"/>
        <v>-1646327.9792708133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63893.557154167458</v>
      </c>
      <c r="R678" s="25">
        <f t="array" aca="1" ref="R678" ca="1">INDEX('Lorri 401b'!L:L,MATCH('Retirement Calculator'!A678,'Lorri 401b'!N:N,0),0)</f>
        <v>-1745343.7527294226</v>
      </c>
      <c r="S678" s="25">
        <f t="shared" ca="1" si="527"/>
        <v>-1681450.1955752552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56263.798479710968</v>
      </c>
      <c r="R679" s="25">
        <f t="array" aca="1" ref="R679" ca="1">INDEX('Lorri 401b'!L:L,MATCH('Retirement Calculator'!A679,'Lorri 401b'!N:N,0),0)</f>
        <v>-1772982.5529273434</v>
      </c>
      <c r="S679" s="25">
        <f t="shared" ca="1" si="527"/>
        <v>-1716718.7544476325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48602.249144110901</v>
      </c>
      <c r="R680" s="25">
        <f t="array" aca="1" ref="R680" ca="1">INDEX('Lorri 401b'!L:L,MATCH('Retirement Calculator'!A680,'Lorri 401b'!N:N,0),0)</f>
        <v>-1800736.5147927555</v>
      </c>
      <c r="S680" s="25">
        <f t="shared" ca="1" si="527"/>
        <v>-1752134.2656486447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40908.776686279169</v>
      </c>
      <c r="R681" s="25">
        <f t="array" aca="1" ref="R681" ca="1">INDEX('Lorri 401b'!L:L,MATCH('Retirement Calculator'!A681,'Lorri 401b'!N:N,0),0)</f>
        <v>-1828606.11816594</v>
      </c>
      <c r="S681" s="25">
        <f t="shared" ca="1" si="527"/>
        <v>-1787697.3414796609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33183.248093206472</v>
      </c>
      <c r="R682" s="25">
        <f t="array" aca="1" ref="R682" ca="1">INDEX('Lorri 401b'!L:L,MATCH('Retirement Calculator'!A682,'Lorri 401b'!N:N,0),0)</f>
        <v>-1856591.844886513</v>
      </c>
      <c r="S682" s="25">
        <f t="shared" ca="1" si="527"/>
        <v>-1823408.5967933065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25425.529797662639</v>
      </c>
      <c r="R683" s="25">
        <f t="array" aca="1" ref="R683" ca="1">INDEX('Lorri 401b'!L:L,MATCH('Retirement Calculator'!A683,'Lorri 401b'!N:N,0),0)</f>
        <v>-1884694.178801755</v>
      </c>
      <c r="S683" s="25">
        <f t="shared" ca="1" si="527"/>
        <v>-1859268.6490040922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17635.487675887376</v>
      </c>
      <c r="R684" s="25">
        <f t="array" aca="1" ref="R684" ca="1">INDEX('Lorri 401b'!L:L,MATCH('Retirement Calculator'!A684,'Lorri 401b'!N:N,0),0)</f>
        <v>-1912913.605774977</v>
      </c>
      <c r="S684" s="25">
        <f t="shared" ca="1" si="527"/>
        <v>-1895278.1180990897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9812.9870452713803</v>
      </c>
      <c r="R685" s="25">
        <f t="array" aca="1" ref="R685" ca="1">INDEX('Lorri 401b'!L:L,MATCH('Retirement Calculator'!A685,'Lorri 401b'!N:N,0),0)</f>
        <v>-1941250.6136939209</v>
      </c>
      <c r="S685" s="25">
        <f t="shared" ca="1" si="527"/>
        <v>-1931437.6266486496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1957.8926620278178</v>
      </c>
      <c r="R686" s="25">
        <f t="array" aca="1" ref="R686" ca="1">INDEX('Lorri 401b'!L:L,MATCH('Retirement Calculator'!A686,'Lorri 401b'!N:N,0),0)</f>
        <v>-1969705.6924791937</v>
      </c>
      <c r="S686" s="25">
        <f t="shared" ca="1" si="527"/>
        <v>-1967747.7998171658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-5929.9312811459258</v>
      </c>
      <c r="R687" s="25">
        <f t="array" aca="1" ref="R687" ca="1">INDEX('Lorri 401b'!L:L,MATCH('Retirement Calculator'!A687,'Lorri 401b'!N:N,0),0)</f>
        <v>-1998279.3340927383</v>
      </c>
      <c r="S687" s="25">
        <f t="shared" ca="1" si="527"/>
        <v>-2004209.2653738842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-13850.621157416228</v>
      </c>
      <c r="R688" s="25">
        <f t="array" aca="1" ref="R688" ca="1">INDEX('Lorri 401b'!L:L,MATCH('Retirement Calculator'!A688,'Lorri 401b'!N:N,0),0)</f>
        <v>-2026972.0325463396</v>
      </c>
      <c r="S688" s="25">
        <f t="shared" ca="1" si="527"/>
        <v>-2040822.6537037557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-21804.313908170989</v>
      </c>
      <c r="R689" s="25">
        <f t="array" aca="1" ref="R689" ca="1">INDEX('Lorri 401b'!L:L,MATCH('Retirement Calculator'!A689,'Lorri 401b'!N:N,0),0)</f>
        <v>-2055784.2839101641</v>
      </c>
      <c r="S689" s="25">
        <f t="shared" ca="1" si="527"/>
        <v>-2077588.5978183351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-29791.147045387224</v>
      </c>
      <c r="R690" s="25">
        <f t="array" aca="1" ref="R690" ca="1">INDEX('Lorri 401b'!L:L,MATCH('Retirement Calculator'!A690,'Lorri 401b'!N:N,0),0)</f>
        <v>-2084716.5863213378</v>
      </c>
      <c r="S690" s="25">
        <f t="shared" ca="1" si="527"/>
        <v>-2114507.733366725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-37811.258654008532</v>
      </c>
      <c r="R691" s="25">
        <f t="array" aca="1" ref="R691" ca="1">INDEX('Lorri 401b'!L:L,MATCH('Retirement Calculator'!A691,'Lorri 401b'!N:N,0),0)</f>
        <v>-2113769.4399925582</v>
      </c>
      <c r="S691" s="25">
        <f t="shared" ca="1" si="527"/>
        <v>-2151580.6986465668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-45864.787394332423</v>
      </c>
      <c r="R692" s="25">
        <f t="array" aca="1" ref="R692" ca="1">INDEX('Lorri 401b'!L:L,MATCH('Retirement Calculator'!A692,'Lorri 401b'!N:N,0),0)</f>
        <v>-2142943.3472207421</v>
      </c>
      <c r="S692" s="25">
        <f t="shared" ca="1" si="527"/>
        <v>-2188808.1346150744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-53951.872504407664</v>
      </c>
      <c r="R693" s="25">
        <f t="array" aca="1" ref="R693" ca="1">INDEX('Lorri 401b'!L:L,MATCH('Retirement Calculator'!A693,'Lorri 401b'!N:N,0),0)</f>
        <v>-2172238.81239571</v>
      </c>
      <c r="S693" s="25">
        <f t="shared" ca="1" si="527"/>
        <v>-2226190.6849001176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-62072.653802441557</v>
      </c>
      <c r="R694" s="25">
        <f t="array" aca="1" ref="R694" ca="1">INDEX('Lorri 401b'!L:L,MATCH('Retirement Calculator'!A694,'Lorri 401b'!N:N,0),0)</f>
        <v>-2201656.3420089069</v>
      </c>
      <c r="S694" s="25">
        <f t="shared" ca="1" si="527"/>
        <v>-2263728.9958113483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-70227.271689217261</v>
      </c>
      <c r="R695" s="25">
        <f t="array" aca="1" ref="R695" ca="1">INDEX('Lorri 401b'!L:L,MATCH('Retirement Calculator'!A695,'Lorri 401b'!N:N,0),0)</f>
        <v>-2231196.4446621588</v>
      </c>
      <c r="S695" s="25">
        <f t="shared" ca="1" si="527"/>
        <v>-2301423.7163513759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-78415.867150521197</v>
      </c>
      <c r="R696" s="25">
        <f t="array" aca="1" ref="R696" ca="1">INDEX('Lorri 401b'!L:L,MATCH('Retirement Calculator'!A696,'Lorri 401b'!N:N,0),0)</f>
        <v>-2260859.6310764658</v>
      </c>
      <c r="S696" s="25">
        <f t="shared" ca="1" si="527"/>
        <v>-2339275.4982269872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-86638.581759580571</v>
      </c>
      <c r="R697" s="25">
        <f t="array" aca="1" ref="R697" ca="1">INDEX('Lorri 401b'!L:L,MATCH('Retirement Calculator'!A697,'Lorri 401b'!N:N,0),0)</f>
        <v>-2290646.4141008323</v>
      </c>
      <c r="S697" s="25">
        <f t="shared" ca="1" si="527"/>
        <v>-2377284.9958604127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-94895.557679511025</v>
      </c>
      <c r="R698" s="25">
        <f t="array" aca="1" ref="R698" ca="1">INDEX('Lorri 401b'!L:L,MATCH('Retirement Calculator'!A698,'Lorri 401b'!N:N,0),0)</f>
        <v>-2320557.308721134</v>
      </c>
      <c r="S698" s="25">
        <f t="shared" ca="1" si="527"/>
        <v>-2415452.8664006451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-103186.93766577452</v>
      </c>
      <c r="R699" s="25">
        <f t="array" aca="1" ref="R699" ca="1">INDEX('Lorri 401b'!L:L,MATCH('Retirement Calculator'!A699,'Lorri 401b'!N:N,0),0)</f>
        <v>-2350592.8320690203</v>
      </c>
      <c r="S699" s="25">
        <f t="shared" ca="1" si="527"/>
        <v>-2453779.7697347947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-111512.86506864744</v>
      </c>
      <c r="R700" s="25">
        <f t="array" aca="1" ref="R700" ca="1">INDEX('Lorri 401b'!L:L,MATCH('Retirement Calculator'!A700,'Lorri 401b'!N:N,0),0)</f>
        <v>-2380753.5034308559</v>
      </c>
      <c r="S700" s="25">
        <f t="shared" ca="1" si="527"/>
        <v>-2492266.3684995035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-119873.48383569901</v>
      </c>
      <c r="R701" s="25">
        <f t="array" aca="1" ref="R701" ca="1">INDEX('Lorri 401b'!L:L,MATCH('Retirement Calculator'!A701,'Lorri 401b'!N:N,0),0)</f>
        <v>-2411039.8442566991</v>
      </c>
      <c r="S701" s="25">
        <f t="shared" ca="1" si="527"/>
        <v>-2530913.3280923981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-128268.93851427996</v>
      </c>
      <c r="R702" s="25">
        <f t="array" aca="1" ref="R702" ca="1">INDEX('Lorri 401b'!L:L,MATCH('Retirement Calculator'!A702,'Lorri 401b'!N:N,0),0)</f>
        <v>-2441452.3781693168</v>
      </c>
      <c r="S702" s="25">
        <f t="shared" ca="1" si="527"/>
        <v>-2569721.3166835969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-136699.37425402165</v>
      </c>
      <c r="R703" s="25">
        <f t="array" aca="1" ref="R703" ca="1">INDEX('Lorri 401b'!L:L,MATCH('Retirement Calculator'!A703,'Lorri 401b'!N:N,0),0)</f>
        <v>-2471991.6309732371</v>
      </c>
      <c r="S703" s="25">
        <f t="shared" ca="1" si="527"/>
        <v>-2608691.0052272589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-145164.93680934559</v>
      </c>
      <c r="R704" s="25">
        <f t="array" aca="1" ref="R704" ca="1">INDEX('Lorri 401b'!L:L,MATCH('Retirement Calculator'!A704,'Lorri 401b'!N:N,0),0)</f>
        <v>-2502658.1306638406</v>
      </c>
      <c r="S704" s="25">
        <f t="shared" ca="1" si="527"/>
        <v>-2647823.0674731862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-153665.77254198337</v>
      </c>
      <c r="R705" s="25">
        <f t="array" aca="1" ref="R705" ca="1">INDEX('Lorri 401b'!L:L,MATCH('Retirement Calculator'!A705,'Lorri 401b'!N:N,0),0)</f>
        <v>-2533452.4074364882</v>
      </c>
      <c r="S705" s="25">
        <f t="shared" ca="1" si="527"/>
        <v>-2687118.1799784717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-162202.02842350714</v>
      </c>
      <c r="R706" s="25">
        <f t="array" aca="1" ref="R706" ca="1">INDEX('Lorri 401b'!L:L,MATCH('Retirement Calculator'!A706,'Lorri 401b'!N:N,0),0)</f>
        <v>-2564374.9936956884</v>
      </c>
      <c r="S706" s="25">
        <f t="shared" ca="1" si="527"/>
        <v>-2726577.0221191957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-170773.85203787062</v>
      </c>
      <c r="R707" s="25">
        <f t="array" aca="1" ref="R707" ca="1">INDEX('Lorri 401b'!L:L,MATCH('Retirement Calculator'!A707,'Lorri 401b'!N:N,0),0)</f>
        <v>-2595426.4240643019</v>
      </c>
      <c r="S707" s="25">
        <f t="shared" ca="1" si="527"/>
        <v>-2766200.2761021727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-179381.39158396059</v>
      </c>
      <c r="R708" s="25">
        <f t="array" aca="1" ref="R708" ca="1">INDEX('Lorri 401b'!L:L,MATCH('Retirement Calculator'!A708,'Lorri 401b'!N:N,0),0)</f>
        <v>-2626607.2353927847</v>
      </c>
      <c r="S708" s="25">
        <f t="shared" ca="1" si="527"/>
        <v>-2805988.6269767452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-188024.79587815929</v>
      </c>
      <c r="R709" s="25">
        <f t="array" aca="1" ref="R709" ca="1">INDEX('Lorri 401b'!L:L,MATCH('Retirement Calculator'!A709,'Lorri 401b'!N:N,0),0)</f>
        <v>-2657917.9667684692</v>
      </c>
      <c r="S709" s="25">
        <f t="shared" ca="1" si="527"/>
        <v>-2845942.7626466285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-196704.21435691713</v>
      </c>
      <c r="R710" s="25">
        <f t="array" aca="1" ref="R710" ca="1">INDEX('Lorri 401b'!L:L,MATCH('Retirement Calculator'!A710,'Lorri 401b'!N:N,0),0)</f>
        <v>-2689359.1595248859</v>
      </c>
      <c r="S710" s="25">
        <f t="shared" ca="1" si="527"/>
        <v>-2886063.3738818029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-205419.79707933648</v>
      </c>
      <c r="R711" s="25">
        <f t="array" aca="1" ref="R711" ca="1">INDEX('Lorri 401b'!L:L,MATCH('Retirement Calculator'!A711,'Lorri 401b'!N:N,0),0)</f>
        <v>-2720931.3572511212</v>
      </c>
      <c r="S711" s="25">
        <f t="shared" ca="1" si="527"/>
        <v>-2926351.1543304576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-214171.69472976591</v>
      </c>
      <c r="R712" s="25">
        <f t="array" aca="1" ref="R712" ca="1">INDEX('Lorri 401b'!L:L,MATCH('Retirement Calculator'!A712,'Lorri 401b'!N:N,0),0)</f>
        <v>-2752635.1058012154</v>
      </c>
      <c r="S712" s="25">
        <f t="shared" ca="1" si="527"/>
        <v>-2966806.8005309813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-222960.05862040544</v>
      </c>
      <c r="R713" s="25">
        <f t="array" aca="1" ref="R713" ca="1">INDEX('Lorri 401b'!L:L,MATCH('Retirement Calculator'!A713,'Lorri 401b'!N:N,0),0)</f>
        <v>-2784470.9533036021</v>
      </c>
      <c r="S713" s="25">
        <f t="shared" ca="1" si="527"/>
        <v>-3007431.0119240074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-231785.04069392264</v>
      </c>
      <c r="R714" s="25">
        <f t="array" aca="1" ref="R714" ca="1">INDEX('Lorri 401b'!L:L,MATCH('Retirement Calculator'!A714,'Lorri 401b'!N:N,0),0)</f>
        <v>-2816439.4501705817</v>
      </c>
      <c r="S714" s="25">
        <f t="shared" ca="1" si="527"/>
        <v>-3048224.4908645041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-240646.79352607951</v>
      </c>
      <c r="R715" s="25">
        <f t="array" aca="1" ref="R715" ca="1">INDEX('Lorri 401b'!L:L,MATCH('Retirement Calculator'!A715,'Lorri 401b'!N:N,0),0)</f>
        <v>-2848541.1491078404</v>
      </c>
      <c r="S715" s="25">
        <f t="shared" ca="1" si="527"/>
        <v>-3089187.9426339199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-249545.47032837034</v>
      </c>
      <c r="R716" s="25">
        <f t="array" aca="1" ref="R716" ca="1">INDEX('Lorri 401b'!L:L,MATCH('Retirement Calculator'!A716,'Lorri 401b'!N:N,0),0)</f>
        <v>-2880776.6051240047</v>
      </c>
      <c r="S716" s="25">
        <f t="shared" ca="1" si="527"/>
        <v>-3130322.0754523752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-258481.22495067073</v>
      </c>
      <c r="R717" s="25">
        <f t="array" aca="1" ref="R717" ca="1">INDEX('Lorri 401b'!L:L,MATCH('Retirement Calculator'!A717,'Lorri 401b'!N:N,0),0)</f>
        <v>-2913146.375540236</v>
      </c>
      <c r="S717" s="25">
        <f t="shared" ca="1" si="527"/>
        <v>-3171627.6004909067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-267454.21188389743</v>
      </c>
      <c r="R718" s="25">
        <f t="array" aca="1" ref="R718" ca="1">INDEX('Lorri 401b'!L:L,MATCH('Retirement Calculator'!A718,'Lorri 401b'!N:N,0),0)</f>
        <v>-2945651.0199998682</v>
      </c>
      <c r="S718" s="25">
        <f t="shared" ca="1" si="527"/>
        <v>-3213105.2318837657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-276464.58626267919</v>
      </c>
      <c r="R719" s="25">
        <f t="array" aca="1" ref="R719" ca="1">INDEX('Lorri 401b'!L:L,MATCH('Retirement Calculator'!A719,'Lorri 401b'!N:N,0),0)</f>
        <v>-2978291.1004780824</v>
      </c>
      <c r="S719" s="25">
        <f t="shared" ca="1" si="527"/>
        <v>-3254755.6867407616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-285512.50386803923</v>
      </c>
      <c r="R720" s="25">
        <f t="array" aca="1" ref="R720" ca="1">INDEX('Lorri 401b'!L:L,MATCH('Retirement Calculator'!A720,'Lorri 401b'!N:N,0),0)</f>
        <v>-3011067.1812916226</v>
      </c>
      <c r="S720" s="25">
        <f t="shared" ca="1" si="527"/>
        <v>-3296579.6851596618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-294598.12113008829</v>
      </c>
      <c r="R721" s="25">
        <f t="array" aca="1" ref="R721" ca="1">INDEX('Lorri 401b'!L:L,MATCH('Retirement Calculator'!A721,'Lorri 401b'!N:N,0),0)</f>
        <v>-3043979.8291085525</v>
      </c>
      <c r="S721" s="25">
        <f t="shared" ca="1" si="527"/>
        <v>-3338577.9502386409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-303721.5951307292</v>
      </c>
      <c r="R722" s="25">
        <f t="array" aca="1" ref="R722" ca="1">INDEX('Lorri 401b'!L:L,MATCH('Retirement Calculator'!A722,'Lorri 401b'!N:N,0),0)</f>
        <v>-3077029.6129580531</v>
      </c>
      <c r="S722" s="25">
        <f t="shared" ca="1" si="527"/>
        <v>-3380751.2080887822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-312883.08360637276</v>
      </c>
      <c r="R723" s="25">
        <f t="array" aca="1" ref="R723" ca="1">INDEX('Lorri 401b'!L:L,MATCH('Retirement Calculator'!A723,'Lorri 401b'!N:N,0),0)</f>
        <v>-3110217.1042402596</v>
      </c>
      <c r="S723" s="25">
        <f t="shared" ca="1" si="527"/>
        <v>-3423100.1878466322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-322082.74495066487</v>
      </c>
      <c r="R724" s="25">
        <f t="array" aca="1" ref="R724" ca="1">INDEX('Lorri 401b'!L:L,MATCH('Retirement Calculator'!A724,'Lorri 401b'!N:N,0),0)</f>
        <v>-3143542.8767361422</v>
      </c>
      <c r="S724" s="25">
        <f t="shared" ca="1" si="527"/>
        <v>-3465625.6216868069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-331320.73821722483</v>
      </c>
      <c r="R725" s="25">
        <f t="array" aca="1" ref="R725" ca="1">INDEX('Lorri 401b'!L:L,MATCH('Retirement Calculator'!A725,'Lorri 401b'!N:N,0),0)</f>
        <v>-3177007.5066174241</v>
      </c>
      <c r="S725" s="25">
        <f t="shared" ca="1" si="527"/>
        <v>-3508328.2448346489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-340597.22312239546</v>
      </c>
      <c r="R726" s="25">
        <f t="array" aca="1" ref="R726" ca="1">INDEX('Lorri 401b'!L:L,MATCH('Retirement Calculator'!A726,'Lorri 401b'!N:N,0),0)</f>
        <v>-3210611.5724565447</v>
      </c>
      <c r="S726" s="25">
        <f t="shared" ca="1" si="527"/>
        <v>-3551208.7955789403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-349912.36004800431</v>
      </c>
      <c r="R727" s="25">
        <f t="array" aca="1" ref="R727" ca="1">INDEX('Lorri 401b'!L:L,MATCH('Retirement Calculator'!A727,'Lorri 401b'!N:N,0),0)</f>
        <v>-3244355.6552366619</v>
      </c>
      <c r="S727" s="25">
        <f t="shared" ca="1" si="527"/>
        <v>-3594268.0152846663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-359266.31004413654</v>
      </c>
      <c r="R728" s="25">
        <f t="array" aca="1" ref="R728" ca="1">INDEX('Lorri 401b'!L:L,MATCH('Retirement Calculator'!A728,'Lorri 401b'!N:N,0),0)</f>
        <v>-3278240.3383616959</v>
      </c>
      <c r="S728" s="25">
        <f t="shared" ca="1" si="527"/>
        <v>-3637506.6484058322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-368659.23483191931</v>
      </c>
      <c r="R729" s="25">
        <f t="array" aca="1" ref="R729" ca="1">INDEX('Lorri 401b'!L:L,MATCH('Retirement Calculator'!A729,'Lorri 401b'!N:N,0),0)</f>
        <v>-3312266.2076664176</v>
      </c>
      <c r="S729" s="25">
        <f t="shared" ca="1" si="527"/>
        <v>-3680925.442498337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-378091.29680631787</v>
      </c>
      <c r="R730" s="25">
        <f t="array" aca="1" ref="R730" ca="1">INDEX('Lorri 401b'!L:L,MATCH('Retirement Calculator'!A730,'Lorri 401b'!N:N,0),0)</f>
        <v>-3346433.8514265758</v>
      </c>
      <c r="S730" s="25">
        <f t="shared" ca="1" si="527"/>
        <v>-3724525.1482328936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-387562.65903894306</v>
      </c>
      <c r="R731" s="25">
        <f t="array" aca="1" ref="R731" ca="1">INDEX('Lorri 401b'!L:L,MATCH('Retirement Calculator'!A731,'Lorri 401b'!N:N,0),0)</f>
        <v>-3380743.8603690681</v>
      </c>
      <c r="S731" s="25">
        <f t="shared" ca="1" si="527"/>
        <v>-3768306.5194080113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-397073.48528087087</v>
      </c>
      <c r="R732" s="25">
        <f t="array" aca="1" ref="R732" ca="1">INDEX('Lorri 401b'!L:L,MATCH('Retirement Calculator'!A732,'Lorri 401b'!N:N,0),0)</f>
        <v>-3415196.8276821538</v>
      </c>
      <c r="S732" s="25">
        <f t="shared" ca="1" si="527"/>
        <v>-3812270.3129630247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-406623.93996547337</v>
      </c>
      <c r="R733" s="25">
        <f t="array" aca="1" ref="R733" ca="1">INDEX('Lorri 401b'!L:L,MATCH('Retirement Calculator'!A733,'Lorri 401b'!N:N,0),0)</f>
        <v>-3449793.349025711</v>
      </c>
      <c r="S733" s="25">
        <f t="shared" ca="1" si="527"/>
        <v>-3856417.2889911844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-416214.1882112617</v>
      </c>
      <c r="R734" s="25">
        <f t="array" aca="1" ref="R734" ca="1">INDEX('Lorri 401b'!L:L,MATCH('Retirement Calculator'!A734,'Lorri 401b'!N:N,0),0)</f>
        <v>-3484534.0225415328</v>
      </c>
      <c r="S734" s="25">
        <f t="shared" ca="1" si="527"/>
        <v>-3900748.2107527945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-425844.39582474082</v>
      </c>
      <c r="R735" s="25">
        <f t="array" aca="1" ref="R735" ca="1">INDEX('Lorri 401b'!L:L,MATCH('Retirement Calculator'!A735,'Lorri 401b'!N:N,0),0)</f>
        <v>-3519419.4488636707</v>
      </c>
      <c r="S735" s="25">
        <f t="shared" ca="1" si="527"/>
        <v>-3945263.8446884113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-435514.72930327611</v>
      </c>
      <c r="R736" s="25">
        <f t="array" aca="1" ref="R736" ca="1">INDEX('Lorri 401b'!L:L,MATCH('Retirement Calculator'!A736,'Lorri 401b'!N:N,0),0)</f>
        <v>-3554450.2311288174</v>
      </c>
      <c r="S736" s="25">
        <f t="shared" ca="1" si="527"/>
        <v>-3989964.9604320936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-445225.35583797196</v>
      </c>
      <c r="R737" s="25">
        <f t="array" aca="1" ref="R737" ca="1">INDEX('Lorri 401b'!L:L,MATCH('Retirement Calculator'!A737,'Lorri 401b'!N:N,0),0)</f>
        <v>-3589626.9749867357</v>
      </c>
      <c r="S737" s="25">
        <f t="shared" ca="1" si="527"/>
        <v>-4034852.3308247076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-454976.44331656239</v>
      </c>
      <c r="R738" s="25">
        <f t="array" aca="1" ref="R738" ca="1">INDEX('Lorri 401b'!L:L,MATCH('Retirement Calculator'!A738,'Lorri 401b'!N:N,0),0)</f>
        <v>-3624950.2886107285</v>
      </c>
      <c r="S738" s="25">
        <f t="shared" ca="1" si="527"/>
        <v>-4079926.731927291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-464768.16032631363</v>
      </c>
      <c r="R739" s="25">
        <f t="array" aca="1" ref="R739" ca="1">INDEX('Lorri 401b'!L:L,MATCH('Retirement Calculator'!A739,'Lorri 401b'!N:N,0),0)</f>
        <v>-3660420.7827081545</v>
      </c>
      <c r="S739" s="25">
        <f t="shared" ca="1" si="527"/>
        <v>-4125188.9430344682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-474600.67615693883</v>
      </c>
      <c r="R740" s="25">
        <f t="array" aca="1" ref="R740" ca="1">INDEX('Lorri 401b'!L:L,MATCH('Retirement Calculator'!A740,'Lorri 401b'!N:N,0),0)</f>
        <v>-3696039.0705309864</v>
      </c>
      <c r="S740" s="25">
        <f t="shared" ca="1" si="527"/>
        <v>-4170639.7466879254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-484474.16080352495</v>
      </c>
      <c r="R741" s="25">
        <f t="array" aca="1" ref="R741" ca="1">INDEX('Lorri 401b'!L:L,MATCH('Retirement Calculator'!A741,'Lorri 401b'!N:N,0),0)</f>
        <v>-3731805.7678864137</v>
      </c>
      <c r="S741" s="25">
        <f t="shared" ca="1" si="527"/>
        <v>-4216279.928689939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-494388.78496947186</v>
      </c>
      <c r="R742" s="25">
        <f t="array" aca="1" ref="R742" ca="1">INDEX('Lorri 401b'!L:L,MATCH('Retirement Calculator'!A742,'Lorri 401b'!N:N,0),0)</f>
        <v>-3767721.4931474887</v>
      </c>
      <c r="S742" s="25">
        <f t="shared" ca="1" si="527"/>
        <v>-4262110.2781169601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-504344.72006944352</v>
      </c>
      <c r="R743" s="25">
        <f t="array" aca="1" ref="R743" ca="1">INDEX('Lorri 401b'!L:L,MATCH('Retirement Calculator'!A743,'Lorri 401b'!N:N,0),0)</f>
        <v>-3803786.8672638182</v>
      </c>
      <c r="S743" s="25">
        <f t="shared" ca="1" si="527"/>
        <v>-4308131.587333262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-514342.13823233172</v>
      </c>
      <c r="R744" s="25">
        <f t="array" aca="1" ref="R744" ca="1">INDEX('Lorri 401b'!L:L,MATCH('Retirement Calculator'!A744,'Lorri 401b'!N:N,0),0)</f>
        <v>-3840002.513772299</v>
      </c>
      <c r="S744" s="25">
        <f t="shared" ca="1" si="527"/>
        <v>-4354344.6520046312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-524381.21230423194</v>
      </c>
      <c r="R745" s="25">
        <f t="array" aca="1" ref="R745" ca="1">INDEX('Lorri 401b'!L:L,MATCH('Retirement Calculator'!A745,'Lorri 401b'!N:N,0),0)</f>
        <v>-3876369.0588078983</v>
      </c>
      <c r="S745" s="25">
        <f t="shared" ca="1" si="527"/>
        <v>-4400750.27111213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-534462.11585143174</v>
      </c>
      <c r="R746" s="25">
        <f t="array" aca="1" ref="R746" ca="1">INDEX('Lorri 401b'!L:L,MATCH('Retirement Calculator'!A746,'Lorri 401b'!N:N,0),0)</f>
        <v>-3912887.1311144792</v>
      </c>
      <c r="S746" s="25">
        <f t="shared" ca="1" si="527"/>
        <v>-4447349.2469659112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-544585.02316341153</v>
      </c>
      <c r="R747" s="25">
        <f t="array" aca="1" ref="R747" ca="1">INDEX('Lorri 401b'!L:L,MATCH('Retirement Calculator'!A747,'Lorri 401b'!N:N,0),0)</f>
        <v>-3949557.3620556709</v>
      </c>
      <c r="S747" s="25">
        <f t="shared" ca="1" si="527"/>
        <v>-4494142.3852190822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-554750.109255858</v>
      </c>
      <c r="R748" s="25">
        <f t="array" aca="1" ref="R748" ca="1">INDEX('Lorri 401b'!L:L,MATCH('Retirement Calculator'!A748,'Lorri 401b'!N:N,0),0)</f>
        <v>-3986380.3856257843</v>
      </c>
      <c r="S748" s="25">
        <f t="shared" ca="1" si="527"/>
        <v>-4541130.4948816421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-564957.54987368966</v>
      </c>
      <c r="R749" s="25">
        <f t="array" aca="1" ref="R749" ca="1">INDEX('Lorri 401b'!L:L,MATCH('Retirement Calculator'!A749,'Lorri 401b'!N:N,0),0)</f>
        <v>-4023356.8384607732</v>
      </c>
      <c r="S749" s="25">
        <f t="shared" ca="1" si="527"/>
        <v>-4588314.3883344624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-575207.52149409556</v>
      </c>
      <c r="R750" s="25">
        <f t="array" aca="1" ref="R750" ca="1">INDEX('Lorri 401b'!L:L,MATCH('Retirement Calculator'!A750,'Lorri 401b'!N:N,0),0)</f>
        <v>-4060487.3598492411</v>
      </c>
      <c r="S750" s="25">
        <f t="shared" ca="1" si="527"/>
        <v>-4635694.8813433368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-585500.20132958656</v>
      </c>
      <c r="R751" s="25">
        <f t="array" aca="1" ref="R751" ca="1">INDEX('Lorri 401b'!L:L,MATCH('Retirement Calculator'!A751,'Lorri 401b'!N:N,0),0)</f>
        <v>-4097772.5917434944</v>
      </c>
      <c r="S751" s="25">
        <f t="shared" ca="1" si="527"/>
        <v>-4683272.7930730805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-595835.76733105874</v>
      </c>
      <c r="R752" s="25">
        <f t="array" aca="1" ref="R752" ca="1">INDEX('Lorri 401b'!L:L,MATCH('Retirement Calculator'!A752,'Lorri 401b'!N:N,0),0)</f>
        <v>-4135213.1787706404</v>
      </c>
      <c r="S752" s="25">
        <f t="shared" ca="1" si="527"/>
        <v>-4731048.946101699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-606214.39819087042</v>
      </c>
      <c r="R753" s="25">
        <f t="array" aca="1" ref="R753" ca="1">INDEX('Lorri 401b'!L:L,MATCH('Retirement Calculator'!A753,'Lorri 401b'!N:N,0),0)</f>
        <v>-4172809.7682437329</v>
      </c>
      <c r="S753" s="25">
        <f t="shared" ca="1" si="527"/>
        <v>-4779024.1664346028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-616636.2733459312</v>
      </c>
      <c r="R754" s="25">
        <f t="array" aca="1" ref="R754" ca="1">INDEX('Lorri 401b'!L:L,MATCH('Retirement Calculator'!A754,'Lorri 401b'!N:N,0),0)</f>
        <v>-4210563.0101729631</v>
      </c>
      <c r="S754" s="25">
        <f t="shared" ca="1" si="527"/>
        <v>-4827199.2835188946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-627101.57298080483</v>
      </c>
      <c r="R755" s="25">
        <f t="array" aca="1" ref="R755" ca="1">INDEX('Lorri 401b'!L:L,MATCH('Retirement Calculator'!A755,'Lorri 401b'!N:N,0),0)</f>
        <v>-4248473.557276899</v>
      </c>
      <c r="S755" s="25">
        <f t="shared" ca="1" si="527"/>
        <v>-4875575.1302577034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-637610.47803082375</v>
      </c>
      <c r="R756" s="25">
        <f t="array" aca="1" ref="R756" ca="1">INDEX('Lorri 401b'!L:L,MATCH('Retirement Calculator'!A756,'Lorri 401b'!N:N,0),0)</f>
        <v>-4286542.0649937671</v>
      </c>
      <c r="S756" s="25">
        <f t="shared" ca="1" si="527"/>
        <v>-4924152.5430245912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-648163.17018521775</v>
      </c>
      <c r="R757" s="25">
        <f t="array" aca="1" ref="R757" ca="1">INDEX('Lorri 401b'!L:L,MATCH('Retirement Calculator'!A757,'Lorri 401b'!N:N,0),0)</f>
        <v>-4324769.1914927894</v>
      </c>
      <c r="S757" s="25">
        <f t="shared" ca="1" si="527"/>
        <v>-4972932.3616780071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-658759.83189025498</v>
      </c>
      <c r="R758" s="25">
        <f t="array" aca="1" ref="R758" ca="1">INDEX('Lorri 401b'!L:L,MATCH('Retirement Calculator'!A758,'Lorri 401b'!N:N,0),0)</f>
        <v>-4363155.5976855578</v>
      </c>
      <c r="S758" s="25">
        <f t="shared" ca="1" si="527"/>
        <v>-5021915.429575813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-669400.64635239658</v>
      </c>
      <c r="R759" s="25">
        <f t="array" aca="1" ref="R759" ca="1">INDEX('Lorri 401b'!L:L,MATCH('Retirement Calculator'!A759,'Lorri 401b'!N:N,0),0)</f>
        <v>-4401701.9472374627</v>
      </c>
      <c r="S759" s="25">
        <f t="shared" ca="1" si="527"/>
        <v>-5071102.5935898591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-680085.79754146375</v>
      </c>
      <c r="R760" s="25">
        <f t="array" aca="1" ref="R760" ca="1">INDEX('Lorri 401b'!L:L,MATCH('Retirement Calculator'!A760,'Lorri 401b'!N:N,0),0)</f>
        <v>-4440408.9065791667</v>
      </c>
      <c r="S760" s="25">
        <f t="shared" ca="1" si="527"/>
        <v>-5120494.7041206304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-690815.47019381868</v>
      </c>
      <c r="R761" s="25">
        <f t="array" aca="1" ref="R761" ca="1">INDEX('Lorri 401b'!L:L,MATCH('Retirement Calculator'!A761,'Lorri 401b'!N:N,0),0)</f>
        <v>-4479277.1449181279</v>
      </c>
      <c r="S761" s="25">
        <f t="shared" ca="1" si="527"/>
        <v>-5170092.6151119471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-701589.84981555853</v>
      </c>
      <c r="R762" s="25">
        <f t="array" aca="1" ref="R762" ca="1">INDEX('Lorri 401b'!L:L,MATCH('Retirement Calculator'!A762,'Lorri 401b'!N:N,0),0)</f>
        <v>-4518307.3342501679</v>
      </c>
      <c r="S762" s="25">
        <f t="shared" ca="1" si="527"/>
        <v>-5219897.1840657266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-712409.12268572219</v>
      </c>
      <c r="R763" s="25">
        <f t="array" aca="1" ref="R763" ca="1">INDEX('Lorri 401b'!L:L,MATCH('Retirement Calculator'!A763,'Lorri 401b'!N:N,0),0)</f>
        <v>-4557500.1493710913</v>
      </c>
      <c r="S763" s="25">
        <f t="shared" ca="1" si="527"/>
        <v>-5269909.2720568134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-723273.47585951153</v>
      </c>
      <c r="R764" s="25">
        <f t="array" aca="1" ref="R764" ca="1">INDEX('Lorri 401b'!L:L,MATCH('Retirement Calculator'!A764,'Lorri 401b'!N:N,0),0)</f>
        <v>-4596856.2678883523</v>
      </c>
      <c r="S764" s="25">
        <f t="shared" ca="1" si="527"/>
        <v>-5320129.7437478639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-734183.09717152501</v>
      </c>
      <c r="R765" s="25">
        <f t="array" aca="1" ref="R765" ca="1">INDEX('Lorri 401b'!L:L,MATCH('Retirement Calculator'!A765,'Lorri 401b'!N:N,0),0)</f>
        <v>-4636376.3702327684</v>
      </c>
      <c r="S765" s="25">
        <f t="shared" ca="1" si="527"/>
        <v>-5370559.4674042929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-745138.17523900524</v>
      </c>
      <c r="R766" s="25">
        <f t="array" aca="1" ref="R766" ca="1">INDEX('Lorri 401b'!L:L,MATCH('Retirement Calculator'!A766,'Lorri 401b'!N:N,0),0)</f>
        <v>-4676061.1396702863</v>
      </c>
      <c r="S766" s="25">
        <f t="shared" ca="1" si="527"/>
        <v>-5421199.3149092915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-756138.89946510002</v>
      </c>
      <c r="R767" s="25">
        <f t="array" aca="1" ref="R767" ca="1">INDEX('Lorri 401b'!L:L,MATCH('Retirement Calculator'!A767,'Lorri 401b'!N:N,0),0)</f>
        <v>-4715911.2623137943</v>
      </c>
      <c r="S767" s="25">
        <f t="shared" ca="1" si="527"/>
        <v>-5472050.1617788943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-767185.46004213684</v>
      </c>
      <c r="R768" s="25">
        <f t="array" aca="1" ref="R768" ca="1">INDEX('Lorri 401b'!L:L,MATCH('Retirement Calculator'!A768,'Lorri 401b'!N:N,0),0)</f>
        <v>-4755927.4271349832</v>
      </c>
      <c r="S768" s="25">
        <f t="shared" ca="1" si="527"/>
        <v>-5523112.88717712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-778278.04795491125</v>
      </c>
      <c r="R769" s="25">
        <f t="array" aca="1" ref="R769" ca="1">INDEX('Lorri 401b'!L:L,MATCH('Retirement Calculator'!A769,'Lorri 401b'!N:N,0),0)</f>
        <v>-4796110.32597626</v>
      </c>
      <c r="S769" s="25">
        <f t="shared" ca="1" si="527"/>
        <v>-5574388.3739311714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-789416.85498398892</v>
      </c>
      <c r="R770" s="25">
        <f t="array" aca="1" ref="R770" ca="1">INDEX('Lorri 401b'!L:L,MATCH('Retirement Calculator'!A770,'Lorri 401b'!N:N,0),0)</f>
        <v>-4836460.6535627088</v>
      </c>
      <c r="S770" s="25">
        <f t="shared" ca="1" si="527"/>
        <v>-5625877.5085466979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-800602.07370902109</v>
      </c>
      <c r="R771" s="25">
        <f t="array" aca="1" ref="R771" ca="1">INDEX('Lorri 401b'!L:L,MATCH('Retirement Calculator'!A771,'Lorri 401b'!N:N,0),0)</f>
        <v>-4876979.1075141011</v>
      </c>
      <c r="S771" s="25">
        <f t="shared" ca="1" si="527"/>
        <v>-5677581.1812231224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-811833.89751207421</v>
      </c>
      <c r="R772" s="25">
        <f t="array" aca="1" ref="R772" ca="1">INDEX('Lorri 401b'!L:L,MATCH('Retirement Calculator'!A772,'Lorri 401b'!N:N,0),0)</f>
        <v>-4917666.3883569576</v>
      </c>
      <c r="S772" s="25">
        <f t="shared" ca="1" si="527"/>
        <v>-5729500.2858690321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-823112.52058097336</v>
      </c>
      <c r="R773" s="25">
        <f t="array" aca="1" ref="R773" ca="1">INDEX('Lorri 401b'!L:L,MATCH('Retirement Calculator'!A773,'Lorri 401b'!N:N,0),0)</f>
        <v>-4958523.1995366598</v>
      </c>
      <c r="S773" s="25">
        <f t="shared" ca="1" si="527"/>
        <v>-5781635.7201176332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-834438.13791265967</v>
      </c>
      <c r="R774" s="25">
        <f t="array" aca="1" ref="R774" ca="1">INDEX('Lorri 401b'!L:L,MATCH('Retirement Calculator'!A774,'Lorri 401b'!N:N,0),0)</f>
        <v>-4999550.2474296102</v>
      </c>
      <c r="S774" s="25">
        <f t="shared" ca="1" si="527"/>
        <v>-5833988.3853422701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-845810.94531656126</v>
      </c>
      <c r="R775" s="25">
        <f t="array" aca="1" ref="R775" ca="1">INDEX('Lorri 401b'!L:L,MATCH('Retirement Calculator'!A775,'Lorri 401b'!N:N,0),0)</f>
        <v>-5040748.241355448</v>
      </c>
      <c r="S775" s="25">
        <f t="shared" ca="1" si="527"/>
        <v>-5886559.1866720095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-857231.13941797917</v>
      </c>
      <c r="R776" s="25">
        <f t="array" aca="1" ref="R776" ca="1">INDEX('Lorri 401b'!L:L,MATCH('Retirement Calculator'!A776,'Lorri 401b'!N:N,0),0)</f>
        <v>-5082117.8935893103</v>
      </c>
      <c r="S776" s="25">
        <f t="shared" ref="S776:S1030" ca="1" si="787">SUM(Q776:R776)</f>
        <v>-5939349.0330072893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-868698.91766148631</v>
      </c>
      <c r="R777" s="25">
        <f t="array" aca="1" ref="R777" ca="1">INDEX('Lorri 401b'!L:L,MATCH('Retirement Calculator'!A777,'Lorri 401b'!N:N,0),0)</f>
        <v>-5123659.9193741474</v>
      </c>
      <c r="S777" s="25">
        <f t="shared" ca="1" si="787"/>
        <v>-5992358.8370356336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-880214.4783143414</v>
      </c>
      <c r="R778" s="25">
        <f t="array" aca="1" ref="R778" ca="1">INDEX('Lorri 401b'!L:L,MATCH('Retirement Calculator'!A778,'Lorri 401b'!N:N,0),0)</f>
        <v>-5165375.0369330877</v>
      </c>
      <c r="S778" s="25">
        <f t="shared" ca="1" si="787"/>
        <v>-6045589.5152474288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-891778.02046991675</v>
      </c>
      <c r="R779" s="25">
        <f t="array" aca="1" ref="R779" ca="1">INDEX('Lorri 401b'!L:L,MATCH('Retirement Calculator'!A779,'Lorri 401b'!N:N,0),0)</f>
        <v>-5207263.9674818572</v>
      </c>
      <c r="S779" s="25">
        <f t="shared" ca="1" si="787"/>
        <v>-6099041.9879517742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-903389.74405114027</v>
      </c>
      <c r="R780" s="25">
        <f t="array" aca="1" ref="R780" ca="1">INDEX('Lorri 401b'!L:L,MATCH('Retirement Calculator'!A780,'Lorri 401b'!N:N,0),0)</f>
        <v>-5249327.4352412466</v>
      </c>
      <c r="S780" s="25">
        <f t="shared" ca="1" si="787"/>
        <v>-6152717.1792923864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-915049.84981395223</v>
      </c>
      <c r="R781" s="25">
        <f t="array" aca="1" ref="R781" ca="1">INDEX('Lorri 401b'!L:L,MATCH('Retirement Calculator'!A781,'Lorri 401b'!N:N,0),0)</f>
        <v>-5291566.1674496336</v>
      </c>
      <c r="S781" s="25">
        <f t="shared" ca="1" si="787"/>
        <v>-6206616.0172635857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-926758.53935077589</v>
      </c>
      <c r="R782" s="25">
        <f t="array" aca="1" ref="R782" ca="1">INDEX('Lorri 401b'!L:L,MATCH('Retirement Calculator'!A782,'Lorri 401b'!N:N,0),0)</f>
        <v>-5333980.8943755552</v>
      </c>
      <c r="S782" s="25">
        <f t="shared" ca="1" si="787"/>
        <v>-6260739.4337263312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-938516.01509400294</v>
      </c>
      <c r="R783" s="25">
        <f t="array" aca="1" ref="R783" ca="1">INDEX('Lorri 401b'!L:L,MATCH('Retirement Calculator'!A783,'Lorri 401b'!N:N,0),0)</f>
        <v>-5376572.3493303349</v>
      </c>
      <c r="S783" s="25">
        <f t="shared" ca="1" si="787"/>
        <v>-6315088.3644243376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-950322.48031949345</v>
      </c>
      <c r="R784" s="25">
        <f t="array" aca="1" ref="R784" ca="1">INDEX('Lorri 401b'!L:L,MATCH('Retirement Calculator'!A784,'Lorri 401b'!N:N,0),0)</f>
        <v>-5419341.2686807597</v>
      </c>
      <c r="S784" s="25">
        <f t="shared" ca="1" si="787"/>
        <v>-6369663.7490002532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-962178.13915009017</v>
      </c>
      <c r="R785" s="25">
        <f t="array" aca="1" ref="R785" ca="1">INDEX('Lorri 401b'!L:L,MATCH('Retirement Calculator'!A785,'Lorri 401b'!N:N,0),0)</f>
        <v>-5462288.3918618113</v>
      </c>
      <c r="S785" s="25">
        <f t="shared" ca="1" si="787"/>
        <v>-6424466.5310119018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-974083.19655914779</v>
      </c>
      <c r="R786" s="25">
        <f t="array" aca="1" ref="R786" ca="1">INDEX('Lorri 401b'!L:L,MATCH('Retirement Calculator'!A786,'Lorri 401b'!N:N,0),0)</f>
        <v>-5505414.4613894504</v>
      </c>
      <c r="S786" s="25">
        <f t="shared" ca="1" si="787"/>
        <v>-6479497.6579485983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-986037.85837407643</v>
      </c>
      <c r="R787" s="25">
        <f t="array" aca="1" ref="R787" ca="1">INDEX('Lorri 401b'!L:L,MATCH('Retirement Calculator'!A787,'Lorri 401b'!N:N,0),0)</f>
        <v>-5548720.2228734549</v>
      </c>
      <c r="S787" s="25">
        <f t="shared" ca="1" si="787"/>
        <v>-6534758.0812475309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-998042.33127990062</v>
      </c>
      <c r="R788" s="25">
        <f t="array" aca="1" ref="R788" ca="1">INDEX('Lorri 401b'!L:L,MATCH('Retirement Calculator'!A788,'Lorri 401b'!N:N,0),0)</f>
        <v>-5592206.4250303088</v>
      </c>
      <c r="S788" s="25">
        <f t="shared" ca="1" si="787"/>
        <v>-6590248.7563102096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-1010096.8228228324</v>
      </c>
      <c r="R789" s="25">
        <f t="array" aca="1" ref="R789" ca="1">INDEX('Lorri 401b'!L:L,MATCH('Retirement Calculator'!A789,'Lorri 401b'!N:N,0),0)</f>
        <v>-5635873.8196961498</v>
      </c>
      <c r="S789" s="25">
        <f t="shared" ca="1" si="787"/>
        <v>-6645970.6425189823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-1022201.5414138597</v>
      </c>
      <c r="R790" s="25">
        <f t="array" aca="1" ref="R790" ca="1">INDEX('Lorri 401b'!L:L,MATCH('Retirement Calculator'!A790,'Lorri 401b'!N:N,0),0)</f>
        <v>-5679723.1618397655</v>
      </c>
      <c r="S790" s="25">
        <f t="shared" ca="1" si="787"/>
        <v>-6701924.703253625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-1034356.6963323497</v>
      </c>
      <c r="R791" s="25">
        <f t="array" aca="1" ref="R791" ca="1">INDEX('Lorri 401b'!L:L,MATCH('Retirement Calculator'!A791,'Lorri 401b'!N:N,0),0)</f>
        <v>-5723755.2095756456</v>
      </c>
      <c r="S791" s="25">
        <f t="shared" ca="1" si="787"/>
        <v>-6758111.9059079951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-1046562.4977296666</v>
      </c>
      <c r="R792" s="25">
        <f t="array" aca="1" ref="R792" ca="1">INDEX('Lorri 401b'!L:L,MATCH('Retirement Calculator'!A792,'Lorri 401b'!N:N,0),0)</f>
        <v>-5767970.7241770923</v>
      </c>
      <c r="S792" s="25">
        <f t="shared" ca="1" si="787"/>
        <v>-6814533.2219067588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-1058819.1566328057</v>
      </c>
      <c r="R793" s="25">
        <f t="array" aca="1" ref="R793" ca="1">INDEX('Lorri 401b'!L:L,MATCH('Retirement Calculator'!A793,'Lorri 401b'!N:N,0),0)</f>
        <v>-5812370.4700893778</v>
      </c>
      <c r="S793" s="25">
        <f t="shared" ca="1" si="787"/>
        <v>-6871189.6267221831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-1071126.8849480413</v>
      </c>
      <c r="R794" s="25">
        <f t="array" aca="1" ref="R794" ca="1">INDEX('Lorri 401b'!L:L,MATCH('Retirement Calculator'!A794,'Lorri 401b'!N:N,0),0)</f>
        <v>-5856955.2149429647</v>
      </c>
      <c r="S794" s="25">
        <f t="shared" ca="1" si="787"/>
        <v>-6928082.099891006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-1083485.8954645903</v>
      </c>
      <c r="R795" s="25">
        <f t="array" aca="1" ref="R795" ca="1">INDEX('Lorri 401b'!L:L,MATCH('Retirement Calculator'!A795,'Lorri 401b'!N:N,0),0)</f>
        <v>-5901725.7295667753</v>
      </c>
      <c r="S795" s="25">
        <f t="shared" ca="1" si="787"/>
        <v>-6985211.6250313651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-1095896.4018582916</v>
      </c>
      <c r="R796" s="25">
        <f t="array" aca="1" ref="R796" ca="1">INDEX('Lorri 401b'!L:L,MATCH('Retirement Calculator'!A796,'Lorri 401b'!N:N,0),0)</f>
        <v>-5946682.7880015187</v>
      </c>
      <c r="S796" s="25">
        <f t="shared" ca="1" si="787"/>
        <v>-7042579.1898598103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-1108358.6186953001</v>
      </c>
      <c r="R797" s="25">
        <f t="array" aca="1" ref="R797" ca="1">INDEX('Lorri 401b'!L:L,MATCH('Retirement Calculator'!A797,'Lorri 401b'!N:N,0),0)</f>
        <v>-5991827.1675130734</v>
      </c>
      <c r="S797" s="25">
        <f t="shared" ca="1" si="787"/>
        <v>-7100185.7862083735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-1120872.761435796</v>
      </c>
      <c r="R798" s="25">
        <f t="array" aca="1" ref="R798" ca="1">INDEX('Lorri 401b'!L:L,MATCH('Retirement Calculator'!A798,'Lorri 401b'!N:N,0),0)</f>
        <v>-6037159.648605926</v>
      </c>
      <c r="S798" s="25">
        <f t="shared" ca="1" si="787"/>
        <v>-7158032.4100417215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-1133439.0464377108</v>
      </c>
      <c r="R799" s="25">
        <f t="array" aca="1" ref="R799" ca="1">INDEX('Lorri 401b'!L:L,MATCH('Retirement Calculator'!A799,'Lorri 401b'!N:N,0),0)</f>
        <v>-6082681.0150366658</v>
      </c>
      <c r="S799" s="25">
        <f t="shared" ca="1" si="787"/>
        <v>-7216120.0614743764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-1146057.6909604669</v>
      </c>
      <c r="R800" s="25">
        <f t="array" aca="1" ref="R800" ca="1">INDEX('Lorri 401b'!L:L,MATCH('Retirement Calculator'!A800,'Lorri 401b'!N:N,0),0)</f>
        <v>-6128392.0538275335</v>
      </c>
      <c r="S800" s="25">
        <f t="shared" ca="1" si="787"/>
        <v>-7274449.7447880004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-1158728.9131687344</v>
      </c>
      <c r="R801" s="25">
        <f t="array" aca="1" ref="R801" ca="1">INDEX('Lorri 401b'!L:L,MATCH('Retirement Calculator'!A801,'Lorri 401b'!N:N,0),0)</f>
        <v>-6174293.5552800298</v>
      </c>
      <c r="S801" s="25">
        <f t="shared" ca="1" si="787"/>
        <v>-7333022.4684487637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-1171452.9321362029</v>
      </c>
      <c r="R802" s="25">
        <f t="array" aca="1" ref="R802" ca="1">INDEX('Lorri 401b'!L:L,MATCH('Retirement Calculator'!A802,'Lorri 401b'!N:N,0),0)</f>
        <v>-6220386.3129885783</v>
      </c>
      <c r="S802" s="25">
        <f t="shared" ca="1" si="787"/>
        <v>-7391839.2451247815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-1184229.9678493694</v>
      </c>
      <c r="R803" s="25">
        <f t="array" aca="1" ref="R803" ca="1">INDEX('Lorri 401b'!L:L,MATCH('Retirement Calculator'!A803,'Lorri 401b'!N:N,0),0)</f>
        <v>-6266671.1238542451</v>
      </c>
      <c r="S803" s="25">
        <f t="shared" ca="1" si="787"/>
        <v>-7450901.0917036142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-1197060.2412113408</v>
      </c>
      <c r="R804" s="25">
        <f t="array" aca="1" ref="R804" ca="1">INDEX('Lorri 401b'!L:L,MATCH('Retirement Calculator'!A804,'Lorri 401b'!N:N,0),0)</f>
        <v>-6313148.7880985187</v>
      </c>
      <c r="S804" s="25">
        <f t="shared" ca="1" si="787"/>
        <v>-7510209.0293098595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-1209943.9740456536</v>
      </c>
      <c r="R805" s="25">
        <f t="array" aca="1" ref="R805" ca="1">INDEX('Lorri 401b'!L:L,MATCH('Retirement Calculator'!A805,'Lorri 401b'!N:N,0),0)</f>
        <v>-6359820.1092771441</v>
      </c>
      <c r="S805" s="25">
        <f t="shared" ca="1" si="787"/>
        <v>-7569764.0833227979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-1222881.3891001095</v>
      </c>
      <c r="R806" s="25">
        <f t="array" aca="1" ref="R806" ca="1">INDEX('Lorri 401b'!L:L,MATCH('Retirement Calculator'!A806,'Lorri 401b'!N:N,0),0)</f>
        <v>-6406685.8942940133</v>
      </c>
      <c r="S806" s="25">
        <f t="shared" ca="1" si="787"/>
        <v>-7629567.2833941225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-1235872.7100506255</v>
      </c>
      <c r="R807" s="25">
        <f t="array" aca="1" ref="R807" ca="1">INDEX('Lorri 401b'!L:L,MATCH('Retirement Calculator'!A807,'Lorri 401b'!N:N,0),0)</f>
        <v>-6453746.95341512</v>
      </c>
      <c r="S807" s="25">
        <f t="shared" ca="1" si="787"/>
        <v>-7689619.6634657457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-1248918.1615051019</v>
      </c>
      <c r="R808" s="25">
        <f t="array" aca="1" ref="R808" ca="1">INDEX('Lorri 401b'!L:L,MATCH('Retirement Calculator'!A808,'Lorri 401b'!N:N,0),0)</f>
        <v>-6501004.1002825648</v>
      </c>
      <c r="S808" s="25">
        <f t="shared" ca="1" si="787"/>
        <v>-7749922.2617876669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-1262017.9690073053</v>
      </c>
      <c r="R809" s="25">
        <f t="array" aca="1" ref="R809" ca="1">INDEX('Lorri 401b'!L:L,MATCH('Retirement Calculator'!A809,'Lorri 401b'!N:N,0),0)</f>
        <v>-6548458.1519286232</v>
      </c>
      <c r="S809" s="25">
        <f t="shared" ca="1" si="787"/>
        <v>-7810476.1209359281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-1275172.3590407679</v>
      </c>
      <c r="R810" s="25">
        <f t="array" aca="1" ref="R810" ca="1">INDEX('Lorri 401b'!L:L,MATCH('Retirement Calculator'!A810,'Lorri 401b'!N:N,0),0)</f>
        <v>-6596109.9287898736</v>
      </c>
      <c r="S810" s="25">
        <f t="shared" ca="1" si="787"/>
        <v>-7871282.2878306415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-1288381.5590327033</v>
      </c>
      <c r="R811" s="25">
        <f t="array" aca="1" ref="R811" ca="1">INDEX('Lorri 401b'!L:L,MATCH('Retirement Calculator'!A811,'Lorri 401b'!N:N,0),0)</f>
        <v>-6643960.2547213798</v>
      </c>
      <c r="S811" s="25">
        <f t="shared" ca="1" si="787"/>
        <v>-7932341.8137540836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-1301645.7973579385</v>
      </c>
      <c r="R812" s="25">
        <f t="array" aca="1" ref="R812" ca="1">INDEX('Lorri 401b'!L:L,MATCH('Retirement Calculator'!A812,'Lorri 401b'!N:N,0),0)</f>
        <v>-6692009.9570109341</v>
      </c>
      <c r="S812" s="25">
        <f t="shared" ca="1" si="787"/>
        <v>-7993655.7543688724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-1314965.3033428621</v>
      </c>
      <c r="R813" s="25">
        <f t="array" aca="1" ref="R813" ca="1">INDEX('Lorri 401b'!L:L,MATCH('Retirement Calculator'!A813,'Lorri 401b'!N:N,0),0)</f>
        <v>-6740259.8663933612</v>
      </c>
      <c r="S813" s="25">
        <f t="shared" ca="1" si="787"/>
        <v>-8055225.1697362233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-1328340.3072693895</v>
      </c>
      <c r="R814" s="25">
        <f t="array" aca="1" ref="R814" ca="1">INDEX('Lorri 401b'!L:L,MATCH('Retirement Calculator'!A814,'Lorri 401b'!N:N,0),0)</f>
        <v>-6788710.8170648813</v>
      </c>
      <c r="S814" s="25">
        <f t="shared" ca="1" si="787"/>
        <v>-8117051.1243342711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-1341771.0403789442</v>
      </c>
      <c r="R815" s="25">
        <f t="array" aca="1" ref="R815" ca="1">INDEX('Lorri 401b'!L:L,MATCH('Retirement Calculator'!A815,'Lorri 401b'!N:N,0),0)</f>
        <v>-6837363.6466975333</v>
      </c>
      <c r="S815" s="25">
        <f t="shared" ca="1" si="787"/>
        <v>-8179134.6870764773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-1355257.7348764555</v>
      </c>
      <c r="R816" s="25">
        <f t="array" aca="1" ref="R816" ca="1">INDEX('Lorri 401b'!L:L,MATCH('Retirement Calculator'!A816,'Lorri 401b'!N:N,0),0)</f>
        <v>-6886219.1964536542</v>
      </c>
      <c r="S816" s="25">
        <f t="shared" ca="1" si="787"/>
        <v>-8241476.9313301099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-1368800.623934373</v>
      </c>
      <c r="R817" s="25">
        <f t="array" aca="1" ref="R817" ca="1">INDEX('Lorri 401b'!L:L,MATCH('Retirement Calculator'!A817,'Lorri 401b'!N:N,0),0)</f>
        <v>-6935278.3110004263</v>
      </c>
      <c r="S817" s="25">
        <f t="shared" ca="1" si="787"/>
        <v>-8304078.9349347996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-1382399.9416966985</v>
      </c>
      <c r="R818" s="25">
        <f t="array" aca="1" ref="R818" ca="1">INDEX('Lorri 401b'!L:L,MATCH('Retirement Calculator'!A818,'Lorri 401b'!N:N,0),0)</f>
        <v>-6984541.8385244757</v>
      </c>
      <c r="S818" s="25">
        <f t="shared" ca="1" si="787"/>
        <v>-8366941.7802211745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-1396055.9232830338</v>
      </c>
      <c r="R819" s="25">
        <f t="array" aca="1" ref="R819" ca="1">INDEX('Lorri 401b'!L:L,MATCH('Retirement Calculator'!A819,'Lorri 401b'!N:N,0),0)</f>
        <v>-7034010.6307465425</v>
      </c>
      <c r="S819" s="25">
        <f t="shared" ca="1" si="787"/>
        <v>-8430066.5540295765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-1409768.8047926454</v>
      </c>
      <c r="R820" s="25">
        <f t="array" aca="1" ref="R820" ca="1">INDEX('Lorri 401b'!L:L,MATCH('Retirement Calculator'!A820,'Lorri 401b'!N:N,0),0)</f>
        <v>-7083685.5429362012</v>
      </c>
      <c r="S820" s="25">
        <f t="shared" ca="1" si="787"/>
        <v>-8493454.3477288466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-1423538.823308547</v>
      </c>
      <c r="R821" s="25">
        <f t="array" aca="1" ref="R821" ca="1">INDEX('Lorri 401b'!L:L,MATCH('Retirement Calculator'!A821,'Lorri 401b'!N:N,0),0)</f>
        <v>-7133567.4339266503</v>
      </c>
      <c r="S821" s="25">
        <f t="shared" ca="1" si="787"/>
        <v>-8557106.2572351974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-1437366.2169015983</v>
      </c>
      <c r="R822" s="25">
        <f t="array" aca="1" ref="R822" ca="1">INDEX('Lorri 401b'!L:L,MATCH('Retirement Calculator'!A822,'Lorri 401b'!N:N,0),0)</f>
        <v>-7183657.1661295593</v>
      </c>
      <c r="S822" s="25">
        <f t="shared" ca="1" si="787"/>
        <v>-8621023.3830311578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-1451251.2246346204</v>
      </c>
      <c r="R823" s="25">
        <f t="array" aca="1" ref="R823" ca="1">INDEX('Lorri 401b'!L:L,MATCH('Retirement Calculator'!A823,'Lorri 401b'!N:N,0),0)</f>
        <v>-7233955.6055499809</v>
      </c>
      <c r="S823" s="25">
        <f t="shared" ca="1" si="787"/>
        <v>-8685206.8301846012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-1465194.0865665302</v>
      </c>
      <c r="R824" s="25">
        <f t="array" aca="1" ref="R824" ca="1">INDEX('Lorri 401b'!L:L,MATCH('Retirement Calculator'!A824,'Lorri 401b'!N:N,0),0)</f>
        <v>-7284463.6218013205</v>
      </c>
      <c r="S824" s="25">
        <f t="shared" ca="1" si="787"/>
        <v>-8749657.7083678506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-1479195.0437564896</v>
      </c>
      <c r="R825" s="25">
        <f t="array" aca="1" ref="R825" ca="1">INDEX('Lorri 401b'!L:L,MATCH('Retirement Calculator'!A825,'Lorri 401b'!N:N,0),0)</f>
        <v>-7335182.0881203739</v>
      </c>
      <c r="S825" s="25">
        <f t="shared" ca="1" si="787"/>
        <v>-8814377.1318768635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-1493254.338268074</v>
      </c>
      <c r="R826" s="25">
        <f t="array" aca="1" ref="R826" ca="1">INDEX('Lorri 401b'!L:L,MATCH('Retirement Calculator'!A826,'Lorri 401b'!N:N,0),0)</f>
        <v>-7386111.8813824235</v>
      </c>
      <c r="S826" s="25">
        <f t="shared" ca="1" si="787"/>
        <v>-8879366.2196504977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-1507372.2131734565</v>
      </c>
      <c r="R827" s="25">
        <f t="array" aca="1" ref="R827" ca="1">INDEX('Lorri 401b'!L:L,MATCH('Retirement Calculator'!A827,'Lorri 401b'!N:N,0),0)</f>
        <v>-7437253.8821163978</v>
      </c>
      <c r="S827" s="25">
        <f t="shared" ca="1" si="787"/>
        <v>-8944626.0952898543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-1521548.9125576115</v>
      </c>
      <c r="R828" s="25">
        <f t="array" aca="1" ref="R828" ca="1">INDEX('Lorri 401b'!L:L,MATCH('Retirement Calculator'!A828,'Lorri 401b'!N:N,0),0)</f>
        <v>-7488608.9745200975</v>
      </c>
      <c r="S828" s="25">
        <f t="shared" ca="1" si="787"/>
        <v>-9010157.8870777097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-1535784.6815225338</v>
      </c>
      <c r="R829" s="25">
        <f t="array" aca="1" ref="R829" ca="1">INDEX('Lorri 401b'!L:L,MATCH('Retirement Calculator'!A829,'Lorri 401b'!N:N,0),0)</f>
        <v>-7540178.0464754794</v>
      </c>
      <c r="S829" s="25">
        <f t="shared" ca="1" si="787"/>
        <v>-9075962.7279980127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-1550079.7661914765</v>
      </c>
      <c r="R830" s="25">
        <f t="array" aca="1" ref="R830" ca="1">INDEX('Lorri 401b'!L:L,MATCH('Retirement Calculator'!A830,'Lorri 401b'!N:N,0),0)</f>
        <v>-7591961.989564009</v>
      </c>
      <c r="S830" s="25">
        <f t="shared" ca="1" si="787"/>
        <v>-9142041.755755486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-1564434.4137132065</v>
      </c>
      <c r="R831" s="25">
        <f t="array" aca="1" ref="R831" ca="1">INDEX('Lorri 401b'!L:L,MATCH('Retirement Calculator'!A831,'Lorri 401b'!N:N,0),0)</f>
        <v>-7643961.6990820738</v>
      </c>
      <c r="S831" s="25">
        <f t="shared" ca="1" si="787"/>
        <v>-9208396.1127952803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-1578848.8722662772</v>
      </c>
      <c r="R832" s="25">
        <f t="array" aca="1" ref="R832" ca="1">INDEX('Lorri 401b'!L:L,MATCH('Retirement Calculator'!A832,'Lorri 401b'!N:N,0),0)</f>
        <v>-7696178.0740564642</v>
      </c>
      <c r="S832" s="25">
        <f t="shared" ca="1" si="787"/>
        <v>-9275026.946322741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-1593323.3910633188</v>
      </c>
      <c r="R833" s="25">
        <f t="array" aca="1" ref="R833" ca="1">INDEX('Lorri 401b'!L:L,MATCH('Retirement Calculator'!A833,'Lorri 401b'!N:N,0),0)</f>
        <v>-7748612.0172599144</v>
      </c>
      <c r="S833" s="25">
        <f t="shared" ca="1" si="787"/>
        <v>-9341935.4083232339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-1607858.2203553482</v>
      </c>
      <c r="R834" s="25">
        <f t="array" aca="1" ref="R834" ca="1">INDEX('Lorri 401b'!L:L,MATCH('Retirement Calculator'!A834,'Lorri 401b'!N:N,0),0)</f>
        <v>-7801264.4352267124</v>
      </c>
      <c r="S834" s="25">
        <f t="shared" ca="1" si="787"/>
        <v>-9409122.655582061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-1622453.6114360944</v>
      </c>
      <c r="R835" s="25">
        <f t="array" aca="1" ref="R835" ca="1">INDEX('Lorri 401b'!L:L,MATCH('Retirement Calculator'!A835,'Lorri 401b'!N:N,0),0)</f>
        <v>-7854136.2382683717</v>
      </c>
      <c r="S835" s="25">
        <f t="shared" ca="1" si="787"/>
        <v>-9476589.8497044668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-1637109.8166463436</v>
      </c>
      <c r="R836" s="25">
        <f t="array" aca="1" ref="R836" ca="1">INDEX('Lorri 401b'!L:L,MATCH('Retirement Calculator'!A836,'Lorri 401b'!N:N,0),0)</f>
        <v>-7907228.3404893717</v>
      </c>
      <c r="S836" s="25">
        <f t="shared" ca="1" si="787"/>
        <v>-9544338.1571357157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-1651827.0893783022</v>
      </c>
      <c r="R837" s="25">
        <f t="array" aca="1" ref="R837" ca="1">INDEX('Lorri 401b'!L:L,MATCH('Retirement Calculator'!A837,'Lorri 401b'!N:N,0),0)</f>
        <v>-7960541.6598029584</v>
      </c>
      <c r="S837" s="25">
        <f t="shared" ca="1" si="787"/>
        <v>-9612368.7491812613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-1666605.6840799775</v>
      </c>
      <c r="R838" s="25">
        <f t="array" aca="1" ref="R838" ca="1">INDEX('Lorri 401b'!L:L,MATCH('Retirement Calculator'!A838,'Lorri 401b'!N:N,0),0)</f>
        <v>-8014077.1179470187</v>
      </c>
      <c r="S838" s="25">
        <f t="shared" ca="1" si="787"/>
        <v>-9680682.8020269964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-1681445.8562595763</v>
      </c>
      <c r="R839" s="25">
        <f t="array" aca="1" ref="R839" ca="1">INDEX('Lorri 401b'!L:L,MATCH('Retirement Calculator'!A839,'Lorri 401b'!N:N,0),0)</f>
        <v>-8067835.6405000128</v>
      </c>
      <c r="S839" s="25">
        <f t="shared" ca="1" si="787"/>
        <v>-9749281.4967595898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-1696347.8624899234</v>
      </c>
      <c r="R840" s="25">
        <f t="array" aca="1" ref="R840" ca="1">INDEX('Lorri 401b'!L:L,MATCH('Retirement Calculator'!A840,'Lorri 401b'!N:N,0),0)</f>
        <v>-8121818.1568969777</v>
      </c>
      <c r="S840" s="25">
        <f t="shared" ca="1" si="787"/>
        <v>-9818166.0193869006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-1711311.9604128969</v>
      </c>
      <c r="R841" s="25">
        <f t="array" aca="1" ref="R841" ca="1">INDEX('Lorri 401b'!L:L,MATCH('Retirement Calculator'!A841,'Lorri 401b'!N:N,0),0)</f>
        <v>-8176025.6004455965</v>
      </c>
      <c r="S841" s="25">
        <f t="shared" ca="1" si="787"/>
        <v>-9887337.5608584937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-1726338.4087438828</v>
      </c>
      <c r="R842" s="25">
        <f t="array" aca="1" ref="R842" ca="1">INDEX('Lorri 401b'!L:L,MATCH('Retirement Calculator'!A842,'Lorri 401b'!N:N,0),0)</f>
        <v>-8230458.9083423344</v>
      </c>
      <c r="S842" s="25">
        <f t="shared" ca="1" si="787"/>
        <v>-9956797.3170862179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-1741427.4672762479</v>
      </c>
      <c r="R843" s="25">
        <f t="array" aca="1" ref="R843" ca="1">INDEX('Lorri 401b'!L:L,MATCH('Retirement Calculator'!A843,'Lorri 401b'!N:N,0),0)</f>
        <v>-8285119.021688642</v>
      </c>
      <c r="S843" s="25">
        <f t="shared" ca="1" si="787"/>
        <v>-10026546.488964889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-1756579.3968858311</v>
      </c>
      <c r="R844" s="25">
        <f t="array" aca="1" ref="R844" ca="1">INDEX('Lorri 401b'!L:L,MATCH('Retirement Calculator'!A844,'Lorri 401b'!N:N,0),0)</f>
        <v>-8340006.885507226</v>
      </c>
      <c r="S844" s="25">
        <f t="shared" ca="1" si="787"/>
        <v>-10096586.282393057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-1771794.4595354544</v>
      </c>
      <c r="R845" s="25">
        <f t="array" aca="1" ref="R845" ca="1">INDEX('Lorri 401b'!L:L,MATCH('Retirement Calculator'!A845,'Lorri 401b'!N:N,0),0)</f>
        <v>-8395123.4487583879</v>
      </c>
      <c r="S845" s="25">
        <f t="shared" ca="1" si="787"/>
        <v>-10166917.908293843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-1787072.9182794511</v>
      </c>
      <c r="R846" s="25">
        <f t="array" aca="1" ref="R846" ca="1">INDEX('Lorri 401b'!L:L,MATCH('Retirement Calculator'!A846,'Lorri 401b'!N:N,0),0)</f>
        <v>-8450469.664356431</v>
      </c>
      <c r="S846" s="25">
        <f t="shared" ca="1" si="787"/>
        <v>-10237542.582635881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-1802415.0372682144</v>
      </c>
      <c r="R847" s="25">
        <f t="array" aca="1" ref="R847" ca="1">INDEX('Lorri 401b'!L:L,MATCH('Retirement Calculator'!A847,'Lorri 401b'!N:N,0),0)</f>
        <v>-8506046.4891861323</v>
      </c>
      <c r="S847" s="25">
        <f t="shared" ca="1" si="787"/>
        <v>-10308461.526454346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-1817821.0817527641</v>
      </c>
      <c r="R848" s="25">
        <f t="array" aca="1" ref="R848" ca="1">INDEX('Lorri 401b'!L:L,MATCH('Retirement Calculator'!A848,'Lorri 401b'!N:N,0),0)</f>
        <v>-8561854.8841192909</v>
      </c>
      <c r="S848" s="25">
        <f t="shared" ca="1" si="787"/>
        <v>-10379675.965872055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-1833291.3180893329</v>
      </c>
      <c r="R849" s="25">
        <f t="array" aca="1" ref="R849" ca="1">INDEX('Lorri 401b'!L:L,MATCH('Retirement Calculator'!A849,'Lorri 401b'!N:N,0),0)</f>
        <v>-8617895.8140313365</v>
      </c>
      <c r="S849" s="25">
        <f t="shared" ca="1" si="787"/>
        <v>-10451187.132120669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-1848826.0137439708</v>
      </c>
      <c r="R850" s="25">
        <f t="array" aca="1" ref="R850" ca="1">INDEX('Lorri 401b'!L:L,MATCH('Retirement Calculator'!A850,'Lorri 401b'!N:N,0),0)</f>
        <v>-8674170.2478180155</v>
      </c>
      <c r="S850" s="25">
        <f t="shared" ca="1" si="787"/>
        <v>-10522996.261561986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-1864425.4372971696</v>
      </c>
      <c r="R851" s="25">
        <f t="array" aca="1" ref="R851" ca="1">INDEX('Lorri 401b'!L:L,MATCH('Retirement Calculator'!A851,'Lorri 401b'!N:N,0),0)</f>
        <v>-8730679.1584121399</v>
      </c>
      <c r="S851" s="25">
        <f t="shared" ca="1" si="787"/>
        <v>-10595104.595709309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-1880089.8584485066</v>
      </c>
      <c r="R852" s="25">
        <f t="array" aca="1" ref="R852" ca="1">INDEX('Lorri 401b'!L:L,MATCH('Retirement Calculator'!A852,'Lorri 401b'!N:N,0),0)</f>
        <v>-8787423.5228004064</v>
      </c>
      <c r="S852" s="25">
        <f t="shared" ca="1" si="787"/>
        <v>-10667513.381248914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-1895819.5480213074</v>
      </c>
      <c r="R853" s="25">
        <f t="array" aca="1" ref="R853" ca="1">INDEX('Lorri 401b'!L:L,MATCH('Retirement Calculator'!A853,'Lorri 401b'!N:N,0),0)</f>
        <v>-8844404.3220402896</v>
      </c>
      <c r="S853" s="25">
        <f t="shared" ca="1" si="787"/>
        <v>-10740223.870061597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-1911614.7779673284</v>
      </c>
      <c r="R854" s="25">
        <f t="array" aca="1" ref="R854" ca="1">INDEX('Lorri 401b'!L:L,MATCH('Retirement Calculator'!A854,'Lorri 401b'!N:N,0),0)</f>
        <v>-8901622.5412770063</v>
      </c>
      <c r="S854" s="25">
        <f t="shared" ca="1" si="787"/>
        <v>-10813237.319244334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-1927475.8213714578</v>
      </c>
      <c r="R855" s="25">
        <f t="array" aca="1" ref="R855" ca="1">INDEX('Lorri 401b'!L:L,MATCH('Retirement Calculator'!A855,'Lorri 401b'!N:N,0),0)</f>
        <v>-8959079.169760542</v>
      </c>
      <c r="S855" s="25">
        <f t="shared" ca="1" si="787"/>
        <v>-10886554.991132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-1943402.9524564377</v>
      </c>
      <c r="R856" s="25">
        <f t="array" aca="1" ref="R856" ca="1">INDEX('Lorri 401b'!L:L,MATCH('Retirement Calculator'!A856,'Lorri 401b'!N:N,0),0)</f>
        <v>-9016775.2008627597</v>
      </c>
      <c r="S856" s="25">
        <f t="shared" ca="1" si="787"/>
        <v>-10960178.153319197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-1959396.4465876052</v>
      </c>
      <c r="R857" s="25">
        <f t="array" aca="1" ref="R857" ca="1">INDEX('Lorri 401b'!L:L,MATCH('Retirement Calculator'!A857,'Lorri 401b'!N:N,0),0)</f>
        <v>-9074711.6320945695</v>
      </c>
      <c r="S857" s="25">
        <f t="shared" ca="1" si="787"/>
        <v>-11034108.078682175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-1975456.5802776525</v>
      </c>
      <c r="R858" s="25">
        <f t="array" aca="1" ref="R858" ca="1">INDEX('Lorri 401b'!L:L,MATCH('Retirement Calculator'!A858,'Lorri 401b'!N:N,0),0)</f>
        <v>-9132889.4651231784</v>
      </c>
      <c r="S858" s="25">
        <f t="shared" ca="1" si="787"/>
        <v>-11108346.045400832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-1991583.6311914083</v>
      </c>
      <c r="R859" s="25">
        <f t="array" aca="1" ref="R859" ca="1">INDEX('Lorri 401b'!L:L,MATCH('Retirement Calculator'!A859,'Lorri 401b'!N:N,0),0)</f>
        <v>-9191309.7057894077</v>
      </c>
      <c r="S859" s="25">
        <f t="shared" ca="1" si="787"/>
        <v>-11182893.336980816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-2007777.878150638</v>
      </c>
      <c r="R860" s="25">
        <f t="array" aca="1" ref="R860" ca="1">INDEX('Lorri 401b'!L:L,MATCH('Retirement Calculator'!A860,'Lorri 401b'!N:N,0),0)</f>
        <v>-9249973.3641250785</v>
      </c>
      <c r="S860" s="25">
        <f t="shared" ca="1" si="787"/>
        <v>-11257751.242275717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-2024039.6011388644</v>
      </c>
      <c r="R861" s="25">
        <f t="array" aca="1" ref="R861" ca="1">INDEX('Lorri 401b'!L:L,MATCH('Retirement Calculator'!A861,'Lorri 401b'!N:N,0),0)</f>
        <v>-9308881.4543704819</v>
      </c>
      <c r="S861" s="25">
        <f t="shared" ca="1" si="787"/>
        <v>-11332921.055509346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-2040369.0813062086</v>
      </c>
      <c r="R862" s="25">
        <f t="array" aca="1" ref="R862" ca="1">INDEX('Lorri 401b'!L:L,MATCH('Retirement Calculator'!A862,'Lorri 401b'!N:N,0),0)</f>
        <v>-9368034.9949919078</v>
      </c>
      <c r="S862" s="25">
        <f t="shared" ca="1" si="787"/>
        <v>-11408404.076298116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-2056766.6009742501</v>
      </c>
      <c r="R863" s="25">
        <f t="array" aca="1" ref="R863" ca="1">INDEX('Lorri 401b'!L:L,MATCH('Retirement Calculator'!A863,'Lorri 401b'!N:N,0),0)</f>
        <v>-9427435.0086992569</v>
      </c>
      <c r="S863" s="25">
        <f t="shared" ca="1" si="787"/>
        <v>-11484201.609673508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-2073232.4436409085</v>
      </c>
      <c r="R864" s="25">
        <f t="array" aca="1" ref="R864" ca="1">INDEX('Lorri 401b'!L:L,MATCH('Retirement Calculator'!A864,'Lorri 401b'!N:N,0),0)</f>
        <v>-9487082.5224637203</v>
      </c>
      <c r="S864" s="25">
        <f t="shared" ca="1" si="787"/>
        <v>-11560314.966104629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-2089766.8939853446</v>
      </c>
      <c r="R865" s="25">
        <f t="array" aca="1" ref="R865" ca="1">INDEX('Lorri 401b'!L:L,MATCH('Retirement Calculator'!A865,'Lorri 401b'!N:N,0),0)</f>
        <v>-9546978.5675355345</v>
      </c>
      <c r="S865" s="25">
        <f t="shared" ca="1" si="787"/>
        <v>-11636745.461520879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-2106370.2378728823</v>
      </c>
      <c r="R866" s="25">
        <f t="array" aca="1" ref="R866" ca="1">INDEX('Lorri 401b'!L:L,MATCH('Retirement Calculator'!A866,'Lorri 401b'!N:N,0),0)</f>
        <v>-9607124.1794618145</v>
      </c>
      <c r="S866" s="25">
        <f t="shared" ca="1" si="787"/>
        <v>-11713494.417334696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-2123042.7623599512</v>
      </c>
      <c r="R867" s="25">
        <f t="array" aca="1" ref="R867" ca="1">INDEX('Lorri 401b'!L:L,MATCH('Retirement Calculator'!A867,'Lorri 401b'!N:N,0),0)</f>
        <v>-9667520.3981044535</v>
      </c>
      <c r="S867" s="25">
        <f t="shared" ca="1" si="787"/>
        <v>-11790563.160464404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-2139784.7556990497</v>
      </c>
      <c r="R868" s="25">
        <f t="array" aca="1" ref="R868" ca="1">INDEX('Lorri 401b'!L:L,MATCH('Retirement Calculator'!A868,'Lorri 401b'!N:N,0),0)</f>
        <v>-9728168.2676581051</v>
      </c>
      <c r="S868" s="25">
        <f t="shared" ca="1" si="787"/>
        <v>-11867953.023357155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-2156596.5073437276</v>
      </c>
      <c r="R869" s="25">
        <f t="array" aca="1" ref="R869" ca="1">INDEX('Lorri 401b'!L:L,MATCH('Retirement Calculator'!A869,'Lorri 401b'!N:N,0),0)</f>
        <v>-9789068.8366682287</v>
      </c>
      <c r="S869" s="25">
        <f t="shared" ca="1" si="787"/>
        <v>-11945665.344011957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-2173478.3079535919</v>
      </c>
      <c r="R870" s="25">
        <f t="array" aca="1" ref="R870" ca="1">INDEX('Lorri 401b'!L:L,MATCH('Retirement Calculator'!A870,'Lorri 401b'!N:N,0),0)</f>
        <v>-9850223.1580492295</v>
      </c>
      <c r="S870" s="25">
        <f t="shared" ca="1" si="787"/>
        <v>-12023701.466002822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-2190430.4493993307</v>
      </c>
      <c r="R871" s="25">
        <f t="array" aca="1" ref="R871" ca="1">INDEX('Lorri 401b'!L:L,MATCH('Retirement Calculator'!A871,'Lorri 401b'!N:N,0),0)</f>
        <v>-9911632.2891026512</v>
      </c>
      <c r="S871" s="25">
        <f t="shared" ca="1" si="787"/>
        <v>-12102062.738501981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-2207453.2247677599</v>
      </c>
      <c r="R872" s="25">
        <f t="array" aca="1" ref="R872" ca="1">INDEX('Lorri 401b'!L:L,MATCH('Retirement Calculator'!A872,'Lorri 401b'!N:N,0),0)</f>
        <v>-9973297.2915354613</v>
      </c>
      <c r="S872" s="25">
        <f t="shared" ca="1" si="787"/>
        <v>-12180750.516303221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-2224546.9283668911</v>
      </c>
      <c r="R873" s="25">
        <f t="array" aca="1" ref="R873" ca="1">INDEX('Lorri 401b'!L:L,MATCH('Retirement Calculator'!A873,'Lorri 401b'!N:N,0),0)</f>
        <v>-10035219.231478408</v>
      </c>
      <c r="S873" s="25">
        <f t="shared" ca="1" si="787"/>
        <v>-12259766.1598453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-2241711.8557310184</v>
      </c>
      <c r="R874" s="25">
        <f t="array" aca="1" ref="R874" ca="1">INDEX('Lorri 401b'!L:L,MATCH('Retirement Calculator'!A874,'Lorri 401b'!N:N,0),0)</f>
        <v>-10097399.17950445</v>
      </c>
      <c r="S874" s="25">
        <f t="shared" ca="1" si="787"/>
        <v>-12339111.035235468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-2258948.3036258295</v>
      </c>
      <c r="R875" s="25">
        <f t="array" aca="1" ref="R875" ca="1">INDEX('Lorri 401b'!L:L,MATCH('Retirement Calculator'!A875,'Lorri 401b'!N:N,0),0)</f>
        <v>-10159838.210647268</v>
      </c>
      <c r="S875" s="25">
        <f t="shared" ca="1" si="787"/>
        <v>-12418786.514273098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-2276256.570053536</v>
      </c>
      <c r="R876" s="25">
        <f t="array" aca="1" ref="R876" ca="1">INDEX('Lorri 401b'!L:L,MATCH('Retirement Calculator'!A876,'Lorri 401b'!N:N,0),0)</f>
        <v>-10222537.404419847</v>
      </c>
      <c r="S876" s="25">
        <f t="shared" ca="1" si="787"/>
        <v>-12498793.974473383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-2293636.9542580242</v>
      </c>
      <c r="R877" s="25">
        <f t="array" aca="1" ref="R877" ca="1">INDEX('Lorri 401b'!L:L,MATCH('Retirement Calculator'!A877,'Lorri 401b'!N:N,0),0)</f>
        <v>-10285497.844833145</v>
      </c>
      <c r="S877" s="25">
        <f t="shared" ca="1" si="787"/>
        <v>-12579134.79909117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-2311089.7567300312</v>
      </c>
      <c r="R878" s="25">
        <f t="array" aca="1" ref="R878" ca="1">INDEX('Lorri 401b'!L:L,MATCH('Retirement Calculator'!A878,'Lorri 401b'!N:N,0),0)</f>
        <v>-10348720.620414833</v>
      </c>
      <c r="S878" s="25">
        <f t="shared" ca="1" si="787"/>
        <v>-12659810.377144864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-2328615.2792123384</v>
      </c>
      <c r="R879" s="25">
        <f t="array" aca="1" ref="R879" ca="1">INDEX('Lorri 401b'!L:L,MATCH('Retirement Calculator'!A879,'Lorri 401b'!N:N,0),0)</f>
        <v>-10412206.82422811</v>
      </c>
      <c r="S879" s="25">
        <f t="shared" ca="1" si="787"/>
        <v>-12740822.103440449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-2346213.8247049884</v>
      </c>
      <c r="R880" s="25">
        <f t="array" aca="1" ref="R880" ca="1">INDEX('Lorri 401b'!L:L,MATCH('Retirement Calculator'!A880,'Lorri 401b'!N:N,0),0)</f>
        <v>-10475957.55389061</v>
      </c>
      <c r="S880" s="25">
        <f t="shared" ca="1" si="787"/>
        <v>-12822171.378595598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-2363885.6974705243</v>
      </c>
      <c r="R881" s="25">
        <f t="array" aca="1" ref="R881" ca="1">INDEX('Lorri 401b'!L:L,MATCH('Retirement Calculator'!A881,'Lorri 401b'!N:N,0),0)</f>
        <v>-10539973.91159337</v>
      </c>
      <c r="S881" s="25">
        <f t="shared" ca="1" si="787"/>
        <v>-12903859.609063894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-2381631.2030392503</v>
      </c>
      <c r="R882" s="25">
        <f t="array" aca="1" ref="R882" ca="1">INDEX('Lorri 401b'!L:L,MATCH('Retirement Calculator'!A882,'Lorri 401b'!N:N,0),0)</f>
        <v>-10604257.004119892</v>
      </c>
      <c r="S882" s="25">
        <f t="shared" ca="1" si="787"/>
        <v>-12985888.207159143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-2399450.6482145125</v>
      </c>
      <c r="R883" s="25">
        <f t="array" aca="1" ref="R883" ca="1">INDEX('Lorri 401b'!L:L,MATCH('Retirement Calculator'!A883,'Lorri 401b'!N:N,0),0)</f>
        <v>-10668807.942865273</v>
      </c>
      <c r="S883" s="25">
        <f t="shared" ca="1" si="787"/>
        <v>-13068258.591079786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-2417344.3410780048</v>
      </c>
      <c r="R884" s="25">
        <f t="array" aca="1" ref="R884" ca="1">INDEX('Lorri 401b'!L:L,MATCH('Retirement Calculator'!A884,'Lorri 401b'!N:N,0),0)</f>
        <v>-10733627.843855428</v>
      </c>
      <c r="S884" s="25">
        <f t="shared" ca="1" si="787"/>
        <v>-13150972.184933431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-2435312.5909950952</v>
      </c>
      <c r="R885" s="25">
        <f t="array" aca="1" ref="R885" ca="1">INDEX('Lorri 401b'!L:L,MATCH('Retirement Calculator'!A885,'Lorri 401b'!N:N,0),0)</f>
        <v>-10798717.827766374</v>
      </c>
      <c r="S885" s="25">
        <f t="shared" ca="1" si="787"/>
        <v>-13234030.418761469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-2453355.7086201734</v>
      </c>
      <c r="R886" s="25">
        <f t="array" aca="1" ref="R886" ca="1">INDEX('Lorri 401b'!L:L,MATCH('Retirement Calculator'!A886,'Lorri 401b'!N:N,0),0)</f>
        <v>-10864079.019943615</v>
      </c>
      <c r="S886" s="25">
        <f t="shared" ca="1" si="787"/>
        <v>-13317434.728563789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-2471474.0059020226</v>
      </c>
      <c r="R887" s="25">
        <f t="array" aca="1" ref="R887" ca="1">INDEX('Lorri 401b'!L:L,MATCH('Retirement Calculator'!A887,'Lorri 401b'!N:N,0),0)</f>
        <v>-10929712.550421596</v>
      </c>
      <c r="S887" s="25">
        <f t="shared" ca="1" si="787"/>
        <v>-13401186.556323618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-2489667.7960892129</v>
      </c>
      <c r="R888" s="25">
        <f t="array" aca="1" ref="R888" ca="1">INDEX('Lorri 401b'!L:L,MATCH('Retirement Calculator'!A888,'Lorri 401b'!N:N,0),0)</f>
        <v>-10995619.553943235</v>
      </c>
      <c r="S888" s="25">
        <f t="shared" ca="1" si="787"/>
        <v>-13485287.350032449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-2507937.3937355164</v>
      </c>
      <c r="R889" s="25">
        <f t="array" aca="1" ref="R889" ca="1">INDEX('Lorri 401b'!L:L,MATCH('Retirement Calculator'!A889,'Lorri 401b'!N:N,0),0)</f>
        <v>-11061801.169979548</v>
      </c>
      <c r="S889" s="25">
        <f t="shared" ca="1" si="787"/>
        <v>-13569738.563715065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-2526283.1147053465</v>
      </c>
      <c r="R890" s="25">
        <f t="array" aca="1" ref="R890" ca="1">INDEX('Lorri 401b'!L:L,MATCH('Retirement Calculator'!A890,'Lorri 401b'!N:N,0),0)</f>
        <v>-11128258.542749345</v>
      </c>
      <c r="S890" s="25">
        <f t="shared" ca="1" si="787"/>
        <v>-13654541.657454692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-2544705.2761792173</v>
      </c>
      <c r="R891" s="25">
        <f t="array" aca="1" ref="R891" ca="1">INDEX('Lorri 401b'!L:L,MATCH('Retirement Calculator'!A891,'Lorri 401b'!N:N,0),0)</f>
        <v>-11194992.821239017</v>
      </c>
      <c r="S891" s="25">
        <f t="shared" ca="1" si="787"/>
        <v>-13739698.097418234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-2563204.1966592292</v>
      </c>
      <c r="R892" s="25">
        <f t="array" aca="1" ref="R892" ca="1">INDEX('Lorri 401b'!L:L,MATCH('Retirement Calculator'!A892,'Lorri 401b'!N:N,0),0)</f>
        <v>-11262005.159222396</v>
      </c>
      <c r="S892" s="25">
        <f t="shared" ca="1" si="787"/>
        <v>-13825209.355881626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-2581780.1959745749</v>
      </c>
      <c r="R893" s="25">
        <f t="array" aca="1" ref="R893" ca="1">INDEX('Lorri 401b'!L:L,MATCH('Retirement Calculator'!A893,'Lorri 401b'!N:N,0),0)</f>
        <v>-11329296.715280704</v>
      </c>
      <c r="S893" s="25">
        <f t="shared" ca="1" si="787"/>
        <v>-13911076.91125528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-2600433.5952870678</v>
      </c>
      <c r="R894" s="25">
        <f t="array" aca="1" ref="R894" ca="1">INDEX('Lorri 401b'!L:L,MATCH('Retirement Calculator'!A894,'Lorri 401b'!N:N,0),0)</f>
        <v>-11396868.65282259</v>
      </c>
      <c r="S894" s="25">
        <f t="shared" ca="1" si="787"/>
        <v>-13997302.248109657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-2619164.7170966961</v>
      </c>
      <c r="R895" s="25">
        <f t="array" aca="1" ref="R895" ca="1">INDEX('Lorri 401b'!L:L,MATCH('Retirement Calculator'!A895,'Lorri 401b'!N:N,0),0)</f>
        <v>-11464722.140104232</v>
      </c>
      <c r="S895" s="25">
        <f t="shared" ca="1" si="787"/>
        <v>-14083886.857200928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-2637973.8852471975</v>
      </c>
      <c r="R896" s="25">
        <f t="array" aca="1" ref="R896" ca="1">INDEX('Lorri 401b'!L:L,MATCH('Retirement Calculator'!A896,'Lorri 401b'!N:N,0),0)</f>
        <v>-11532858.350249549</v>
      </c>
      <c r="S896" s="25">
        <f t="shared" ca="1" si="787"/>
        <v>-14170832.235496746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-2656861.4249316594</v>
      </c>
      <c r="R897" s="25">
        <f t="array" aca="1" ref="R897" ca="1">INDEX('Lorri 401b'!L:L,MATCH('Retirement Calculator'!A897,'Lorri 401b'!N:N,0),0)</f>
        <v>-11601278.461270472</v>
      </c>
      <c r="S897" s="25">
        <f t="shared" ca="1" si="787"/>
        <v>-14258139.88620213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-2675827.6626981399</v>
      </c>
      <c r="R898" s="25">
        <f t="array" aca="1" ref="R898" ca="1">INDEX('Lorri 401b'!L:L,MATCH('Retirement Calculator'!A898,'Lorri 401b'!N:N,0),0)</f>
        <v>-11669983.656087315</v>
      </c>
      <c r="S898" s="25">
        <f t="shared" ca="1" si="787"/>
        <v>-14345811.318785455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-2694872.9264553143</v>
      </c>
      <c r="R899" s="25">
        <f t="array" aca="1" ref="R899" ca="1">INDEX('Lorri 401b'!L:L,MATCH('Retirement Calculator'!A899,'Lorri 401b'!N:N,0),0)</f>
        <v>-11738975.122549228</v>
      </c>
      <c r="S899" s="25">
        <f t="shared" ca="1" si="787"/>
        <v>-14433848.049004544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-2713997.5454781433</v>
      </c>
      <c r="R900" s="25">
        <f t="array" aca="1" ref="R900" ca="1">INDEX('Lorri 401b'!L:L,MATCH('Retirement Calculator'!A900,'Lorri 401b'!N:N,0),0)</f>
        <v>-11808254.053454733</v>
      </c>
      <c r="S900" s="25">
        <f t="shared" ca="1" si="787"/>
        <v>-14522251.598932875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-2733201.8504135674</v>
      </c>
      <c r="R901" s="25">
        <f t="array" aca="1" ref="R901" ca="1">INDEX('Lorri 401b'!L:L,MATCH('Retirement Calculator'!A901,'Lorri 401b'!N:N,0),0)</f>
        <v>-11877821.646572342</v>
      </c>
      <c r="S901" s="25">
        <f t="shared" ca="1" si="787"/>
        <v>-14611023.496985909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-2752486.1732862224</v>
      </c>
      <c r="R902" s="25">
        <f t="array" aca="1" ref="R902" ca="1">INDEX('Lorri 401b'!L:L,MATCH('Retirement Calculator'!A902,'Lorri 401b'!N:N,0),0)</f>
        <v>-11947679.104661277</v>
      </c>
      <c r="S902" s="25">
        <f t="shared" ca="1" si="787"/>
        <v>-14700165.277947498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-2771850.8475041804</v>
      </c>
      <c r="R903" s="25">
        <f t="array" aca="1" ref="R903" ca="1">INDEX('Lorri 401b'!L:L,MATCH('Retirement Calculator'!A903,'Lorri 401b'!N:N,0),0)</f>
        <v>-12017827.635492248</v>
      </c>
      <c r="S903" s="25">
        <f t="shared" ca="1" si="787"/>
        <v>-14789678.482996428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-2791296.2078647129</v>
      </c>
      <c r="R904" s="25">
        <f t="array" aca="1" ref="R904" ca="1">INDEX('Lorri 401b'!L:L,MATCH('Retirement Calculator'!A904,'Lorri 401b'!N:N,0),0)</f>
        <v>-12088268.451868348</v>
      </c>
      <c r="S904" s="25">
        <f t="shared" ca="1" si="787"/>
        <v>-14879564.659733061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-2810822.5905600814</v>
      </c>
      <c r="R905" s="25">
        <f t="array" aca="1" ref="R905" ca="1">INDEX('Lorri 401b'!L:L,MATCH('Retirement Calculator'!A905,'Lorri 401b'!N:N,0),0)</f>
        <v>-12159002.771646015</v>
      </c>
      <c r="S905" s="25">
        <f t="shared" ca="1" si="787"/>
        <v>-14969825.362206098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-2830430.3331833472</v>
      </c>
      <c r="R906" s="25">
        <f t="array" aca="1" ref="R906" ca="1">INDEX('Lorri 401b'!L:L,MATCH('Retirement Calculator'!A906,'Lorri 401b'!N:N,0),0)</f>
        <v>-12230031.81775609</v>
      </c>
      <c r="S906" s="25">
        <f t="shared" ca="1" si="787"/>
        <v>-15060462.150939438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-2850119.7747342098</v>
      </c>
      <c r="R907" s="25">
        <f t="array" aca="1" ref="R907" ca="1">INDEX('Lorri 401b'!L:L,MATCH('Retirement Calculator'!A907,'Lorri 401b'!N:N,0),0)</f>
        <v>-12301356.818224957</v>
      </c>
      <c r="S907" s="25">
        <f t="shared" ca="1" si="787"/>
        <v>-15151476.592959167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-2869891.2556248675</v>
      </c>
      <c r="R908" s="25">
        <f t="array" aca="1" ref="R908" ca="1">INDEX('Lorri 401b'!L:L,MATCH('Retirement Calculator'!A908,'Lorri 401b'!N:N,0),0)</f>
        <v>-12372979.006195776</v>
      </c>
      <c r="S908" s="25">
        <f t="shared" ca="1" si="787"/>
        <v>-15242870.261820644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-2889745.1176859033</v>
      </c>
      <c r="R909" s="25">
        <f t="array" aca="1" ref="R909" ca="1">INDEX('Lorri 401b'!L:L,MATCH('Retirement Calculator'!A909,'Lorri 401b'!N:N,0),0)</f>
        <v>-12444899.619949808</v>
      </c>
      <c r="S909" s="25">
        <f t="shared" ca="1" si="787"/>
        <v>-15334644.737635711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-2909681.7041721931</v>
      </c>
      <c r="R910" s="25">
        <f t="array" aca="1" ref="R910" ca="1">INDEX('Lorri 401b'!L:L,MATCH('Retirement Calculator'!A910,'Lorri 401b'!N:N,0),0)</f>
        <v>-12517119.902927814</v>
      </c>
      <c r="S910" s="25">
        <f t="shared" ca="1" si="787"/>
        <v>-15426801.607100006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-2929701.3597688423</v>
      </c>
      <c r="R911" s="25">
        <f t="array" aca="1" ref="R911" ca="1">INDEX('Lorri 401b'!L:L,MATCH('Retirement Calculator'!A911,'Lorri 401b'!N:N,0),0)</f>
        <v>-12589641.103751563</v>
      </c>
      <c r="S911" s="25">
        <f t="shared" ca="1" si="787"/>
        <v>-15519342.463520404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-2949804.4305971446</v>
      </c>
      <c r="R912" s="25">
        <f t="array" aca="1" ref="R912" ca="1">INDEX('Lorri 401b'!L:L,MATCH('Retirement Calculator'!A912,'Lorri 401b'!N:N,0),0)</f>
        <v>-12662464.476245409</v>
      </c>
      <c r="S912" s="25">
        <f t="shared" ca="1" si="787"/>
        <v>-15612268.906842554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-2969991.2642205646</v>
      </c>
      <c r="R913" s="25">
        <f t="array" aca="1" ref="R913" ca="1">INDEX('Lorri 401b'!L:L,MATCH('Retirement Calculator'!A913,'Lorri 401b'!N:N,0),0)</f>
        <v>-12735591.279457981</v>
      </c>
      <c r="S913" s="25">
        <f t="shared" ca="1" si="787"/>
        <v>-15705582.543678544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-2990262.2096507489</v>
      </c>
      <c r="R914" s="25">
        <f t="array" aca="1" ref="R914" ca="1">INDEX('Lorri 401b'!L:L,MATCH('Retirement Calculator'!A914,'Lorri 401b'!N:N,0),0)</f>
        <v>-12809022.777683938</v>
      </c>
      <c r="S914" s="25">
        <f t="shared" ca="1" si="787"/>
        <v>-15799284.987334687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-3010617.617353559</v>
      </c>
      <c r="R915" s="25">
        <f t="array" aca="1" ref="R915" ca="1">INDEX('Lorri 401b'!L:L,MATCH('Retirement Calculator'!A915,'Lorri 401b'!N:N,0),0)</f>
        <v>-12882760.240485836</v>
      </c>
      <c r="S915" s="25">
        <f t="shared" ca="1" si="787"/>
        <v>-15893377.857839394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-3031057.8392551308</v>
      </c>
      <c r="R916" s="25">
        <f t="array" aca="1" ref="R916" ca="1">INDEX('Lorri 401b'!L:L,MATCH('Retirement Calculator'!A916,'Lorri 401b'!N:N,0),0)</f>
        <v>-12956804.942716075</v>
      </c>
      <c r="S916" s="25">
        <f t="shared" ca="1" si="787"/>
        <v>-15987862.781971205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-3051583.2287479592</v>
      </c>
      <c r="R917" s="25">
        <f t="array" aca="1" ref="R917" ca="1">INDEX('Lorri 401b'!L:L,MATCH('Retirement Calculator'!A917,'Lorri 401b'!N:N,0),0)</f>
        <v>-13031158.16453894</v>
      </c>
      <c r="S917" s="25">
        <f t="shared" ca="1" si="787"/>
        <v>-16082741.393286899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-3072194.1406970075</v>
      </c>
      <c r="R918" s="25">
        <f t="array" aca="1" ref="R918" ca="1">INDEX('Lorri 401b'!L:L,MATCH('Retirement Calculator'!A918,'Lorri 401b'!N:N,0),0)</f>
        <v>-13105821.191452734</v>
      </c>
      <c r="S918" s="25">
        <f t="shared" ca="1" si="787"/>
        <v>-16178015.332149742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-3092890.9314458435</v>
      </c>
      <c r="R919" s="25">
        <f t="array" aca="1" ref="R919" ca="1">INDEX('Lorri 401b'!L:L,MATCH('Retirement Calculator'!A919,'Lorri 401b'!N:N,0),0)</f>
        <v>-13180795.314312004</v>
      </c>
      <c r="S919" s="25">
        <f t="shared" ca="1" si="787"/>
        <v>-16273686.245757848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-3113673.9588227998</v>
      </c>
      <c r="R920" s="25">
        <f t="array" aca="1" ref="R920" ca="1">INDEX('Lorri 401b'!L:L,MATCH('Retirement Calculator'!A920,'Lorri 401b'!N:N,0),0)</f>
        <v>-13256081.829349853</v>
      </c>
      <c r="S920" s="25">
        <f t="shared" ca="1" si="787"/>
        <v>-16369755.788172653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-3134543.5821471601</v>
      </c>
      <c r="R921" s="25">
        <f t="array" aca="1" ref="R921" ca="1">INDEX('Lorri 401b'!L:L,MATCH('Retirement Calculator'!A921,'Lorri 401b'!N:N,0),0)</f>
        <v>-13331682.03820036</v>
      </c>
      <c r="S921" s="25">
        <f t="shared" ca="1" si="787"/>
        <v>-16466225.62034752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-3155500.1622353718</v>
      </c>
      <c r="R922" s="25">
        <f t="array" aca="1" ref="R922" ca="1">INDEX('Lorri 401b'!L:L,MATCH('Retirement Calculator'!A922,'Lorri 401b'!N:N,0),0)</f>
        <v>-13407597.247921078</v>
      </c>
      <c r="S922" s="25">
        <f t="shared" ca="1" si="787"/>
        <v>-16563097.410156449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-3176544.0614072843</v>
      </c>
      <c r="R923" s="25">
        <f t="array" aca="1" ref="R923" ca="1">INDEX('Lorri 401b'!L:L,MATCH('Retirement Calculator'!A923,'Lorri 401b'!N:N,0),0)</f>
        <v>-13483828.771015631</v>
      </c>
      <c r="S923" s="25">
        <f t="shared" ca="1" si="787"/>
        <v>-16660372.832422916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-3197675.6434924132</v>
      </c>
      <c r="R924" s="25">
        <f t="array" aca="1" ref="R924" ca="1">INDEX('Lorri 401b'!L:L,MATCH('Retirement Calculator'!A924,'Lorri 401b'!N:N,0),0)</f>
        <v>-13560377.925456412</v>
      </c>
      <c r="S924" s="25">
        <f t="shared" ca="1" si="787"/>
        <v>-16758053.568948826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-3218895.2738362304</v>
      </c>
      <c r="R925" s="25">
        <f t="array" aca="1" ref="R925" ca="1">INDEX('Lorri 401b'!L:L,MATCH('Retirement Calculator'!A925,'Lorri 401b'!N:N,0),0)</f>
        <v>-13637246.034707364</v>
      </c>
      <c r="S925" s="25">
        <f t="shared" ca="1" si="787"/>
        <v>-16856141.308543593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-3240203.3193064798</v>
      </c>
      <c r="R926" s="25">
        <f t="array" aca="1" ref="R926" ca="1">INDEX('Lorri 401b'!L:L,MATCH('Retirement Calculator'!A926,'Lorri 401b'!N:N,0),0)</f>
        <v>-13714434.42774686</v>
      </c>
      <c r="S926" s="25">
        <f t="shared" ca="1" si="787"/>
        <v>-16954637.74705334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-3261600.1482995222</v>
      </c>
      <c r="R927" s="25">
        <f t="array" aca="1" ref="R927" ca="1">INDEX('Lorri 401b'!L:L,MATCH('Retirement Calculator'!A927,'Lorri 401b'!N:N,0),0)</f>
        <v>-13791944.439090688</v>
      </c>
      <c r="S927" s="25">
        <f t="shared" ca="1" si="787"/>
        <v>-17053544.58739021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-3283086.1307467022</v>
      </c>
      <c r="R928" s="25">
        <f t="array" aca="1" ref="R928" ca="1">INDEX('Lorri 401b'!L:L,MATCH('Retirement Calculator'!A928,'Lorri 401b'!N:N,0),0)</f>
        <v>-13869777.408815114</v>
      </c>
      <c r="S928" s="25">
        <f t="shared" ca="1" si="787"/>
        <v>-17152863.539561816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-3304661.6381207453</v>
      </c>
      <c r="R929" s="25">
        <f t="array" aca="1" ref="R929" ca="1">INDEX('Lorri 401b'!L:L,MATCH('Retirement Calculator'!A929,'Lorri 401b'!N:N,0),0)</f>
        <v>-13947934.682580059</v>
      </c>
      <c r="S929" s="25">
        <f t="shared" ca="1" si="787"/>
        <v>-17252596.320700806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-3326327.0434421804</v>
      </c>
      <c r="R930" s="25">
        <f t="array" aca="1" ref="R930" ca="1">INDEX('Lorri 401b'!L:L,MATCH('Retirement Calculator'!A930,'Lorri 401b'!N:N,0),0)</f>
        <v>-14026417.611652359</v>
      </c>
      <c r="S930" s="25">
        <f t="shared" ca="1" si="787"/>
        <v>-17352744.655094542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-3348082.7212857883</v>
      </c>
      <c r="R931" s="25">
        <f t="array" aca="1" ref="R931" ca="1">INDEX('Lorri 401b'!L:L,MATCH('Retirement Calculator'!A931,'Lorri 401b'!N:N,0),0)</f>
        <v>-14105227.552929126</v>
      </c>
      <c r="S931" s="25">
        <f t="shared" ca="1" si="787"/>
        <v>-17453310.274214916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-3369929.0477870777</v>
      </c>
      <c r="R932" s="25">
        <f t="array" aca="1" ref="R932" ca="1">INDEX('Lorri 401b'!L:L,MATCH('Retirement Calculator'!A932,'Lorri 401b'!N:N,0),0)</f>
        <v>-14184365.868961213</v>
      </c>
      <c r="S932" s="25">
        <f t="shared" ca="1" si="787"/>
        <v>-17554294.916748293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-3391866.400648789</v>
      </c>
      <c r="R933" s="25">
        <f t="array" aca="1" ref="R933" ca="1">INDEX('Lorri 401b'!L:L,MATCH('Retirement Calculator'!A933,'Lorri 401b'!N:N,0),0)</f>
        <v>-14263833.927976767</v>
      </c>
      <c r="S933" s="25">
        <f t="shared" ca="1" si="787"/>
        <v>-17655700.328625556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-3413895.1591474242</v>
      </c>
      <c r="R934" s="25">
        <f t="array" aca="1" ref="R934" ca="1">INDEX('Lorri 401b'!L:L,MATCH('Retirement Calculator'!A934,'Lorri 401b'!N:N,0),0)</f>
        <v>-14343633.103904886</v>
      </c>
      <c r="S934" s="25">
        <f t="shared" ca="1" si="787"/>
        <v>-17757528.263052311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-3436015.7041398035</v>
      </c>
      <c r="R935" s="25">
        <f t="array" aca="1" ref="R935" ca="1">INDEX('Lorri 401b'!L:L,MATCH('Retirement Calculator'!A935,'Lorri 401b'!N:N,0),0)</f>
        <v>-14423764.776399372</v>
      </c>
      <c r="S935" s="25">
        <f t="shared" ca="1" si="787"/>
        <v>-17859780.480539177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-3458228.4180696514</v>
      </c>
      <c r="R936" s="25">
        <f t="array" aca="1" ref="R936" ca="1">INDEX('Lorri 401b'!L:L,MATCH('Retirement Calculator'!A936,'Lorri 401b'!N:N,0),0)</f>
        <v>-14504230.330862585</v>
      </c>
      <c r="S936" s="25">
        <f t="shared" ca="1" si="787"/>
        <v>-17962458.748932235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-3480533.6849742071</v>
      </c>
      <c r="R937" s="25">
        <f t="array" aca="1" ref="R937" ca="1">INDEX('Lorri 401b'!L:L,MATCH('Retirement Calculator'!A937,'Lorri 401b'!N:N,0),0)</f>
        <v>-14585031.158469396</v>
      </c>
      <c r="S937" s="25">
        <f t="shared" ca="1" si="787"/>
        <v>-18065564.843443602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-3502931.8904908649</v>
      </c>
      <c r="R938" s="25">
        <f t="array" aca="1" ref="R938" ca="1">INDEX('Lorri 401b'!L:L,MATCH('Retirement Calculator'!A938,'Lorri 401b'!N:N,0),0)</f>
        <v>-14666168.656191234</v>
      </c>
      <c r="S938" s="25">
        <f t="shared" ca="1" si="787"/>
        <v>-18169100.546682097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-3525423.4218638423</v>
      </c>
      <c r="R939" s="25">
        <f t="array" aca="1" ref="R939" ca="1">INDEX('Lorri 401b'!L:L,MATCH('Retirement Calculator'!A939,'Lorri 401b'!N:N,0),0)</f>
        <v>-14747644.226820245</v>
      </c>
      <c r="S939" s="25">
        <f t="shared" ca="1" si="787"/>
        <v>-18273067.648684088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-3548008.6679508737</v>
      </c>
      <c r="R940" s="25">
        <f t="array" aca="1" ref="R940" ca="1">INDEX('Lorri 401b'!L:L,MATCH('Retirement Calculator'!A940,'Lorri 401b'!N:N,0),0)</f>
        <v>-14829459.278993545</v>
      </c>
      <c r="S940" s="25">
        <f t="shared" ca="1" si="787"/>
        <v>-18377467.946944419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-3570688.0192299346</v>
      </c>
      <c r="R941" s="25">
        <f t="array" aca="1" ref="R941" ca="1">INDEX('Lorri 401b'!L:L,MATCH('Retirement Calculator'!A941,'Lorri 401b'!N:N,0),0)</f>
        <v>-14911615.227217568</v>
      </c>
      <c r="S941" s="25">
        <f t="shared" ca="1" si="787"/>
        <v>-18482303.246447504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-3593461.8678059913</v>
      </c>
      <c r="R942" s="25">
        <f t="array" aca="1" ref="R942" ca="1">INDEX('Lorri 401b'!L:L,MATCH('Retirement Calculator'!A942,'Lorri 401b'!N:N,0),0)</f>
        <v>-14994113.491892524</v>
      </c>
      <c r="S942" s="25">
        <f t="shared" ca="1" si="787"/>
        <v>-18587575.359698515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-3616330.6074177814</v>
      </c>
      <c r="R943" s="25">
        <f t="array" aca="1" ref="R943" ca="1">INDEX('Lorri 401b'!L:L,MATCH('Retirement Calculator'!A943,'Lorri 401b'!N:N,0),0)</f>
        <v>-15076955.499336958</v>
      </c>
      <c r="S943" s="25">
        <f t="shared" ca="1" si="787"/>
        <v>-18693286.106754739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-3639294.6334446208</v>
      </c>
      <c r="R944" s="25">
        <f t="array" aca="1" ref="R944" ca="1">INDEX('Lorri 401b'!L:L,MATCH('Retirement Calculator'!A944,'Lorri 401b'!N:N,0),0)</f>
        <v>-15160142.681812411</v>
      </c>
      <c r="S944" s="25">
        <f t="shared" ca="1" si="787"/>
        <v>-18799437.315257031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-3662354.3429132388</v>
      </c>
      <c r="R945" s="25">
        <f t="array" aca="1" ref="R945" ca="1">INDEX('Lorri 401b'!L:L,MATCH('Retirement Calculator'!A945,'Lorri 401b'!N:N,0),0)</f>
        <v>-15243676.477548178</v>
      </c>
      <c r="S945" s="25">
        <f t="shared" ca="1" si="787"/>
        <v>-18906030.820461418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-3685510.1345046428</v>
      </c>
      <c r="R946" s="25">
        <f t="array" aca="1" ref="R946" ca="1">INDEX('Lorri 401b'!L:L,MATCH('Retirement Calculator'!A946,'Lorri 401b'!N:N,0),0)</f>
        <v>-15327558.330766179</v>
      </c>
      <c r="S946" s="25">
        <f t="shared" ca="1" si="787"/>
        <v>-19013068.465270821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-3708762.4085610108</v>
      </c>
      <c r="R947" s="25">
        <f t="array" aca="1" ref="R947" ca="1">INDEX('Lorri 401b'!L:L,MATCH('Retirement Calculator'!A947,'Lorri 401b'!N:N,0),0)</f>
        <v>-15411789.69170592</v>
      </c>
      <c r="S947" s="25">
        <f t="shared" ca="1" si="787"/>
        <v>-19120552.10026693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-3732111.5670926138</v>
      </c>
      <c r="R948" s="25">
        <f t="array" aca="1" ref="R948" ca="1">INDEX('Lorri 401b'!L:L,MATCH('Retirement Calculator'!A948,'Lorri 401b'!N:N,0),0)</f>
        <v>-15496372.016649576</v>
      </c>
      <c r="S948" s="25">
        <f t="shared" ca="1" si="787"/>
        <v>-19228483.58374219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-3755558.0137847648</v>
      </c>
      <c r="R949" s="25">
        <f t="array" aca="1" ref="R949" ca="1">INDEX('Lorri 401b'!L:L,MATCH('Retirement Calculator'!A949,'Lorri 401b'!N:N,0),0)</f>
        <v>-15581306.767947165</v>
      </c>
      <c r="S949" s="25">
        <f t="shared" ca="1" si="787"/>
        <v>-19336864.78173193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-3779102.1540048001</v>
      </c>
      <c r="R950" s="25">
        <f t="array" aca="1" ref="R950" ca="1">INDEX('Lorri 401b'!L:L,MATCH('Retirement Calculator'!A950,'Lorri 401b'!N:N,0),0)</f>
        <v>-15666595.414041828</v>
      </c>
      <c r="S950" s="25">
        <f t="shared" ca="1" si="787"/>
        <v>-19445697.568046629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-3802744.3948090854</v>
      </c>
      <c r="R951" s="25">
        <f t="array" aca="1" ref="R951" ca="1">INDEX('Lorri 401b'!L:L,MATCH('Retirement Calculator'!A951,'Lorri 401b'!N:N,0),0)</f>
        <v>-15752239.429495219</v>
      </c>
      <c r="S951" s="25">
        <f t="shared" ca="1" si="787"/>
        <v>-19554983.824304305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-3826485.1449500551</v>
      </c>
      <c r="R952" s="25">
        <f t="array" aca="1" ref="R952" ca="1">INDEX('Lorri 401b'!L:L,MATCH('Retirement Calculator'!A952,'Lorri 401b'!N:N,0),0)</f>
        <v>-15838240.295012997</v>
      </c>
      <c r="S952" s="25">
        <f t="shared" ca="1" si="787"/>
        <v>-19664725.439963054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-3850324.8148832791</v>
      </c>
      <c r="R953" s="25">
        <f t="array" aca="1" ref="R953" ca="1">INDEX('Lorri 401b'!L:L,MATCH('Retirement Calculator'!A953,'Lorri 401b'!N:N,0),0)</f>
        <v>-15924599.497470435</v>
      </c>
      <c r="S953" s="25">
        <f t="shared" ca="1" si="787"/>
        <v>-19774924.312353715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-3874263.8167745583</v>
      </c>
      <c r="R954" s="25">
        <f t="array" aca="1" ref="R954" ca="1">INDEX('Lorri 401b'!L:L,MATCH('Retirement Calculator'!A954,'Lorri 401b'!N:N,0),0)</f>
        <v>-16011318.529938111</v>
      </c>
      <c r="S954" s="25">
        <f t="shared" ca="1" si="787"/>
        <v>-19885582.346712671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-3898302.5645070509</v>
      </c>
      <c r="R955" s="25">
        <f t="array" aca="1" ref="R955" ca="1">INDEX('Lorri 401b'!L:L,MATCH('Retirement Calculator'!A955,'Lorri 401b'!N:N,0),0)</f>
        <v>-16098398.891707735</v>
      </c>
      <c r="S955" s="25">
        <f t="shared" ca="1" si="787"/>
        <v>-19996701.456214786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-3922441.4736884288</v>
      </c>
      <c r="R956" s="25">
        <f t="array" aca="1" ref="R956" ca="1">INDEX('Lorri 401b'!L:L,MATCH('Retirement Calculator'!A956,'Lorri 401b'!N:N,0),0)</f>
        <v>-16185842.088318067</v>
      </c>
      <c r="S956" s="25">
        <f t="shared" ca="1" si="787"/>
        <v>-20108283.562006496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-3946680.9616580624</v>
      </c>
      <c r="R957" s="25">
        <f t="array" aca="1" ref="R957" ca="1">INDEX('Lorri 401b'!L:L,MATCH('Retirement Calculator'!A957,'Lorri 401b'!N:N,0),0)</f>
        <v>-16273649.631580941</v>
      </c>
      <c r="S957" s="25">
        <f t="shared" ca="1" si="787"/>
        <v>-20220330.593239002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-3971021.4474942363</v>
      </c>
      <c r="R958" s="25">
        <f t="array" aca="1" ref="R958" ca="1">INDEX('Lorri 401b'!L:L,MATCH('Retirement Calculator'!A958,'Lorri 401b'!N:N,0),0)</f>
        <v>-16361823.039607411</v>
      </c>
      <c r="S958" s="25">
        <f t="shared" ca="1" si="787"/>
        <v>-20332844.487101648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-3995463.3520213943</v>
      </c>
      <c r="R959" s="25">
        <f t="array" aca="1" ref="R959" ca="1">INDEX('Lorri 401b'!L:L,MATCH('Retirement Calculator'!A959,'Lorri 401b'!N:N,0),0)</f>
        <v>-16450363.836833991</v>
      </c>
      <c r="S959" s="25">
        <f t="shared" ca="1" si="787"/>
        <v>-20445827.188855387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-4020007.0978174154</v>
      </c>
      <c r="R960" s="25">
        <f t="array" aca="1" ref="R960" ca="1">INDEX('Lorri 401b'!L:L,MATCH('Retirement Calculator'!A960,'Lorri 401b'!N:N,0),0)</f>
        <v>-16539273.554049015</v>
      </c>
      <c r="S960" s="25">
        <f t="shared" ca="1" si="787"/>
        <v>-20559280.651866429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-4044653.1092209201</v>
      </c>
      <c r="R961" s="25">
        <f t="array" aca="1" ref="R961" ca="1">INDEX('Lorri 401b'!L:L,MATCH('Retirement Calculator'!A961,'Lorri 401b'!N:N,0),0)</f>
        <v>-16628553.728419101</v>
      </c>
      <c r="S961" s="25">
        <f t="shared" ca="1" si="787"/>
        <v>-20673206.837640021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-4069401.812338606</v>
      </c>
      <c r="R962" s="25">
        <f t="array" aca="1" ref="R962" ca="1">INDEX('Lorri 401b'!L:L,MATCH('Retirement Calculator'!A962,'Lorri 401b'!N:N,0),0)</f>
        <v>-16718205.90351573</v>
      </c>
      <c r="S962" s="25">
        <f t="shared" ca="1" si="787"/>
        <v>-20787607.715854336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-4094253.6350526153</v>
      </c>
      <c r="R963" s="25">
        <f t="array" aca="1" ref="R963" ca="1">INDEX('Lorri 401b'!L:L,MATCH('Retirement Calculator'!A963,'Lorri 401b'!N:N,0),0)</f>
        <v>-16808231.629341926</v>
      </c>
      <c r="S963" s="25">
        <f t="shared" ca="1" si="787"/>
        <v>-20902485.26439454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-4119209.0070279334</v>
      </c>
      <c r="R964" s="25">
        <f t="array" aca="1" ref="R964" ca="1">INDEX('Lorri 401b'!L:L,MATCH('Retirement Calculator'!A964,'Lorri 401b'!N:N,0),0)</f>
        <v>-16898632.462359067</v>
      </c>
      <c r="S964" s="25">
        <f t="shared" ca="1" si="787"/>
        <v>-21017841.469387002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-4144268.3597198152</v>
      </c>
      <c r="R965" s="25">
        <f t="array" aca="1" ref="R965" ca="1">INDEX('Lorri 401b'!L:L,MATCH('Retirement Calculator'!A965,'Lorri 401b'!N:N,0),0)</f>
        <v>-16989409.965513781</v>
      </c>
      <c r="S965" s="25">
        <f t="shared" ca="1" si="787"/>
        <v>-21133678.325233597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-4169432.1263812464</v>
      </c>
      <c r="R966" s="25">
        <f t="array" aca="1" ref="R966" ca="1">INDEX('Lorri 401b'!L:L,MATCH('Retirement Calculator'!A966,'Lorri 401b'!N:N,0),0)</f>
        <v>-17080565.708264969</v>
      </c>
      <c r="S966" s="25">
        <f t="shared" ca="1" si="787"/>
        <v>-21249997.834646218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-4194700.7420704337</v>
      </c>
      <c r="R967" s="25">
        <f t="array" aca="1" ref="R967" ca="1">INDEX('Lorri 401b'!L:L,MATCH('Retirement Calculator'!A967,'Lorri 401b'!N:N,0),0)</f>
        <v>-17172101.266610954</v>
      </c>
      <c r="S967" s="25">
        <f t="shared" ca="1" si="787"/>
        <v>-21366802.008681387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-4220074.643658326</v>
      </c>
      <c r="R968" s="25">
        <f t="array" aca="1" ref="R968" ca="1">INDEX('Lorri 401b'!L:L,MATCH('Retirement Calculator'!A968,'Lorri 401b'!N:N,0),0)</f>
        <v>-17264018.223116715</v>
      </c>
      <c r="S968" s="25">
        <f t="shared" ca="1" si="787"/>
        <v>-21484092.86677504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-4245554.2698361678</v>
      </c>
      <c r="R969" s="25">
        <f t="array" aca="1" ref="R969" ca="1">INDEX('Lorri 401b'!L:L,MATCH('Retirement Calculator'!A969,'Lorri 401b'!N:N,0),0)</f>
        <v>-17356318.166941252</v>
      </c>
      <c r="S969" s="25">
        <f t="shared" ca="1" si="787"/>
        <v>-21601872.43677742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-4271140.0611230843</v>
      </c>
      <c r="R970" s="25">
        <f t="array" aca="1" ref="R970" ca="1">INDEX('Lorri 401b'!L:L,MATCH('Retirement Calculator'!A970,'Lorri 401b'!N:N,0),0)</f>
        <v>-17449002.693865057</v>
      </c>
      <c r="S970" s="25">
        <f t="shared" ca="1" si="787"/>
        <v>-21720142.754988141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-4296832.4598736959</v>
      </c>
      <c r="R971" s="25">
        <f t="array" aca="1" ref="R971" ca="1">INDEX('Lorri 401b'!L:L,MATCH('Retirement Calculator'!A971,'Lorri 401b'!N:N,0),0)</f>
        <v>-17542073.406317711</v>
      </c>
      <c r="S971" s="25">
        <f t="shared" ca="1" si="787"/>
        <v>-21838905.866191406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-4322631.910285769</v>
      </c>
      <c r="R972" s="25">
        <f t="array" aca="1" ref="R972" ca="1">INDEX('Lorri 401b'!L:L,MATCH('Retirement Calculator'!A972,'Lorri 401b'!N:N,0),0)</f>
        <v>-17635531.913405582</v>
      </c>
      <c r="S972" s="25">
        <f t="shared" ca="1" si="787"/>
        <v>-21958163.823691353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-4348538.8584078923</v>
      </c>
      <c r="R973" s="25">
        <f t="array" aca="1" ref="R973" ca="1">INDEX('Lorri 401b'!L:L,MATCH('Retirement Calculator'!A973,'Lorri 401b'!N:N,0),0)</f>
        <v>-17729379.830939654</v>
      </c>
      <c r="S973" s="25">
        <f t="shared" ca="1" si="787"/>
        <v>-22077918.689347547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-4374553.7521471912</v>
      </c>
      <c r="R974" s="25">
        <f t="array" aca="1" ref="R974" ca="1">INDEX('Lorri 401b'!L:L,MATCH('Retirement Calculator'!A974,'Lorri 401b'!N:N,0),0)</f>
        <v>-17823618.781463452</v>
      </c>
      <c r="S974" s="25">
        <f t="shared" ca="1" si="787"/>
        <v>-22198172.533610642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-4400677.0412770705</v>
      </c>
      <c r="R975" s="25">
        <f t="array" aca="1" ref="R975" ca="1">INDEX('Lorri 401b'!L:L,MATCH('Retirement Calculator'!A975,'Lorri 401b'!N:N,0),0)</f>
        <v>-17918250.394281097</v>
      </c>
      <c r="S975" s="25">
        <f t="shared" ca="1" si="787"/>
        <v>-22318927.435558166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-4426909.1774449907</v>
      </c>
      <c r="R976" s="25">
        <f t="array" aca="1" ref="R976" ca="1">INDEX('Lorri 401b'!L:L,MATCH('Retirement Calculator'!A976,'Lorri 401b'!N:N,0),0)</f>
        <v>-18013276.305485483</v>
      </c>
      <c r="S976" s="25">
        <f t="shared" ca="1" si="787"/>
        <v>-22440185.482930474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-4453250.6141802771</v>
      </c>
      <c r="R977" s="25">
        <f t="array" aca="1" ref="R977" ca="1">INDEX('Lorri 401b'!L:L,MATCH('Retirement Calculator'!A977,'Lorri 401b'!N:N,0),0)</f>
        <v>-18108698.157986555</v>
      </c>
      <c r="S977" s="25">
        <f t="shared" ca="1" si="787"/>
        <v>-22561948.772166833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-4479701.8069019606</v>
      </c>
      <c r="R978" s="25">
        <f t="array" aca="1" ref="R978" ca="1">INDEX('Lorri 401b'!L:L,MATCH('Retirement Calculator'!A978,'Lorri 401b'!N:N,0),0)</f>
        <v>-18204517.601539716</v>
      </c>
      <c r="S978" s="25">
        <f t="shared" ca="1" si="787"/>
        <v>-22684219.408441678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-4506263.2129266514</v>
      </c>
      <c r="R979" s="25">
        <f t="array" aca="1" ref="R979" ca="1">INDEX('Lorri 401b'!L:L,MATCH('Retirement Calculator'!A979,'Lorri 401b'!N:N,0),0)</f>
        <v>-18300736.292774346</v>
      </c>
      <c r="S979" s="25">
        <f t="shared" ca="1" si="787"/>
        <v>-22806999.505700998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-4532935.2914764453</v>
      </c>
      <c r="R980" s="25">
        <f t="array" aca="1" ref="R980" ca="1">INDEX('Lorri 401b'!L:L,MATCH('Retirement Calculator'!A980,'Lorri 401b'!N:N,0),0)</f>
        <v>-18397355.895222455</v>
      </c>
      <c r="S980" s="25">
        <f t="shared" ca="1" si="787"/>
        <v>-22930291.186698899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-4559718.503686863</v>
      </c>
      <c r="R981" s="25">
        <f t="array" aca="1" ref="R981" ca="1">INDEX('Lorri 401b'!L:L,MATCH('Retirement Calculator'!A981,'Lorri 401b'!N:N,0),0)</f>
        <v>-18494378.079347432</v>
      </c>
      <c r="S981" s="25">
        <f t="shared" ca="1" si="787"/>
        <v>-23054096.583034296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-4586613.3126148237</v>
      </c>
      <c r="R982" s="25">
        <f t="array" aca="1" ref="R982" ca="1">INDEX('Lorri 401b'!L:L,MATCH('Retirement Calculator'!A982,'Lorri 401b'!N:N,0),0)</f>
        <v>-18591804.522572927</v>
      </c>
      <c r="S982" s="25">
        <f t="shared" ca="1" si="787"/>
        <v>-23178417.835187752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-4613620.1832466517</v>
      </c>
      <c r="R983" s="25">
        <f t="array" aca="1" ref="R983" ca="1">INDEX('Lorri 401b'!L:L,MATCH('Retirement Calculator'!A983,'Lorri 401b'!N:N,0),0)</f>
        <v>-18689636.909311865</v>
      </c>
      <c r="S983" s="25">
        <f t="shared" ca="1" si="787"/>
        <v>-23303257.092558518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-4640739.5825061118</v>
      </c>
      <c r="R984" s="25">
        <f t="array" aca="1" ref="R984" ca="1">INDEX('Lorri 401b'!L:L,MATCH('Retirement Calculator'!A984,'Lorri 401b'!N:N,0),0)</f>
        <v>-18787876.930995546</v>
      </c>
      <c r="S984" s="25">
        <f t="shared" ca="1" si="787"/>
        <v>-23428616.513501659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-4667971.9792624861</v>
      </c>
      <c r="R985" s="25">
        <f t="array" aca="1" ref="R985" ca="1">INDEX('Lorri 401b'!L:L,MATCH('Retirement Calculator'!A985,'Lorri 401b'!N:N,0),0)</f>
        <v>-18886526.28610291</v>
      </c>
      <c r="S985" s="25">
        <f t="shared" ca="1" si="787"/>
        <v>-23554498.265365396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-4695317.8443386788</v>
      </c>
      <c r="R986" s="25">
        <f t="array" aca="1" ref="R986" ca="1">INDEX('Lorri 401b'!L:L,MATCH('Retirement Calculator'!A986,'Lorri 401b'!N:N,0),0)</f>
        <v>-18985586.680189889</v>
      </c>
      <c r="S986" s="25">
        <f t="shared" ca="1" si="787"/>
        <v>-23680904.524528567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-4722777.6505193561</v>
      </c>
      <c r="R987" s="25">
        <f t="array" aca="1" ref="R987" ca="1">INDEX('Lorri 401b'!L:L,MATCH('Retirement Calculator'!A987,'Lorri 401b'!N:N,0),0)</f>
        <v>-19085059.825918894</v>
      </c>
      <c r="S987" s="25">
        <f t="shared" ca="1" si="787"/>
        <v>-23807837.47643825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-4750351.872559119</v>
      </c>
      <c r="R988" s="25">
        <f t="array" aca="1" ref="R988" ca="1">INDEX('Lorri 401b'!L:L,MATCH('Retirement Calculator'!A988,'Lorri 401b'!N:N,0),0)</f>
        <v>-19184947.443088438</v>
      </c>
      <c r="S988" s="25">
        <f t="shared" ca="1" si="787"/>
        <v>-23935299.315647557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-4778040.9871907141</v>
      </c>
      <c r="R989" s="25">
        <f t="array" aca="1" ref="R989" ca="1">INDEX('Lorri 401b'!L:L,MATCH('Retirement Calculator'!A989,'Lorri 401b'!N:N,0),0)</f>
        <v>-19285251.258662857</v>
      </c>
      <c r="S989" s="25">
        <f t="shared" ca="1" si="787"/>
        <v>-24063292.245853573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-4805845.4731332744</v>
      </c>
      <c r="R990" s="25">
        <f t="array" aca="1" ref="R990" ca="1">INDEX('Lorri 401b'!L:L,MATCH('Retirement Calculator'!A990,'Lorri 401b'!N:N,0),0)</f>
        <v>-19385973.006802168</v>
      </c>
      <c r="S990" s="25">
        <f t="shared" ca="1" si="787"/>
        <v>-24191818.479935441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-4833765.8111005956</v>
      </c>
      <c r="R991" s="25">
        <f t="array" aca="1" ref="R991" ca="1">INDEX('Lorri 401b'!L:L,MATCH('Retirement Calculator'!A991,'Lorri 401b'!N:N,0),0)</f>
        <v>-19487114.428892057</v>
      </c>
      <c r="S991" s="25">
        <f t="shared" ca="1" si="787"/>
        <v>-24320880.239992652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-4861802.4838094469</v>
      </c>
      <c r="R992" s="25">
        <f t="array" aca="1" ref="R992" ca="1">INDEX('Lorri 401b'!L:L,MATCH('Retirement Calculator'!A992,'Lorri 401b'!N:N,0),0)</f>
        <v>-19588677.273573991</v>
      </c>
      <c r="S992" s="25">
        <f t="shared" ca="1" si="787"/>
        <v>-24450479.757383436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-4889955.9759879187</v>
      </c>
      <c r="R993" s="25">
        <f t="array" aca="1" ref="R993" ca="1">INDEX('Lorri 401b'!L:L,MATCH('Retirement Calculator'!A993,'Lorri 401b'!N:N,0),0)</f>
        <v>-19690663.29677543</v>
      </c>
      <c r="S993" s="25">
        <f t="shared" ca="1" si="787"/>
        <v>-24580619.272763349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-4918226.774383801</v>
      </c>
      <c r="R994" s="25">
        <f t="array" aca="1" ref="R994" ca="1">INDEX('Lorri 401b'!L:L,MATCH('Retirement Calculator'!A994,'Lorri 401b'!N:N,0),0)</f>
        <v>-19793074.261740211</v>
      </c>
      <c r="S994" s="25">
        <f t="shared" ca="1" si="787"/>
        <v>-24711301.036124013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-4946615.3677729992</v>
      </c>
      <c r="R995" s="25">
        <f t="array" aca="1" ref="R995" ca="1">INDEX('Lorri 401b'!L:L,MATCH('Retirement Calculator'!A995,'Lorri 401b'!N:N,0),0)</f>
        <v>-19895911.939059012</v>
      </c>
      <c r="S995" s="25">
        <f t="shared" ca="1" si="787"/>
        <v>-24842527.306832012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-4975122.2469679862</v>
      </c>
      <c r="R996" s="25">
        <f t="array" aca="1" ref="R996" ca="1">INDEX('Lorri 401b'!L:L,MATCH('Retirement Calculator'!A996,'Lorri 401b'!N:N,0),0)</f>
        <v>-19999178.106699973</v>
      </c>
      <c r="S996" s="25">
        <f t="shared" ca="1" si="787"/>
        <v>-24974300.35366796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-5003747.9048262853</v>
      </c>
      <c r="R997" s="25">
        <f t="array" aca="1" ref="R997" ca="1">INDEX('Lorri 401b'!L:L,MATCH('Retirement Calculator'!A997,'Lorri 401b'!N:N,0),0)</f>
        <v>-20102874.55003944</v>
      </c>
      <c r="S997" s="25">
        <f t="shared" ca="1" si="787"/>
        <v>-25106622.454865724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-5032492.8362589944</v>
      </c>
      <c r="R998" s="25">
        <f t="array" aca="1" ref="R998" ca="1">INDEX('Lorri 401b'!L:L,MATCH('Retirement Calculator'!A998,'Lorri 401b'!N:N,0),0)</f>
        <v>-20207003.061892819</v>
      </c>
      <c r="S998" s="25">
        <f t="shared" ca="1" si="787"/>
        <v>-25239495.898151815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-5061357.5382393394</v>
      </c>
      <c r="R999" s="25">
        <f t="array" aca="1" ref="R999" ca="1">INDEX('Lorri 401b'!L:L,MATCH('Retirement Calculator'!A999,'Lorri 401b'!N:N,0),0)</f>
        <v>-20311565.442545589</v>
      </c>
      <c r="S999" s="25">
        <f t="shared" ca="1" si="787"/>
        <v>-25372922.98078493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-5090342.5098112691</v>
      </c>
      <c r="R1000" s="25">
        <f t="array" aca="1" ref="R1000" ca="1">INDEX('Lorri 401b'!L:L,MATCH('Retirement Calculator'!A1000,'Lorri 401b'!N:N,0),0)</f>
        <v>-20416563.49978441</v>
      </c>
      <c r="S1000" s="25">
        <f t="shared" ca="1" si="787"/>
        <v>-25506906.009595677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-5119448.2520980816</v>
      </c>
      <c r="R1001" s="25">
        <f t="array" aca="1" ref="R1001" ca="1">INDEX('Lorri 401b'!L:L,MATCH('Retirement Calculator'!A1001,'Lorri 401b'!N:N,0),0)</f>
        <v>-20521999.048928395</v>
      </c>
      <c r="S1001" s="25">
        <f t="shared" ca="1" si="787"/>
        <v>-25641447.301026478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-5148675.2683110898</v>
      </c>
      <c r="R1002" s="25">
        <f t="array" aca="1" ref="R1002" ca="1">INDEX('Lorri 401b'!L:L,MATCH('Retirement Calculator'!A1002,'Lorri 401b'!N:N,0),0)</f>
        <v>-20627873.912860479</v>
      </c>
      <c r="S1002" s="25">
        <f t="shared" ca="1" si="787"/>
        <v>-25776549.18117157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-5178024.0637583183</v>
      </c>
      <c r="R1003" s="25">
        <f t="array" aca="1" ref="R1003" ca="1">INDEX('Lorri 401b'!L:L,MATCH('Retirement Calculator'!A1003,'Lorri 401b'!N:N,0),0)</f>
        <v>-20734189.922058947</v>
      </c>
      <c r="S1003" s="25">
        <f t="shared" ca="1" si="787"/>
        <v>-25912213.985817265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-5207495.1458532438</v>
      </c>
      <c r="R1004" s="25">
        <f t="array" aca="1" ref="R1004" ca="1">INDEX('Lorri 401b'!L:L,MATCH('Retirement Calculator'!A1004,'Lorri 401b'!N:N,0),0)</f>
        <v>-20840948.914629076</v>
      </c>
      <c r="S1004" s="25">
        <f t="shared" ca="1" si="787"/>
        <v>-26048444.060482319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-5237089.0241235644</v>
      </c>
      <c r="R1005" s="25">
        <f t="array" aca="1" ref="R1005" ca="1">INDEX('Lorri 401b'!L:L,MATCH('Retirement Calculator'!A1005,'Lorri 401b'!N:N,0),0)</f>
        <v>-20948152.736334912</v>
      </c>
      <c r="S1005" s="25">
        <f t="shared" ca="1" si="787"/>
        <v>-26185241.760458477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-5266806.2102200119</v>
      </c>
      <c r="R1006" s="25">
        <f t="array" aca="1" ref="R1006" ca="1">INDEX('Lorri 401b'!L:L,MATCH('Retirement Calculator'!A1006,'Lorri 401b'!N:N,0),0)</f>
        <v>-21055803.240631189</v>
      </c>
      <c r="S1006" s="25">
        <f t="shared" ca="1" si="787"/>
        <v>-26322609.450851202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-5296647.2179251947</v>
      </c>
      <c r="R1007" s="25">
        <f t="array" aca="1" ref="R1007" ca="1">INDEX('Lorri 401b'!L:L,MATCH('Retirement Calculator'!A1007,'Lorri 401b'!N:N,0),0)</f>
        <v>-21163902.288695369</v>
      </c>
      <c r="S1007" s="25">
        <f t="shared" ca="1" si="787"/>
        <v>-26460549.506620564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-5326612.5631624823</v>
      </c>
      <c r="R1008" s="25">
        <f t="array" aca="1" ref="R1008" ca="1">INDEX('Lorri 401b'!L:L,MATCH('Retirement Calculator'!A1008,'Lorri 401b'!N:N,0),0)</f>
        <v>-21272451.749459814</v>
      </c>
      <c r="S1008" s="25">
        <f t="shared" ca="1" si="787"/>
        <v>-26599064.312622298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-5356702.7640049253</v>
      </c>
      <c r="R1009" s="25">
        <f t="array" aca="1" ref="R1009" ca="1">INDEX('Lorri 401b'!L:L,MATCH('Retirement Calculator'!A1009,'Lorri 401b'!N:N,0),0)</f>
        <v>-21381453.499644112</v>
      </c>
      <c r="S1009" s="25">
        <f t="shared" ca="1" si="787"/>
        <v>-26738156.263649039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-5386918.3406842118</v>
      </c>
      <c r="R1010" s="25">
        <f t="array" aca="1" ref="R1010" ca="1">INDEX('Lorri 401b'!L:L,MATCH('Retirement Calculator'!A1010,'Lorri 401b'!N:N,0),0)</f>
        <v>-21490909.423787512</v>
      </c>
      <c r="S1010" s="25">
        <f t="shared" ca="1" si="787"/>
        <v>-26877827.764471725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-5417259.8155996623</v>
      </c>
      <c r="R1011" s="25">
        <f t="array" aca="1" ref="R1011" ca="1">INDEX('Lorri 401b'!L:L,MATCH('Retirement Calculator'!A1011,'Lorri 401b'!N:N,0),0)</f>
        <v>-21600821.41428151</v>
      </c>
      <c r="S1011" s="25">
        <f t="shared" ca="1" si="787"/>
        <v>-27018081.229881171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-5447727.7133272598</v>
      </c>
      <c r="R1012" s="25">
        <f t="array" aca="1" ref="R1012" ca="1">INDEX('Lorri 401b'!L:L,MATCH('Retirement Calculator'!A1012,'Lorri 401b'!N:N,0),0)</f>
        <v>-21711191.371402565</v>
      </c>
      <c r="S1012" s="25">
        <f t="shared" ca="1" si="787"/>
        <v>-27158919.084729824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-5478322.5606287224</v>
      </c>
      <c r="R1013" s="25">
        <f t="array" aca="1" ref="R1013" ca="1">INDEX('Lorri 401b'!L:L,MATCH('Retirement Calculator'!A1013,'Lorri 401b'!N:N,0),0)</f>
        <v>-21822021.20334496</v>
      </c>
      <c r="S1013" s="25">
        <f t="shared" ca="1" si="787"/>
        <v>-27300343.763973683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-5509044.8864606079</v>
      </c>
      <c r="R1014" s="25">
        <f t="array" aca="1" ref="R1014" ca="1">INDEX('Lorri 401b'!L:L,MATCH('Retirement Calculator'!A1014,'Lorri 401b'!N:N,0),0)</f>
        <v>-21933312.826253779</v>
      </c>
      <c r="S1014" s="25">
        <f t="shared" ca="1" si="787"/>
        <v>-27442357.712714389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-5539895.2219834598</v>
      </c>
      <c r="R1015" s="25">
        <f t="array" aca="1" ref="R1015" ca="1">INDEX('Lorri 401b'!L:L,MATCH('Retirement Calculator'!A1015,'Lorri 401b'!N:N,0),0)</f>
        <v>-22045068.164258052</v>
      </c>
      <c r="S1015" s="25">
        <f t="shared" ca="1" si="787"/>
        <v>-27584963.386241511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-5570874.1005709898</v>
      </c>
      <c r="R1016" s="25">
        <f t="array" aca="1" ref="R1016" ca="1">INDEX('Lorri 401b'!L:L,MATCH('Retirement Calculator'!A1016,'Lorri 401b'!N:N,0),0)</f>
        <v>-22157289.14950401</v>
      </c>
      <c r="S1016" s="25">
        <f t="shared" ca="1" si="787"/>
        <v>-27728163.250074998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-5601982.0578193013</v>
      </c>
      <c r="R1017" s="25">
        <f t="array" aca="1" ref="R1017" ca="1">INDEX('Lorri 401b'!L:L,MATCH('Retirement Calculator'!A1017,'Lorri 401b'!N:N,0),0)</f>
        <v>-22269977.722188491</v>
      </c>
      <c r="S1017" s="25">
        <f t="shared" ca="1" si="787"/>
        <v>-27871959.780007794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-5633219.6315561477</v>
      </c>
      <c r="R1018" s="25">
        <f t="array" aca="1" ref="R1018" ca="1">INDEX('Lorri 401b'!L:L,MATCH('Retirement Calculator'!A1018,'Lorri 401b'!N:N,0),0)</f>
        <v>-22383135.830592491</v>
      </c>
      <c r="S1018" s="25">
        <f t="shared" ca="1" si="787"/>
        <v>-28016355.462148637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-5664587.361850231</v>
      </c>
      <c r="R1019" s="25">
        <f t="array" aca="1" ref="R1019" ca="1">INDEX('Lorri 401b'!L:L,MATCH('Retirement Calculator'!A1019,'Lorri 401b'!N:N,0),0)</f>
        <v>-22496765.431114841</v>
      </c>
      <c r="S1019" s="25">
        <f t="shared" ca="1" si="787"/>
        <v>-28161352.792965073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-5696085.7910205396</v>
      </c>
      <c r="R1020" s="25">
        <f t="array" aca="1" ref="R1020" ca="1">INDEX('Lorri 401b'!L:L,MATCH('Retirement Calculator'!A1020,'Lorri 401b'!N:N,0),0)</f>
        <v>-22610868.488306034</v>
      </c>
      <c r="S1020" s="25">
        <f t="shared" ca="1" si="787"/>
        <v>-28306954.279326573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-5727715.4636457246</v>
      </c>
      <c r="R1021" s="25">
        <f t="array" aca="1" ref="R1021" ca="1">INDEX('Lorri 401b'!L:L,MATCH('Retirement Calculator'!A1021,'Lorri 401b'!N:N,0),0)</f>
        <v>-22725446.97490219</v>
      </c>
      <c r="S1021" s="25">
        <f t="shared" ca="1" si="787"/>
        <v>-28453162.438547917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-5759476.926573514</v>
      </c>
      <c r="R1022" s="25">
        <f t="array" aca="1" ref="R1022" ca="1">INDEX('Lorri 401b'!L:L,MATCH('Retirement Calculator'!A1022,'Lorri 401b'!N:N,0),0)</f>
        <v>-22840502.871859167</v>
      </c>
      <c r="S1022" s="25">
        <f t="shared" ca="1" si="787"/>
        <v>-28599979.798432682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-5791370.7289301697</v>
      </c>
      <c r="R1023" s="25">
        <f t="array" aca="1" ref="R1023" ca="1">INDEX('Lorri 401b'!L:L,MATCH('Retirement Calculator'!A1023,'Lorri 401b'!N:N,0),0)</f>
        <v>-22956038.168386795</v>
      </c>
      <c r="S1023" s="25">
        <f t="shared" ca="1" si="787"/>
        <v>-28747408.897316962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-5823397.4221299775</v>
      </c>
      <c r="R1024" s="25">
        <f t="array" aca="1" ref="R1024" ca="1">INDEX('Lorri 401b'!L:L,MATCH('Retirement Calculator'!A1024,'Lorri 401b'!N:N,0),0)</f>
        <v>-23072054.861983288</v>
      </c>
      <c r="S1024" s="25">
        <f t="shared" ca="1" si="787"/>
        <v>-28895452.284113266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-5855557.5598847847</v>
      </c>
      <c r="R1025" s="25">
        <f t="array" aca="1" ref="R1025" ca="1">INDEX('Lorri 401b'!L:L,MATCH('Retirement Calculator'!A1025,'Lorri 401b'!N:N,0),0)</f>
        <v>-23188554.958469767</v>
      </c>
      <c r="S1025" s="25">
        <f t="shared" ca="1" si="787"/>
        <v>-29044112.51835455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-5887851.6982135708</v>
      </c>
      <c r="R1026" s="25">
        <f t="array" aca="1" ref="R1026" ca="1">INDEX('Lorri 401b'!L:L,MATCH('Retirement Calculator'!A1026,'Lorri 401b'!N:N,0),0)</f>
        <v>-23305540.47202494</v>
      </c>
      <c r="S1026" s="25">
        <f t="shared" ca="1" si="787"/>
        <v>-29193392.17023851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-5920280.3954520598</v>
      </c>
      <c r="R1027" s="25">
        <f t="array" aca="1" ref="R1027" ca="1">INDEX('Lorri 401b'!L:L,MATCH('Retirement Calculator'!A1027,'Lorri 401b'!N:N,0),0)</f>
        <v>-23423013.425219927</v>
      </c>
      <c r="S1027" s="25">
        <f t="shared" ca="1" si="787"/>
        <v>-29343293.820671987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-5952844.2122623762</v>
      </c>
      <c r="R1028" s="25">
        <f t="array" aca="1" ref="R1028" ca="1">INDEX('Lorri 401b'!L:L,MATCH('Retirement Calculator'!A1028,'Lorri 401b'!N:N,0),0)</f>
        <v>-23540975.849053226</v>
      </c>
      <c r="S1028" s="25">
        <f t="shared" ca="1" si="787"/>
        <v>-29493820.061315604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-5985543.7116427356</v>
      </c>
      <c r="R1029" s="25">
        <f t="array" aca="1" ref="R1029" ca="1">INDEX('Lorri 401b'!L:L,MATCH('Retirement Calculator'!A1029,'Lorri 401b'!N:N,0),0)</f>
        <v>-23659429.782985829</v>
      </c>
      <c r="S1029" s="25">
        <f t="shared" ca="1" si="787"/>
        <v>-29644973.494628564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-6018379.4589371793</v>
      </c>
      <c r="R1030" s="25">
        <f t="array" aca="1" ref="R1030" ca="1">INDEX('Lorri 401b'!L:L,MATCH('Retirement Calculator'!A1030,'Lorri 401b'!N:N,0),0)</f>
        <v>-23778377.274976484</v>
      </c>
      <c r="S1030" s="25">
        <f t="shared" ca="1" si="787"/>
        <v>-29796756.733913664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-6051352.02184535</v>
      </c>
      <c r="R1031" s="25">
        <f t="array" aca="1" ref="R1031" ca="1">INDEX('Lorri 401b'!L:L,MATCH('Retirement Calculator'!A1031,'Lorri 401b'!N:N,0),0)</f>
        <v>-23897820.381517101</v>
      </c>
      <c r="S1031" s="25">
        <f t="shared" ref="S1031:S1171" ca="1" si="1047">SUM(Q1031:R1031)</f>
        <v>-29949172.403362453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-6084461.9704323048</v>
      </c>
      <c r="R1032" s="25">
        <f t="array" aca="1" ref="R1032" ca="1">INDEX('Lorri 401b'!L:L,MATCH('Retirement Calculator'!A1032,'Lorri 401b'!N:N,0),0)</f>
        <v>-24017761.167668305</v>
      </c>
      <c r="S1032" s="25">
        <f t="shared" ca="1" si="1047"/>
        <v>-30102223.138100609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-6117709.8771383716</v>
      </c>
      <c r="R1033" s="25">
        <f t="array" aca="1" ref="R1033" ca="1">INDEX('Lorri 401b'!L:L,MATCH('Retirement Calculator'!A1033,'Lorri 401b'!N:N,0),0)</f>
        <v>-24138201.707095139</v>
      </c>
      <c r="S1033" s="25">
        <f t="shared" ca="1" si="1047"/>
        <v>-30255911.584233511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-6151096.3167890469</v>
      </c>
      <c r="R1034" s="25">
        <f t="array" aca="1" ref="R1034" ca="1">INDEX('Lorri 401b'!L:L,MATCH('Retirement Calculator'!A1034,'Lorri 401b'!N:N,0),0)</f>
        <v>-24259144.082102917</v>
      </c>
      <c r="S1034" s="25">
        <f t="shared" ca="1" si="1047"/>
        <v>-30410240.398891963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-6184621.8666049335</v>
      </c>
      <c r="R1035" s="25">
        <f t="array" aca="1" ref="R1035" ca="1">INDEX('Lorri 401b'!L:L,MATCH('Retirement Calculator'!A1035,'Lorri 401b'!N:N,0),0)</f>
        <v>-24380590.383673228</v>
      </c>
      <c r="S1035" s="25">
        <f t="shared" ca="1" si="1047"/>
        <v>-30565212.25027816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-6218287.10621172</v>
      </c>
      <c r="R1036" s="25">
        <f t="array" aca="1" ref="R1036" ca="1">INDEX('Lorri 401b'!L:L,MATCH('Retirement Calculator'!A1036,'Lorri 401b'!N:N,0),0)</f>
        <v>-24502542.711500082</v>
      </c>
      <c r="S1036" s="25">
        <f t="shared" ca="1" si="1047"/>
        <v>-30720829.8177118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-6252092.6176502015</v>
      </c>
      <c r="R1037" s="25">
        <f t="array" aca="1" ref="R1037" ca="1">INDEX('Lorri 401b'!L:L,MATCH('Retirement Calculator'!A1037,'Lorri 401b'!N:N,0),0)</f>
        <v>-24625003.174026214</v>
      </c>
      <c r="S1037" s="25">
        <f t="shared" ca="1" si="1047"/>
        <v>-30877095.791676417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-6286038.9853863427</v>
      </c>
      <c r="R1038" s="25">
        <f t="array" aca="1" ref="R1038" ca="1">INDEX('Lorri 401b'!L:L,MATCH('Retirement Calculator'!A1038,'Lorri 401b'!N:N,0),0)</f>
        <v>-24747973.888479538</v>
      </c>
      <c r="S1038" s="25">
        <f t="shared" ca="1" si="1047"/>
        <v>-31034012.87386588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-6320126.7963213846</v>
      </c>
      <c r="R1039" s="25">
        <f t="array" aca="1" ref="R1039" ca="1">INDEX('Lorri 401b'!L:L,MATCH('Retirement Calculator'!A1039,'Lorri 401b'!N:N,0),0)</f>
        <v>-24871456.980909754</v>
      </c>
      <c r="S1039" s="25">
        <f t="shared" ca="1" si="1047"/>
        <v>-31191583.777231138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-6354356.6398019893</v>
      </c>
      <c r="R1040" s="25">
        <f t="array" aca="1" ref="R1040" ca="1">INDEX('Lorri 401b'!L:L,MATCH('Retirement Calculator'!A1040,'Lorri 401b'!N:N,0),0)</f>
        <v>-24995454.586225092</v>
      </c>
      <c r="S1040" s="25">
        <f t="shared" ca="1" si="1047"/>
        <v>-31349811.226027083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-6388729.1076304298</v>
      </c>
      <c r="R1041" s="25">
        <f t="array" aca="1" ref="R1041" ca="1">INDEX('Lorri 401b'!L:L,MATCH('Retirement Calculator'!A1041,'Lorri 401b'!N:N,0),0)</f>
        <v>-25119968.848229244</v>
      </c>
      <c r="S1041" s="25">
        <f t="shared" ca="1" si="1047"/>
        <v>-31508697.955859676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-6423244.7940748222</v>
      </c>
      <c r="R1042" s="25">
        <f t="array" aca="1" ref="R1042" ca="1">INDEX('Lorri 401b'!L:L,MATCH('Retirement Calculator'!A1042,'Lorri 401b'!N:N,0),0)</f>
        <v>-25245001.919658415</v>
      </c>
      <c r="S1042" s="25">
        <f t="shared" ca="1" si="1047"/>
        <v>-31668246.713733237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-6457904.2958793994</v>
      </c>
      <c r="R1043" s="25">
        <f t="array" aca="1" ref="R1043" ca="1">INDEX('Lorri 401b'!L:L,MATCH('Retirement Calculator'!A1043,'Lorri 401b'!N:N,0),0)</f>
        <v>-25370555.962218542</v>
      </c>
      <c r="S1043" s="25">
        <f t="shared" ca="1" si="1047"/>
        <v>-31828460.258097939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-6492708.2122748289</v>
      </c>
      <c r="R1044" s="25">
        <f t="array" aca="1" ref="R1044" ca="1">INDEX('Lorri 401b'!L:L,MATCH('Retirement Calculator'!A1044,'Lorri 401b'!N:N,0),0)</f>
        <v>-25496633.146622669</v>
      </c>
      <c r="S1044" s="25">
        <f t="shared" ca="1" si="1047"/>
        <v>-31989341.3588975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-6527657.1449885732</v>
      </c>
      <c r="R1045" s="25">
        <f t="array" aca="1" ref="R1045" ca="1">INDEX('Lorri 401b'!L:L,MATCH('Retirement Calculator'!A1045,'Lorri 401b'!N:N,0),0)</f>
        <v>-25623235.652628478</v>
      </c>
      <c r="S1045" s="25">
        <f t="shared" ca="1" si="1047"/>
        <v>-32150892.797617052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-6562751.6982552912</v>
      </c>
      <c r="R1046" s="25">
        <f t="array" aca="1" ref="R1046" ca="1">INDEX('Lorri 401b'!L:L,MATCH('Retirement Calculator'!A1046,'Lorri 401b'!N:N,0),0)</f>
        <v>-25750365.669075977</v>
      </c>
      <c r="S1046" s="25">
        <f t="shared" ca="1" si="1047"/>
        <v>-32313117.367331266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-6597992.4788272874</v>
      </c>
      <c r="R1047" s="25">
        <f t="array" aca="1" ref="R1047" ca="1">INDEX('Lorri 401b'!L:L,MATCH('Retirement Calculator'!A1047,'Lorri 401b'!N:N,0),0)</f>
        <v>-25878025.393925343</v>
      </c>
      <c r="S1047" s="25">
        <f t="shared" ca="1" si="1047"/>
        <v>-32476017.872752629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-6633380.095985</v>
      </c>
      <c r="R1048" s="25">
        <f t="array" aca="1" ref="R1048" ca="1">INDEX('Lorri 401b'!L:L,MATCH('Retirement Calculator'!A1048,'Lorri 401b'!N:N,0),0)</f>
        <v>-26006217.034294914</v>
      </c>
      <c r="S1048" s="25">
        <f t="shared" ca="1" si="1047"/>
        <v>-32639597.130279914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-6668915.161547537</v>
      </c>
      <c r="R1049" s="25">
        <f t="array" aca="1" ref="R1049" ca="1">INDEX('Lorri 401b'!L:L,MATCH('Retirement Calculator'!A1049,'Lorri 401b'!N:N,0),0)</f>
        <v>-26134942.806499358</v>
      </c>
      <c r="S1049" s="25">
        <f t="shared" ca="1" si="1047"/>
        <v>-32803857.968046896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-6704598.2898832504</v>
      </c>
      <c r="R1050" s="25">
        <f t="array" aca="1" ref="R1050" ca="1">INDEX('Lorri 401b'!L:L,MATCH('Retirement Calculator'!A1050,'Lorri 401b'!N:N,0),0)</f>
        <v>-26264204.936087988</v>
      </c>
      <c r="S1050" s="25">
        <f t="shared" ca="1" si="1047"/>
        <v>-32968803.225971237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-6740430.0979203628</v>
      </c>
      <c r="R1051" s="25">
        <f t="array" aca="1" ref="R1051" ca="1">INDEX('Lorri 401b'!L:L,MATCH('Retirement Calculator'!A1051,'Lorri 401b'!N:N,0),0)</f>
        <v>-26394005.657883238</v>
      </c>
      <c r="S1051" s="25">
        <f t="shared" ca="1" si="1047"/>
        <v>-33134435.7558036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-6776411.2051576301</v>
      </c>
      <c r="R1052" s="25">
        <f t="array" aca="1" ref="R1052" ca="1">INDEX('Lorri 401b'!L:L,MATCH('Retirement Calculator'!A1052,'Lorri 401b'!N:N,0),0)</f>
        <v>-26524347.216019299</v>
      </c>
      <c r="S1052" s="25">
        <f t="shared" ca="1" si="1047"/>
        <v>-33300758.421176929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-6812542.2336750524</v>
      </c>
      <c r="R1053" s="25">
        <f t="array" aca="1" ref="R1053" ca="1">INDEX('Lorri 401b'!L:L,MATCH('Retirement Calculator'!A1053,'Lorri 401b'!N:N,0),0)</f>
        <v>-26655231.863980927</v>
      </c>
      <c r="S1053" s="25">
        <f t="shared" ca="1" si="1047"/>
        <v>-33467774.097655978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-6848823.8081446309</v>
      </c>
      <c r="R1054" s="25">
        <f t="array" aca="1" ref="R1054" ca="1">INDEX('Lorri 401b'!L:L,MATCH('Retirement Calculator'!A1054,'Lorri 401b'!N:N,0),0)</f>
        <v>-26786661.864642397</v>
      </c>
      <c r="S1054" s="25">
        <f t="shared" ca="1" si="1047"/>
        <v>-33635485.672787026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-6885256.5558411656</v>
      </c>
      <c r="R1055" s="25">
        <f t="array" aca="1" ref="R1055" ca="1">INDEX('Lorri 401b'!L:L,MATCH('Retirement Calculator'!A1055,'Lorri 401b'!N:N,0),0)</f>
        <v>-26918639.490306623</v>
      </c>
      <c r="S1055" s="25">
        <f t="shared" ca="1" si="1047"/>
        <v>-33803896.046147786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-6921841.1066531027</v>
      </c>
      <c r="R1056" s="25">
        <f t="array" aca="1" ref="R1056" ca="1">INDEX('Lorri 401b'!L:L,MATCH('Retirement Calculator'!A1056,'Lorri 401b'!N:N,0),0)</f>
        <v>-27051167.022744451</v>
      </c>
      <c r="S1056" s="25">
        <f t="shared" ca="1" si="1047"/>
        <v>-33973008.129397556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-6958578.0930934232</v>
      </c>
      <c r="R1057" s="25">
        <f t="array" aca="1" ref="R1057" ca="1">INDEX('Lorri 401b'!L:L,MATCH('Retirement Calculator'!A1057,'Lorri 401b'!N:N,0),0)</f>
        <v>-27184246.753234103</v>
      </c>
      <c r="S1057" s="25">
        <f t="shared" ca="1" si="1047"/>
        <v>-34142824.846327528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-6995468.1503105778</v>
      </c>
      <c r="R1058" s="25">
        <f t="array" aca="1" ref="R1058" ca="1">INDEX('Lorri 401b'!L:L,MATCH('Retirement Calculator'!A1058,'Lorri 401b'!N:N,0),0)</f>
        <v>-27317880.982600793</v>
      </c>
      <c r="S1058" s="25">
        <f t="shared" ca="1" si="1047"/>
        <v>-34313349.132911369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-7032511.916099471</v>
      </c>
      <c r="R1059" s="25">
        <f t="array" aca="1" ref="R1059" ca="1">INDEX('Lorri 401b'!L:L,MATCH('Retirement Calculator'!A1059,'Lorri 401b'!N:N,0),0)</f>
        <v>-27452072.021256514</v>
      </c>
      <c r="S1059" s="25">
        <f t="shared" ca="1" si="1047"/>
        <v>-34484583.937355988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-7069710.030912485</v>
      </c>
      <c r="R1060" s="25">
        <f t="array" aca="1" ref="R1060" ca="1">INDEX('Lorri 401b'!L:L,MATCH('Retirement Calculator'!A1060,'Lorri 401b'!N:N,0),0)</f>
        <v>-27586822.189239964</v>
      </c>
      <c r="S1060" s="25">
        <f t="shared" ca="1" si="1047"/>
        <v>-34656532.220152453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-7107063.1378705529</v>
      </c>
      <c r="R1061" s="25">
        <f t="array" aca="1" ref="R1061" ca="1">INDEX('Lorri 401b'!L:L,MATCH('Retirement Calculator'!A1061,'Lorri 401b'!N:N,0),0)</f>
        <v>-27722133.81625668</v>
      </c>
      <c r="S1061" s="25">
        <f t="shared" ca="1" si="1047"/>
        <v>-34829196.95412723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-7144571.8827742795</v>
      </c>
      <c r="R1062" s="25">
        <f t="array" aca="1" ref="R1062" ca="1">INDEX('Lorri 401b'!L:L,MATCH('Retirement Calculator'!A1062,'Lorri 401b'!N:N,0),0)</f>
        <v>-27858009.241719298</v>
      </c>
      <c r="S1062" s="25">
        <f t="shared" ca="1" si="1047"/>
        <v>-35002581.124493577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-7182236.9141151048</v>
      </c>
      <c r="R1063" s="25">
        <f t="array" aca="1" ref="R1063" ca="1">INDEX('Lorri 401b'!L:L,MATCH('Retirement Calculator'!A1063,'Lorri 401b'!N:N,0),0)</f>
        <v>-27994450.81478801</v>
      </c>
      <c r="S1063" s="25">
        <f t="shared" ca="1" si="1047"/>
        <v>-35176687.728903115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-7220058.8830865165</v>
      </c>
      <c r="R1064" s="25">
        <f t="array" aca="1" ref="R1064" ca="1">INDEX('Lorri 401b'!L:L,MATCH('Retirement Calculator'!A1064,'Lorri 401b'!N:N,0),0)</f>
        <v>-28131460.894411176</v>
      </c>
      <c r="S1064" s="25">
        <f t="shared" ca="1" si="1047"/>
        <v>-35351519.777497694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-7258038.4435953097</v>
      </c>
      <c r="R1065" s="25">
        <f t="array" aca="1" ref="R1065" ca="1">INDEX('Lorri 401b'!L:L,MATCH('Retirement Calculator'!A1065,'Lorri 401b'!N:N,0),0)</f>
        <v>-28269041.849366106</v>
      </c>
      <c r="S1065" s="25">
        <f t="shared" ca="1" si="1047"/>
        <v>-35527080.292961419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-7296176.252272889</v>
      </c>
      <c r="R1066" s="25">
        <f t="array" aca="1" ref="R1066" ca="1">INDEX('Lorri 401b'!L:L,MATCH('Retirement Calculator'!A1066,'Lorri 401b'!N:N,0),0)</f>
        <v>-28407196.058300015</v>
      </c>
      <c r="S1066" s="25">
        <f t="shared" ca="1" si="1047"/>
        <v>-35703372.310572907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-7334472.9684866248</v>
      </c>
      <c r="R1067" s="25">
        <f t="array" aca="1" ref="R1067" ca="1">INDEX('Lorri 401b'!L:L,MATCH('Retirement Calculator'!A1067,'Lorri 401b'!N:N,0),0)</f>
        <v>-28545925.909771148</v>
      </c>
      <c r="S1067" s="25">
        <f t="shared" ca="1" si="1047"/>
        <v>-35880398.878257774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-7372929.2543512518</v>
      </c>
      <c r="R1068" s="25">
        <f t="array" aca="1" ref="R1068" ca="1">INDEX('Lorri 401b'!L:L,MATCH('Retirement Calculator'!A1068,'Lorri 401b'!N:N,0),0)</f>
        <v>-28685233.802290078</v>
      </c>
      <c r="S1068" s="25">
        <f t="shared" ca="1" si="1047"/>
        <v>-36058163.056641333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-7411545.7747403141</v>
      </c>
      <c r="R1069" s="25">
        <f t="array" aca="1" ref="R1069" ca="1">INDEX('Lorri 401b'!L:L,MATCH('Retirement Calculator'!A1069,'Lorri 401b'!N:N,0),0)</f>
        <v>-28825122.144361168</v>
      </c>
      <c r="S1069" s="25">
        <f t="shared" ca="1" si="1047"/>
        <v>-36236667.919101484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-7450323.1972976644</v>
      </c>
      <c r="R1070" s="25">
        <f t="array" aca="1" ref="R1070" ca="1">INDEX('Lorri 401b'!L:L,MATCH('Retirement Calculator'!A1070,'Lorri 401b'!N:N,0),0)</f>
        <v>-28965593.354524221</v>
      </c>
      <c r="S1070" s="25">
        <f t="shared" ca="1" si="1047"/>
        <v>-36415916.551821887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-7489262.1924490035</v>
      </c>
      <c r="R1071" s="25">
        <f t="array" aca="1" ref="R1071" ca="1">INDEX('Lorri 401b'!L:L,MATCH('Retirement Calculator'!A1071,'Lorri 401b'!N:N,0),0)</f>
        <v>-29106649.861396287</v>
      </c>
      <c r="S1071" s="25">
        <f t="shared" ca="1" si="1047"/>
        <v>-36595912.053845286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-7528363.433413473</v>
      </c>
      <c r="R1072" s="25">
        <f t="array" aca="1" ref="R1072" ca="1">INDEX('Lorri 401b'!L:L,MATCH('Retirement Calculator'!A1072,'Lorri 401b'!N:N,0),0)</f>
        <v>-29248294.103713654</v>
      </c>
      <c r="S1072" s="25">
        <f t="shared" ca="1" si="1047"/>
        <v>-36776657.53712713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-7567627.5962152947</v>
      </c>
      <c r="R1073" s="25">
        <f t="array" aca="1" ref="R1073" ca="1">INDEX('Lorri 401b'!L:L,MATCH('Retirement Calculator'!A1073,'Lorri 401b'!N:N,0),0)</f>
        <v>-29390528.530374009</v>
      </c>
      <c r="S1073" s="25">
        <f t="shared" ca="1" si="1047"/>
        <v>-36958156.126589306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-7607055.3596954579</v>
      </c>
      <c r="R1074" s="25">
        <f t="array" aca="1" ref="R1074" ca="1">INDEX('Lorri 401b'!L:L,MATCH('Retirement Calculator'!A1074,'Lorri 401b'!N:N,0),0)</f>
        <v>-29533355.600478783</v>
      </c>
      <c r="S1074" s="25">
        <f t="shared" ca="1" si="1047"/>
        <v>-37140410.96017424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-7646647.4055234548</v>
      </c>
      <c r="R1075" s="25">
        <f t="array" aca="1" ref="R1075" ca="1">INDEX('Lorri 401b'!L:L,MATCH('Retirement Calculator'!A1075,'Lorri 401b'!N:N,0),0)</f>
        <v>-29676777.783375662</v>
      </c>
      <c r="S1075" s="25">
        <f t="shared" ca="1" si="1047"/>
        <v>-37323425.188899115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-7686404.4182090685</v>
      </c>
      <c r="R1076" s="25">
        <f t="array" aca="1" ref="R1076" ca="1">INDEX('Lorri 401b'!L:L,MATCH('Retirement Calculator'!A1076,'Lorri 401b'!N:N,0),0)</f>
        <v>-29820797.558701277</v>
      </c>
      <c r="S1076" s="25">
        <f t="shared" ca="1" si="1047"/>
        <v>-37507201.976910345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-7726327.0851142053</v>
      </c>
      <c r="R1077" s="25">
        <f t="array" aca="1" ref="R1077" ca="1">INDEX('Lorri 401b'!L:L,MATCH('Retirement Calculator'!A1077,'Lorri 401b'!N:N,0),0)</f>
        <v>-29965417.416424081</v>
      </c>
      <c r="S1077" s="25">
        <f t="shared" ca="1" si="1047"/>
        <v>-37691744.501538284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-7766416.0964647802</v>
      </c>
      <c r="R1078" s="25">
        <f t="array" aca="1" ref="R1078" ca="1">INDEX('Lorri 401b'!L:L,MATCH('Retirement Calculator'!A1078,'Lorri 401b'!N:N,0),0)</f>
        <v>-30110639.856887396</v>
      </c>
      <c r="S1078" s="25">
        <f t="shared" ca="1" si="1047"/>
        <v>-37877055.953352176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-7806672.1453626491</v>
      </c>
      <c r="R1079" s="25">
        <f t="array" aca="1" ref="R1079" ca="1">INDEX('Lorri 401b'!L:L,MATCH('Retirement Calculator'!A1079,'Lorri 401b'!N:N,0),0)</f>
        <v>-30256467.390852641</v>
      </c>
      <c r="S1079" s="25">
        <f t="shared" ca="1" si="1047"/>
        <v>-38063139.53621529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-7847095.9277975922</v>
      </c>
      <c r="R1080" s="25">
        <f t="array" aca="1" ref="R1080" ca="1">INDEX('Lorri 401b'!L:L,MATCH('Retirement Calculator'!A1080,'Lorri 401b'!N:N,0),0)</f>
        <v>-30402902.539542742</v>
      </c>
      <c r="S1080" s="25">
        <f t="shared" ca="1" si="1047"/>
        <v>-38249998.467340335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-7887688.1426593484</v>
      </c>
      <c r="R1081" s="25">
        <f t="array" aca="1" ref="R1081" ca="1">INDEX('Lorri 401b'!L:L,MATCH('Retirement Calculator'!A1081,'Lorri 401b'!N:N,0),0)</f>
        <v>-30549947.834685721</v>
      </c>
      <c r="S1081" s="25">
        <f t="shared" ca="1" si="1047"/>
        <v>-38437635.977345072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-7928449.4917496946</v>
      </c>
      <c r="R1082" s="25">
        <f t="array" aca="1" ref="R1082" ca="1">INDEX('Lorri 401b'!L:L,MATCH('Retirement Calculator'!A1082,'Lorri 401b'!N:N,0),0)</f>
        <v>-30697605.818558458</v>
      </c>
      <c r="S1082" s="25">
        <f t="shared" ca="1" si="1047"/>
        <v>-38626055.310308151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-7969380.6797945844</v>
      </c>
      <c r="R1083" s="25">
        <f t="array" aca="1" ref="R1083" ca="1">INDEX('Lorri 401b'!L:L,MATCH('Retirement Calculator'!A1083,'Lorri 401b'!N:N,0),0)</f>
        <v>-30845879.044030666</v>
      </c>
      <c r="S1083" s="25">
        <f t="shared" ca="1" si="1047"/>
        <v>-38815259.723825254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-8010482.4144563274</v>
      </c>
      <c r="R1084" s="25">
        <f t="array" aca="1" ref="R1084" ca="1">INDEX('Lorri 401b'!L:L,MATCH('Retirement Calculator'!A1084,'Lorri 401b'!N:N,0),0)</f>
        <v>-30994770.074609011</v>
      </c>
      <c r="S1084" s="25">
        <f t="shared" ca="1" si="1047"/>
        <v>-39005252.489065342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-8051755.4063458275</v>
      </c>
      <c r="R1085" s="25">
        <f t="array" aca="1" ref="R1085" ca="1">INDEX('Lorri 401b'!L:L,MATCH('Retirement Calculator'!A1085,'Lorri 401b'!N:N,0),0)</f>
        <v>-31144281.484481432</v>
      </c>
      <c r="S1085" s="25">
        <f t="shared" ca="1" si="1047"/>
        <v>-39196036.890827261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-8093200.3690348677</v>
      </c>
      <c r="R1086" s="25">
        <f t="array" aca="1" ref="R1086" ca="1">INDEX('Lorri 401b'!L:L,MATCH('Retirement Calculator'!A1086,'Lorri 401b'!N:N,0),0)</f>
        <v>-31294415.858561654</v>
      </c>
      <c r="S1086" s="25">
        <f t="shared" ca="1" si="1047"/>
        <v>-39387616.227596521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-8134818.0190684451</v>
      </c>
      <c r="R1087" s="25">
        <f t="array" aca="1" ref="R1087" ca="1">INDEX('Lorri 401b'!L:L,MATCH('Retirement Calculator'!A1087,'Lorri 401b'!N:N,0),0)</f>
        <v>-31445175.792533875</v>
      </c>
      <c r="S1087" s="25">
        <f t="shared" ca="1" si="1047"/>
        <v>-39579993.811602317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-8176609.0759771625</v>
      </c>
      <c r="R1088" s="25">
        <f t="array" aca="1" ref="R1088" ca="1">INDEX('Lorri 401b'!L:L,MATCH('Retirement Calculator'!A1088,'Lorri 401b'!N:N,0),0)</f>
        <v>-31596563.892897647</v>
      </c>
      <c r="S1088" s="25">
        <f t="shared" ca="1" si="1047"/>
        <v>-39773172.968874812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-8218574.2622896666</v>
      </c>
      <c r="R1089" s="25">
        <f t="array" aca="1" ref="R1089" ca="1">INDEX('Lorri 401b'!L:L,MATCH('Retirement Calculator'!A1089,'Lorri 401b'!N:N,0),0)</f>
        <v>-31748582.777012937</v>
      </c>
      <c r="S1089" s="25">
        <f t="shared" ca="1" si="1047"/>
        <v>-39967157.039302602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-8260714.3035451397</v>
      </c>
      <c r="R1090" s="25">
        <f t="array" aca="1" ref="R1090" ca="1">INDEX('Lorri 401b'!L:L,MATCH('Retirement Calculator'!A1090,'Lorri 401b'!N:N,0),0)</f>
        <v>-31901235.073145375</v>
      </c>
      <c r="S1090" s="25">
        <f t="shared" ca="1" si="1047"/>
        <v>-40161949.376690514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-8303029.9283058438</v>
      </c>
      <c r="R1091" s="25">
        <f t="array" aca="1" ref="R1091" ca="1">INDEX('Lorri 401b'!L:L,MATCH('Retirement Calculator'!A1091,'Lorri 401b'!N:N,0),0)</f>
        <v>-32054523.420511696</v>
      </c>
      <c r="S1091" s="25">
        <f t="shared" ca="1" si="1047"/>
        <v>-40357553.348817542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-8345521.8681697175</v>
      </c>
      <c r="R1092" s="25">
        <f t="array" aca="1" ref="R1092" ca="1">INDEX('Lorri 401b'!L:L,MATCH('Retirement Calculator'!A1092,'Lorri 401b'!N:N,0),0)</f>
        <v>-32208450.469325379</v>
      </c>
      <c r="S1092" s="25">
        <f t="shared" ca="1" si="1047"/>
        <v>-40553972.337495096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-8388190.8577830242</v>
      </c>
      <c r="R1093" s="25">
        <f t="array" aca="1" ref="R1093" ca="1">INDEX('Lorri 401b'!L:L,MATCH('Retirement Calculator'!A1093,'Lorri 401b'!N:N,0),0)</f>
        <v>-32363018.880842451</v>
      </c>
      <c r="S1093" s="25">
        <f t="shared" ca="1" si="1047"/>
        <v>-40751209.738625474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-8431037.634853052</v>
      </c>
      <c r="R1094" s="25">
        <f t="array" aca="1" ref="R1094" ca="1">INDEX('Lorri 401b'!L:L,MATCH('Retirement Calculator'!A1094,'Lorri 401b'!N:N,0),0)</f>
        <v>-32518231.327407509</v>
      </c>
      <c r="S1094" s="25">
        <f t="shared" ca="1" si="1047"/>
        <v>-40949268.962260559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-8474062.9401608706</v>
      </c>
      <c r="R1095" s="25">
        <f t="array" aca="1" ref="R1095" ca="1">INDEX('Lorri 401b'!L:L,MATCH('Retirement Calculator'!A1095,'Lorri 401b'!N:N,0),0)</f>
        <v>-32674090.492499921</v>
      </c>
      <c r="S1095" s="25">
        <f t="shared" ca="1" si="1047"/>
        <v>-41148153.432660788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-8517267.5175741389</v>
      </c>
      <c r="R1096" s="25">
        <f t="array" aca="1" ref="R1096" ca="1">INDEX('Lorri 401b'!L:L,MATCH('Retirement Calculator'!A1096,'Lorri 401b'!N:N,0),0)</f>
        <v>-32830599.070780221</v>
      </c>
      <c r="S1096" s="25">
        <f t="shared" ca="1" si="1047"/>
        <v>-41347866.588354364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-8560652.1140599623</v>
      </c>
      <c r="R1097" s="25">
        <f t="array" aca="1" ref="R1097" ca="1">INDEX('Lorri 401b'!L:L,MATCH('Retirement Calculator'!A1097,'Lorri 401b'!N:N,0),0)</f>
        <v>-32987759.768136688</v>
      </c>
      <c r="S1097" s="25">
        <f t="shared" ca="1" si="1047"/>
        <v>-41548411.88219665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-8604217.4796978105</v>
      </c>
      <c r="R1098" s="25">
        <f t="array" aca="1" ref="R1098" ca="1">INDEX('Lorri 401b'!L:L,MATCH('Retirement Calculator'!A1098,'Lorri 401b'!N:N,0),0)</f>
        <v>-33145575.301732138</v>
      </c>
      <c r="S1098" s="25">
        <f t="shared" ca="1" si="1047"/>
        <v>-41749792.781429946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-8647964.3676924836</v>
      </c>
      <c r="R1099" s="25">
        <f t="array" aca="1" ref="R1099" ca="1">INDEX('Lorri 401b'!L:L,MATCH('Retirement Calculator'!A1099,'Lorri 401b'!N:N,0),0)</f>
        <v>-33304048.400050905</v>
      </c>
      <c r="S1099" s="25">
        <f t="shared" ca="1" si="1047"/>
        <v>-41952012.767743386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-8691893.534387134</v>
      </c>
      <c r="R1100" s="25">
        <f t="array" aca="1" ref="R1100" ca="1">INDEX('Lorri 401b'!L:L,MATCH('Retirement Calculator'!A1100,'Lorri 401b'!N:N,0),0)</f>
        <v>-33463181.802945998</v>
      </c>
      <c r="S1100" s="25">
        <f t="shared" ca="1" si="1047"/>
        <v>-42155075.337333128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-8736005.7392763458</v>
      </c>
      <c r="R1101" s="25">
        <f t="array" aca="1" ref="R1101" ca="1">INDEX('Lorri 401b'!L:L,MATCH('Retirement Calculator'!A1101,'Lorri 401b'!N:N,0),0)</f>
        <v>-33622978.261686489</v>
      </c>
      <c r="S1101" s="25">
        <f t="shared" ca="1" si="1047"/>
        <v>-42358984.000962839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-8780301.7450192627</v>
      </c>
      <c r="R1102" s="25">
        <f t="array" aca="1" ref="R1102" ca="1">INDEX('Lorri 401b'!L:L,MATCH('Retirement Calculator'!A1102,'Lorri 401b'!N:N,0),0)</f>
        <v>-33783440.539005063</v>
      </c>
      <c r="S1102" s="25">
        <f t="shared" ca="1" si="1047"/>
        <v>-42563742.284024328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-8824782.3174527753</v>
      </c>
      <c r="R1103" s="25">
        <f t="array" aca="1" ref="R1103" ca="1">INDEX('Lorri 401b'!L:L,MATCH('Retirement Calculator'!A1103,'Lorri 401b'!N:N,0),0)</f>
        <v>-33944571.409145795</v>
      </c>
      <c r="S1103" s="25">
        <f t="shared" ca="1" si="1047"/>
        <v>-42769353.726598568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-8869448.2256047595</v>
      </c>
      <c r="R1104" s="25">
        <f t="array" aca="1" ref="R1104" ca="1">INDEX('Lorri 401b'!L:L,MATCH('Retirement Calculator'!A1104,'Lorri 401b'!N:N,0),0)</f>
        <v>-34106373.657912113</v>
      </c>
      <c r="S1104" s="25">
        <f t="shared" ca="1" si="1047"/>
        <v>-42975821.88351687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-8914300.2417073771</v>
      </c>
      <c r="R1105" s="25">
        <f t="array" aca="1" ref="R1105" ca="1">INDEX('Lorri 401b'!L:L,MATCH('Retirement Calculator'!A1105,'Lorri 401b'!N:N,0),0)</f>
        <v>-34268850.08271496</v>
      </c>
      <c r="S1105" s="25">
        <f t="shared" ca="1" si="1047"/>
        <v>-43183150.324422337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-8959339.1412104219</v>
      </c>
      <c r="R1106" s="25">
        <f t="array" aca="1" ref="R1106" ca="1">INDEX('Lorri 401b'!L:L,MATCH('Retirement Calculator'!A1106,'Lorri 401b'!N:N,0),0)</f>
        <v>-34432003.492621154</v>
      </c>
      <c r="S1106" s="25">
        <f t="shared" ca="1" si="1047"/>
        <v>-43391342.633831576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-9004565.7027947307</v>
      </c>
      <c r="R1107" s="25">
        <f t="array" aca="1" ref="R1107" ca="1">INDEX('Lorri 401b'!L:L,MATCH('Retirement Calculator'!A1107,'Lorri 401b'!N:N,0),0)</f>
        <v>-34595836.708401956</v>
      </c>
      <c r="S1107" s="25">
        <f t="shared" ca="1" si="1047"/>
        <v>-43600402.411196686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-9049980.7083856408</v>
      </c>
      <c r="R1108" s="25">
        <f t="array" aca="1" ref="R1108" ca="1">INDEX('Lorri 401b'!L:L,MATCH('Retirement Calculator'!A1108,'Lorri 401b'!N:N,0),0)</f>
        <v>-34760352.562581845</v>
      </c>
      <c r="S1108" s="25">
        <f t="shared" ca="1" si="1047"/>
        <v>-43810333.270967484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-9095584.943166513</v>
      </c>
      <c r="R1109" s="25">
        <f t="array" aca="1" ref="R1109" ca="1">INDEX('Lorri 401b'!L:L,MATCH('Retirement Calculator'!A1109,'Lorri 401b'!N:N,0),0)</f>
        <v>-34925553.899487481</v>
      </c>
      <c r="S1109" s="25">
        <f t="shared" ca="1" si="1047"/>
        <v>-44021138.84265399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-9141379.1955923047</v>
      </c>
      <c r="R1110" s="25">
        <f t="array" aca="1" ref="R1110" ca="1">INDEX('Lorri 401b'!L:L,MATCH('Retirement Calculator'!A1110,'Lorri 401b'!N:N,0),0)</f>
        <v>-35091443.575296894</v>
      </c>
      <c r="S1110" s="25">
        <f t="shared" ca="1" si="1047"/>
        <v>-44232822.7708892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-9187364.2574032042</v>
      </c>
      <c r="R1111" s="25">
        <f t="array" aca="1" ref="R1111" ca="1">INDEX('Lorri 401b'!L:L,MATCH('Retirement Calculator'!A1111,'Lorri 401b'!N:N,0),0)</f>
        <v>-35258024.458088845</v>
      </c>
      <c r="S1111" s="25">
        <f t="shared" ca="1" si="1047"/>
        <v>-44445388.715492047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-9233540.9236383159</v>
      </c>
      <c r="R1112" s="25">
        <f t="array" aca="1" ref="R1112" ca="1">INDEX('Lorri 401b'!L:L,MATCH('Retirement Calculator'!A1112,'Lorri 401b'!N:N,0),0)</f>
        <v>-35425299.427892424</v>
      </c>
      <c r="S1112" s="25">
        <f t="shared" ca="1" si="1047"/>
        <v>-44658840.351530738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-9279909.9926494062</v>
      </c>
      <c r="R1113" s="25">
        <f t="array" aca="1" ref="R1113" ca="1">INDEX('Lorri 401b'!L:L,MATCH('Retirement Calculator'!A1113,'Lorri 401b'!N:N,0),0)</f>
        <v>-35593271.376736857</v>
      </c>
      <c r="S1113" s="25">
        <f t="shared" ca="1" si="1047"/>
        <v>-44873181.369386263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-9326472.2661147099</v>
      </c>
      <c r="R1114" s="25">
        <f t="array" aca="1" ref="R1114" ca="1">INDEX('Lorri 401b'!L:L,MATCH('Retirement Calculator'!A1114,'Lorri 401b'!N:N,0),0)</f>
        <v>-35761943.208701469</v>
      </c>
      <c r="S1114" s="25">
        <f t="shared" ca="1" si="1047"/>
        <v>-45088415.474816181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-9373228.5490527861</v>
      </c>
      <c r="R1115" s="25">
        <f t="array" aca="1" ref="R1115" ca="1">INDEX('Lorri 401b'!L:L,MATCH('Retirement Calculator'!A1115,'Lorri 401b'!N:N,0),0)</f>
        <v>-35931317.83996594</v>
      </c>
      <c r="S1115" s="25">
        <f t="shared" ca="1" si="1047"/>
        <v>-45304546.389018729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-9420179.6498364378</v>
      </c>
      <c r="R1116" s="25">
        <f t="array" aca="1" ref="R1116" ca="1">INDEX('Lorri 401b'!L:L,MATCH('Retirement Calculator'!A1116,'Lorri 401b'!N:N,0),0)</f>
        <v>-36101398.198860675</v>
      </c>
      <c r="S1116" s="25">
        <f t="shared" ca="1" si="1047"/>
        <v>-45521577.848697111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-9467326.3802066874</v>
      </c>
      <c r="R1117" s="25">
        <f t="array" aca="1" ref="R1117" ca="1">INDEX('Lorri 401b'!L:L,MATCH('Retirement Calculator'!A1117,'Lorri 401b'!N:N,0),0)</f>
        <v>-36272187.225917473</v>
      </c>
      <c r="S1117" s="25">
        <f t="shared" ca="1" si="1047"/>
        <v>-45739513.606124163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-9514669.5552868135</v>
      </c>
      <c r="R1118" s="25">
        <f t="array" aca="1" ref="R1118" ca="1">INDEX('Lorri 401b'!L:L,MATCH('Retirement Calculator'!A1118,'Lorri 401b'!N:N,0),0)</f>
        <v>-36443687.873920344</v>
      </c>
      <c r="S1118" s="25">
        <f t="shared" ca="1" si="1047"/>
        <v>-45958357.429207161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-9562209.9935964402</v>
      </c>
      <c r="R1119" s="25">
        <f t="array" aca="1" ref="R1119" ca="1">INDEX('Lorri 401b'!L:L,MATCH('Retirement Calculator'!A1119,'Lorri 401b'!N:N,0),0)</f>
        <v>-36615903.107956558</v>
      </c>
      <c r="S1119" s="25">
        <f t="shared" ca="1" si="1047"/>
        <v>-46178113.101553001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-9609948.5170656908</v>
      </c>
      <c r="R1120" s="25">
        <f t="array" aca="1" ref="R1120" ca="1">INDEX('Lorri 401b'!L:L,MATCH('Retirement Calculator'!A1120,'Lorri 401b'!N:N,0),0)</f>
        <v>-36788835.90546792</v>
      </c>
      <c r="S1120" s="25">
        <f t="shared" ca="1" si="1047"/>
        <v>-46398784.422533609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-9657885.9510493968</v>
      </c>
      <c r="R1121" s="25">
        <f t="array" aca="1" ref="R1121" ca="1">INDEX('Lorri 401b'!L:L,MATCH('Retirement Calculator'!A1121,'Lorri 401b'!N:N,0),0)</f>
        <v>-36962489.256302245</v>
      </c>
      <c r="S1121" s="25">
        <f t="shared" ca="1" si="1047"/>
        <v>-46620375.20735164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-9706023.1243413668</v>
      </c>
      <c r="R1122" s="25">
        <f t="array" aca="1" ref="R1122" ca="1">INDEX('Lorri 401b'!L:L,MATCH('Retirement Calculator'!A1122,'Lorri 401b'!N:N,0),0)</f>
        <v>-37136866.162765048</v>
      </c>
      <c r="S1122" s="25">
        <f t="shared" ca="1" si="1047"/>
        <v>-46842889.287106417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-9754360.8691887204</v>
      </c>
      <c r="R1123" s="25">
        <f t="array" aca="1" ref="R1123" ca="1">INDEX('Lorri 401b'!L:L,MATCH('Retirement Calculator'!A1123,'Lorri 401b'!N:N,0),0)</f>
        <v>-37311969.639671445</v>
      </c>
      <c r="S1123" s="25">
        <f t="shared" ca="1" si="1047"/>
        <v>-47066330.508860163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-9802900.0213062707</v>
      </c>
      <c r="R1124" s="25">
        <f t="array" aca="1" ref="R1124" ca="1">INDEX('Lorri 401b'!L:L,MATCH('Retirement Calculator'!A1124,'Lorri 401b'!N:N,0),0)</f>
        <v>-37487802.714398287</v>
      </c>
      <c r="S1124" s="25">
        <f t="shared" ca="1" si="1047"/>
        <v>-47290702.735704556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-9851641.4198909774</v>
      </c>
      <c r="R1125" s="25">
        <f t="array" aca="1" ref="R1125" ca="1">INDEX('Lorri 401b'!L:L,MATCH('Retirement Calculator'!A1125,'Lorri 401b'!N:N,0),0)</f>
        <v>-37664368.426936492</v>
      </c>
      <c r="S1125" s="25">
        <f t="shared" ca="1" si="1047"/>
        <v>-47516009.84682747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-9900585.9076364543</v>
      </c>
      <c r="R1126" s="25">
        <f t="array" aca="1" ref="R1126" ca="1">INDEX('Lorri 401b'!L:L,MATCH('Retirement Calculator'!A1126,'Lorri 401b'!N:N,0),0)</f>
        <v>-37841669.829943605</v>
      </c>
      <c r="S1126" s="25">
        <f t="shared" ca="1" si="1047"/>
        <v>-47742255.737580061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-9949734.3307475373</v>
      </c>
      <c r="R1127" s="25">
        <f t="array" aca="1" ref="R1127" ca="1">INDEX('Lorri 401b'!L:L,MATCH('Retirement Calculator'!A1127,'Lorri 401b'!N:N,0),0)</f>
        <v>-38019709.988796584</v>
      </c>
      <c r="S1127" s="25">
        <f t="shared" ca="1" si="1047"/>
        <v>-47969444.319544122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-9999087.5389549173</v>
      </c>
      <c r="R1128" s="25">
        <f t="array" aca="1" ref="R1128" ca="1">INDEX('Lorri 401b'!L:L,MATCH('Retirement Calculator'!A1128,'Lorri 401b'!N:N,0),0)</f>
        <v>-38198491.981644779</v>
      </c>
      <c r="S1128" s="25">
        <f t="shared" ca="1" si="1047"/>
        <v>-48197579.520599693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-10048646.385529827</v>
      </c>
      <c r="R1129" s="25">
        <f t="array" aca="1" ref="R1129" ca="1">INDEX('Lorri 401b'!L:L,MATCH('Retirement Calculator'!A1129,'Lorri 401b'!N:N,0),0)</f>
        <v>-38378018.899463177</v>
      </c>
      <c r="S1129" s="25">
        <f t="shared" ca="1" si="1047"/>
        <v>-48426665.284993008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-10098411.7272988</v>
      </c>
      <c r="R1130" s="25">
        <f t="array" aca="1" ref="R1130" ca="1">INDEX('Lorri 401b'!L:L,MATCH('Retirement Calculator'!A1130,'Lorri 401b'!N:N,0),0)</f>
        <v>-38558293.846105821</v>
      </c>
      <c r="S1130" s="25">
        <f t="shared" ca="1" si="1047"/>
        <v>-48656705.573404625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-10148384.424658477</v>
      </c>
      <c r="R1131" s="25">
        <f t="array" aca="1" ref="R1131" ca="1">INDEX('Lorri 401b'!L:L,MATCH('Retirement Calculator'!A1131,'Lorri 401b'!N:N,0),0)</f>
        <v>-38739319.938359477</v>
      </c>
      <c r="S1131" s="25">
        <f t="shared" ca="1" si="1047"/>
        <v>-48887704.363017954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-10198565.341590486</v>
      </c>
      <c r="R1132" s="25">
        <f t="array" aca="1" ref="R1132" ca="1">INDEX('Lorri 401b'!L:L,MATCH('Retirement Calculator'!A1132,'Lorri 401b'!N:N,0),0)</f>
        <v>-38921100.305997521</v>
      </c>
      <c r="S1132" s="25">
        <f t="shared" ca="1" si="1047"/>
        <v>-49119665.647588007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-10248955.345676377</v>
      </c>
      <c r="R1133" s="25">
        <f t="array" aca="1" ref="R1133" ca="1">INDEX('Lorri 401b'!L:L,MATCH('Retirement Calculator'!A1133,'Lorri 401b'!N:N,0),0)</f>
        <v>-39103638.091834053</v>
      </c>
      <c r="S1133" s="25">
        <f t="shared" ca="1" si="1047"/>
        <v>-49352593.437510431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-10299555.308112627</v>
      </c>
      <c r="R1134" s="25">
        <f t="array" aca="1" ref="R1134" ca="1">INDEX('Lorri 401b'!L:L,MATCH('Retirement Calculator'!A1134,'Lorri 401b'!N:N,0),0)</f>
        <v>-39286936.451778241</v>
      </c>
      <c r="S1134" s="25">
        <f t="shared" ca="1" si="1047"/>
        <v>-49586491.759890869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-10350366.103725694</v>
      </c>
      <c r="R1135" s="25">
        <f t="array" aca="1" ref="R1135" ca="1">INDEX('Lorri 401b'!L:L,MATCH('Retirement Calculator'!A1135,'Lorri 401b'!N:N,0),0)</f>
        <v>-39470998.554888859</v>
      </c>
      <c r="S1135" s="25">
        <f t="shared" ca="1" si="1047"/>
        <v>-49821364.658614554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-10401388.610987149</v>
      </c>
      <c r="R1136" s="25">
        <f t="array" aca="1" ref="R1136" ca="1">INDEX('Lorri 401b'!L:L,MATCH('Retirement Calculator'!A1136,'Lorri 401b'!N:N,0),0)</f>
        <v>-39655827.583429106</v>
      </c>
      <c r="S1136" s="25">
        <f t="shared" ca="1" si="1047"/>
        <v>-50057216.194416255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-10452623.712028861</v>
      </c>
      <c r="R1137" s="25">
        <f t="array" aca="1" ref="R1137" ca="1">INDEX('Lorri 401b'!L:L,MATCH('Retirement Calculator'!A1137,'Lorri 401b'!N:N,0),0)</f>
        <v>-39841426.732921608</v>
      </c>
      <c r="S1137" s="25">
        <f t="shared" ca="1" si="1047"/>
        <v>-50294050.444950469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-10504072.292658247</v>
      </c>
      <c r="R1138" s="25">
        <f t="array" aca="1" ref="R1138" ca="1">INDEX('Lorri 401b'!L:L,MATCH('Retirement Calculator'!A1138,'Lorri 401b'!N:N,0),0)</f>
        <v>-40027799.212203659</v>
      </c>
      <c r="S1138" s="25">
        <f t="shared" ca="1" si="1047"/>
        <v>-50531871.504861906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-10555735.242373588</v>
      </c>
      <c r="R1139" s="25">
        <f t="array" aca="1" ref="R1139" ca="1">INDEX('Lorri 401b'!L:L,MATCH('Retirement Calculator'!A1139,'Lorri 401b'!N:N,0),0)</f>
        <v>-40214948.243482716</v>
      </c>
      <c r="S1139" s="25">
        <f t="shared" ca="1" si="1047"/>
        <v>-50770683.485856302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-10607613.45437941</v>
      </c>
      <c r="R1140" s="25">
        <f t="array" aca="1" ref="R1140" ca="1">INDEX('Lorri 401b'!L:L,MATCH('Retirement Calculator'!A1140,'Lorri 401b'!N:N,0),0)</f>
        <v>-40402877.062392108</v>
      </c>
      <c r="S1140" s="25">
        <f t="shared" ca="1" si="1047"/>
        <v>-51010490.516771518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-10659707.825601922</v>
      </c>
      <c r="R1141" s="25">
        <f t="array" aca="1" ref="R1141" ca="1">INDEX('Lorri 401b'!L:L,MATCH('Retirement Calculator'!A1141,'Lorri 401b'!N:N,0),0)</f>
        <v>-40591588.918046951</v>
      </c>
      <c r="S1141" s="25">
        <f t="shared" ca="1" si="1047"/>
        <v>-51251296.743648872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-10712019.256704528</v>
      </c>
      <c r="R1142" s="25">
        <f t="array" aca="1" ref="R1142" ca="1">INDEX('Lorri 401b'!L:L,MATCH('Retirement Calculator'!A1142,'Lorri 401b'!N:N,0),0)</f>
        <v>-40781087.073100358</v>
      </c>
      <c r="S1142" s="25">
        <f t="shared" ca="1" si="1047"/>
        <v>-51493106.329804882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-10764548.652103394</v>
      </c>
      <c r="R1143" s="25">
        <f t="array" aca="1" ref="R1143" ca="1">INDEX('Lorri 401b'!L:L,MATCH('Retirement Calculator'!A1143,'Lorri 401b'!N:N,0),0)</f>
        <v>-40971374.803799823</v>
      </c>
      <c r="S1143" s="25">
        <f t="shared" ca="1" si="1047"/>
        <v>-51735923.455903217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-10817296.919983091</v>
      </c>
      <c r="R1144" s="25">
        <f t="array" aca="1" ref="R1144" ca="1">INDEX('Lorri 401b'!L:L,MATCH('Retirement Calculator'!A1144,'Lorri 401b'!N:N,0),0)</f>
        <v>-41162455.400043868</v>
      </c>
      <c r="S1144" s="25">
        <f t="shared" ca="1" si="1047"/>
        <v>-51979752.320026956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-10870264.972312285</v>
      </c>
      <c r="R1145" s="25">
        <f t="array" aca="1" ref="R1145" ca="1">INDEX('Lorri 401b'!L:L,MATCH('Retirement Calculator'!A1145,'Lorri 401b'!N:N,0),0)</f>
        <v>-41354332.165438928</v>
      </c>
      <c r="S1145" s="25">
        <f t="shared" ca="1" si="1047"/>
        <v>-52224597.137751214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-10923453.724859517</v>
      </c>
      <c r="R1146" s="25">
        <f t="array" aca="1" ref="R1146" ca="1">INDEX('Lorri 401b'!L:L,MATCH('Retirement Calculator'!A1146,'Lorri 401b'!N:N,0),0)</f>
        <v>-41547008.417356469</v>
      </c>
      <c r="S1146" s="25">
        <f t="shared" ca="1" si="1047"/>
        <v>-52470462.142215982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-10976864.097209031</v>
      </c>
      <c r="R1147" s="25">
        <f t="array" aca="1" ref="R1147" ca="1">INDEX('Lorri 401b'!L:L,MATCH('Retirement Calculator'!A1147,'Lorri 401b'!N:N,0),0)</f>
        <v>-41740487.486990333</v>
      </c>
      <c r="S1147" s="25">
        <f t="shared" ca="1" si="1047"/>
        <v>-52717351.584199362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-11030497.012776667</v>
      </c>
      <c r="R1148" s="25">
        <f t="array" aca="1" ref="R1148" ca="1">INDEX('Lorri 401b'!L:L,MATCH('Retirement Calculator'!A1148,'Lorri 401b'!N:N,0),0)</f>
        <v>-41934772.719414338</v>
      </c>
      <c r="S1148" s="25">
        <f t="shared" ca="1" si="1047"/>
        <v>-52965269.732191004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-11084353.398825835</v>
      </c>
      <c r="R1149" s="25">
        <f t="array" aca="1" ref="R1149" ca="1">INDEX('Lorri 401b'!L:L,MATCH('Retirement Calculator'!A1149,'Lorri 401b'!N:N,0),0)</f>
        <v>-42129867.473640107</v>
      </c>
      <c r="S1149" s="25">
        <f t="shared" ca="1" si="1047"/>
        <v>-53214220.872465938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-11138434.186483542</v>
      </c>
      <c r="R1150" s="25">
        <f t="array" aca="1" ref="R1150" ca="1">INDEX('Lorri 401b'!L:L,MATCH('Retirement Calculator'!A1150,'Lorri 401b'!N:N,0),0)</f>
        <v>-42325775.122675151</v>
      </c>
      <c r="S1150" s="25">
        <f t="shared" ca="1" si="1047"/>
        <v>-53464209.30915869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-11192740.310756488</v>
      </c>
      <c r="R1151" s="25">
        <f t="array" aca="1" ref="R1151" ca="1">INDEX('Lorri 401b'!L:L,MATCH('Retirement Calculator'!A1151,'Lorri 401b'!N:N,0),0)</f>
        <v>-42522499.053581178</v>
      </c>
      <c r="S1151" s="25">
        <f t="shared" ca="1" si="1047"/>
        <v>-53715239.364337668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-11247272.710547239</v>
      </c>
      <c r="R1152" s="25">
        <f t="array" aca="1" ref="R1152" ca="1">INDEX('Lorri 401b'!L:L,MATCH('Retirement Calculator'!A1152,'Lorri 401b'!N:N,0),0)</f>
        <v>-42720042.667532645</v>
      </c>
      <c r="S1152" s="25">
        <f t="shared" ca="1" si="1047"/>
        <v>-53967315.378079884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-11302032.32867045</v>
      </c>
      <c r="R1153" s="25">
        <f t="array" aca="1" ref="R1153" ca="1">INDEX('Lorri 401b'!L:L,MATCH('Retirement Calculator'!A1153,'Lorri 401b'!N:N,0),0)</f>
        <v>-42918409.379875578</v>
      </c>
      <c r="S1153" s="25">
        <f t="shared" ca="1" si="1047"/>
        <v>-54220441.708546028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-11357020.111869175</v>
      </c>
      <c r="R1154" s="25">
        <f t="array" aca="1" ref="R1154" ca="1">INDEX('Lorri 401b'!L:L,MATCH('Retirement Calculator'!A1154,'Lorri 401b'!N:N,0),0)</f>
        <v>-43117602.620186605</v>
      </c>
      <c r="S1154" s="25">
        <f t="shared" ca="1" si="1047"/>
        <v>-54474622.732055783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-11412237.010831228</v>
      </c>
      <c r="R1155" s="25">
        <f t="array" aca="1" ref="R1155" ca="1">INDEX('Lorri 401b'!L:L,MATCH('Retirement Calculator'!A1155,'Lorri 401b'!N:N,0),0)</f>
        <v>-43317625.832332261</v>
      </c>
      <c r="S1155" s="25">
        <f t="shared" ca="1" si="1047"/>
        <v>-54729862.84316349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-11467683.980205622</v>
      </c>
      <c r="R1156" s="25">
        <f t="array" aca="1" ref="R1156" ca="1">INDEX('Lorri 401b'!L:L,MATCH('Retirement Calculator'!A1156,'Lorri 401b'!N:N,0),0)</f>
        <v>-43518482.474528521</v>
      </c>
      <c r="S1156" s="25">
        <f t="shared" ca="1" si="1047"/>
        <v>-54986166.454734147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-11523361.978619076</v>
      </c>
      <c r="R1157" s="25">
        <f t="array" aca="1" ref="R1157" ca="1">INDEX('Lorri 401b'!L:L,MATCH('Retirement Calculator'!A1157,'Lorri 401b'!N:N,0),0)</f>
        <v>-43720176.019400604</v>
      </c>
      <c r="S1157" s="25">
        <f t="shared" ca="1" si="1047"/>
        <v>-55243537.99801968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-11579271.968692588</v>
      </c>
      <c r="R1158" s="25">
        <f t="array" aca="1" ref="R1158" ca="1">INDEX('Lorri 401b'!L:L,MATCH('Retirement Calculator'!A1158,'Lorri 401b'!N:N,0),0)</f>
        <v>-43922709.954042986</v>
      </c>
      <c r="S1158" s="25">
        <f t="shared" ca="1" si="1047"/>
        <v>-55501981.922735572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-11635414.917058071</v>
      </c>
      <c r="R1159" s="25">
        <f t="array" aca="1" ref="R1159" ca="1">INDEX('Lorri 401b'!L:L,MATCH('Retirement Calculator'!A1159,'Lorri 401b'!N:N,0),0)</f>
        <v>-44126087.780079708</v>
      </c>
      <c r="S1159" s="25">
        <f t="shared" ca="1" si="1047"/>
        <v>-55761502.69713778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-11691791.794375079</v>
      </c>
      <c r="R1160" s="25">
        <f t="array" aca="1" ref="R1160" ca="1">INDEX('Lorri 401b'!L:L,MATCH('Retirement Calculator'!A1160,'Lorri 401b'!N:N,0),0)</f>
        <v>-44330313.013724916</v>
      </c>
      <c r="S1160" s="25">
        <f t="shared" ca="1" si="1047"/>
        <v>-56022104.808099993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-11748403.575347573</v>
      </c>
      <c r="R1161" s="25">
        <f t="array" aca="1" ref="R1161" ca="1">INDEX('Lorri 401b'!L:L,MATCH('Retirement Calculator'!A1161,'Lorri 401b'!N:N,0),0)</f>
        <v>-44535389.185843647</v>
      </c>
      <c r="S1161" s="25">
        <f t="shared" ca="1" si="1047"/>
        <v>-56283792.761191219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-11805251.238740785</v>
      </c>
      <c r="R1162" s="25">
        <f t="array" aca="1" ref="R1162" ca="1">INDEX('Lorri 401b'!L:L,MATCH('Retirement Calculator'!A1162,'Lorri 401b'!N:N,0),0)</f>
        <v>-44741319.842012875</v>
      </c>
      <c r="S1162" s="25">
        <f t="shared" ca="1" si="1047"/>
        <v>-56546571.080753662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-11862335.767398136</v>
      </c>
      <c r="R1163" s="25">
        <f t="array" aca="1" ref="R1163" ca="1">INDEX('Lorri 401b'!L:L,MATCH('Retirement Calculator'!A1163,'Lorri 401b'!N:N,0),0)</f>
        <v>-44948108.54258281</v>
      </c>
      <c r="S1163" s="25">
        <f t="shared" ca="1" si="1047"/>
        <v>-56810444.309980944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-11919658.148258226</v>
      </c>
      <c r="R1164" s="25">
        <f t="array" aca="1" ref="R1164" ca="1">INDEX('Lorri 401b'!L:L,MATCH('Retirement Calculator'!A1164,'Lorri 401b'!N:N,0),0)</f>
        <v>-45155758.862738453</v>
      </c>
      <c r="S1164" s="25">
        <f t="shared" ca="1" si="1047"/>
        <v>-57075417.010996677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-11977219.372371901</v>
      </c>
      <c r="R1165" s="25">
        <f t="array" aca="1" ref="R1165" ca="1">INDEX('Lorri 401b'!L:L,MATCH('Retirement Calculator'!A1165,'Lorri 401b'!N:N,0),0)</f>
        <v>-45364274.392561406</v>
      </c>
      <c r="S1165" s="25">
        <f t="shared" ca="1" si="1047"/>
        <v>-57341493.764933303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-12035020.434919382</v>
      </c>
      <c r="R1166" s="25">
        <f t="array" aca="1" ref="R1166" ca="1">INDEX('Lorri 401b'!L:L,MATCH('Retirement Calculator'!A1166,'Lorri 401b'!N:N,0),0)</f>
        <v>-45573658.737091959</v>
      </c>
      <c r="S1166" s="25">
        <f t="shared" ca="1" si="1047"/>
        <v>-57608679.172011338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-12093062.335227476</v>
      </c>
      <c r="R1167" s="25">
        <f t="array" aca="1" ref="R1167" ca="1">INDEX('Lorri 401b'!L:L,MATCH('Retirement Calculator'!A1167,'Lorri 401b'!N:N,0),0)</f>
        <v>-45783915.516391389</v>
      </c>
      <c r="S1167" s="25">
        <f t="shared" ca="1" si="1047"/>
        <v>-57876977.851618864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-12151346.076786855</v>
      </c>
      <c r="R1168" s="25">
        <f t="array" aca="1" ref="R1168" ca="1">INDEX('Lorri 401b'!L:L,MATCH('Retirement Calculator'!A1168,'Lorri 401b'!N:N,0),0)</f>
        <v>-45995048.365604565</v>
      </c>
      <c r="S1168" s="25">
        <f t="shared" ca="1" si="1047"/>
        <v>-58146394.442391418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-12209872.667269399</v>
      </c>
      <c r="R1169" s="25">
        <f t="array" aca="1" ref="R1169" ca="1">INDEX('Lorri 401b'!L:L,MATCH('Retirement Calculator'!A1169,'Lorri 401b'!N:N,0),0)</f>
        <v>-46207060.935022794</v>
      </c>
      <c r="S1169" s="25">
        <f t="shared" ca="1" si="1047"/>
        <v>-58416933.602292195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-12268643.11854562</v>
      </c>
      <c r="R1170" s="25">
        <f t="array" aca="1" ref="R1170" ca="1">INDEX('Lorri 401b'!L:L,MATCH('Retirement Calculator'!A1170,'Lorri 401b'!N:N,0),0)</f>
        <v>-46419956.890146933</v>
      </c>
      <c r="S1170" s="25">
        <f t="shared" ca="1" si="1047"/>
        <v>-58688600.008692555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-12327658.446702158</v>
      </c>
      <c r="R1171" s="25">
        <f t="array" aca="1" ref="R1171" ca="1">INDEX('Lorri 401b'!L:L,MATCH('Retirement Calculator'!A1171,'Lorri 401b'!N:N,0),0)</f>
        <v>-46633739.911750756</v>
      </c>
      <c r="S1171" s="25">
        <f t="shared" ca="1" si="1047"/>
        <v>-58961398.358452916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592</v>
      </c>
      <c r="C1" s="349" t="s">
        <v>593</v>
      </c>
      <c r="D1" s="410" t="s">
        <v>594</v>
      </c>
      <c r="E1" s="410" t="s">
        <v>595</v>
      </c>
      <c r="F1" s="410" t="s">
        <v>596</v>
      </c>
      <c r="G1" s="410" t="s">
        <v>597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15.884931506849314</v>
      </c>
      <c r="R1" s="411"/>
      <c r="S1" s="411"/>
      <c r="T1" s="411"/>
      <c r="U1" s="411"/>
      <c r="V1" s="412">
        <f ca="1">(TODAY()-B16)/365</f>
        <v>16.38082191780822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18.635616438356163</v>
      </c>
      <c r="B2" s="349">
        <v>39356</v>
      </c>
      <c r="C2" s="349">
        <f ca="1">TODAY()</f>
        <v>46158</v>
      </c>
      <c r="D2" s="410">
        <f>-(SUM(D7:D80))</f>
        <v>-435224.27000000008</v>
      </c>
      <c r="E2" s="410">
        <f>(H82+L82+Q82+V82)*-1</f>
        <v>1074176.7599999998</v>
      </c>
      <c r="F2" s="296">
        <f ca="1">D4</f>
        <v>0.11251538395881652</v>
      </c>
      <c r="G2" s="413">
        <f ca="1">(72/(F2*100))</f>
        <v>6.399124943336977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0.11251538395881652</v>
      </c>
      <c r="E4" s="411"/>
      <c r="F4" s="307"/>
      <c r="G4" s="307"/>
      <c r="H4" s="307"/>
      <c r="I4" s="411"/>
      <c r="J4" s="307">
        <f ca="1">XIRR(H8:H82,B8:B82)</f>
        <v>0.11435355544090273</v>
      </c>
      <c r="K4" s="307"/>
      <c r="L4" s="307"/>
      <c r="M4" s="307"/>
      <c r="N4" s="411"/>
      <c r="O4" s="307">
        <f ca="1">XIRR(L7:L82,B7:B82)</f>
        <v>0.11043866276741027</v>
      </c>
      <c r="P4" s="307"/>
      <c r="Q4" s="307"/>
      <c r="R4" s="411"/>
      <c r="S4" s="411"/>
      <c r="T4" s="307">
        <f ca="1">XIRR(Q18:Q82,B18:B82)</f>
        <v>0.111451917886734</v>
      </c>
      <c r="U4" s="307"/>
      <c r="V4" s="307"/>
      <c r="W4" s="307"/>
      <c r="X4" s="411"/>
      <c r="Y4" s="307">
        <f ca="1">XIRR(V16:V82,B16:B82)</f>
        <v>0.11161648631095888</v>
      </c>
      <c r="Z4" s="307"/>
    </row>
    <row r="5" spans="1:26" ht="11.25" customHeight="1" x14ac:dyDescent="0.3">
      <c r="A5" s="415"/>
      <c r="B5" s="306"/>
      <c r="C5" s="306"/>
      <c r="D5" s="572" t="s">
        <v>598</v>
      </c>
      <c r="E5" s="565"/>
      <c r="F5" s="565"/>
      <c r="G5" s="564"/>
      <c r="H5" s="573" t="s">
        <v>599</v>
      </c>
      <c r="I5" s="565"/>
      <c r="J5" s="565"/>
      <c r="K5" s="564"/>
      <c r="L5" s="574" t="s">
        <v>600</v>
      </c>
      <c r="M5" s="565"/>
      <c r="N5" s="565"/>
      <c r="O5" s="565"/>
      <c r="P5" s="564"/>
      <c r="Q5" s="573" t="s">
        <v>601</v>
      </c>
      <c r="R5" s="565"/>
      <c r="S5" s="565"/>
      <c r="T5" s="565"/>
      <c r="U5" s="564"/>
      <c r="V5" s="574" t="s">
        <v>602</v>
      </c>
      <c r="W5" s="565"/>
      <c r="X5" s="565"/>
      <c r="Y5" s="565"/>
      <c r="Z5" s="564"/>
    </row>
    <row r="6" spans="1:26" ht="11.25" customHeight="1" x14ac:dyDescent="0.3">
      <c r="A6" s="418" t="s">
        <v>603</v>
      </c>
      <c r="B6" s="418">
        <f ca="1">MAX(A:A)</f>
        <v>75</v>
      </c>
      <c r="C6" s="416"/>
      <c r="D6" s="349" t="s">
        <v>604</v>
      </c>
      <c r="E6" s="296" t="s">
        <v>605</v>
      </c>
      <c r="F6" s="296" t="s">
        <v>606</v>
      </c>
      <c r="G6" s="296" t="s">
        <v>607</v>
      </c>
      <c r="H6" s="419" t="s">
        <v>604</v>
      </c>
      <c r="I6" s="419" t="s">
        <v>605</v>
      </c>
      <c r="J6" s="419" t="s">
        <v>606</v>
      </c>
      <c r="K6" s="419" t="s">
        <v>607</v>
      </c>
      <c r="L6" s="420" t="s">
        <v>604</v>
      </c>
      <c r="M6" s="420" t="s">
        <v>608</v>
      </c>
      <c r="N6" s="420" t="s">
        <v>605</v>
      </c>
      <c r="O6" s="420" t="s">
        <v>606</v>
      </c>
      <c r="P6" s="420" t="s">
        <v>607</v>
      </c>
      <c r="Q6" s="419" t="s">
        <v>609</v>
      </c>
      <c r="R6" s="419" t="s">
        <v>610</v>
      </c>
      <c r="S6" s="419" t="s">
        <v>611</v>
      </c>
      <c r="T6" s="419" t="s">
        <v>606</v>
      </c>
      <c r="U6" s="419" t="s">
        <v>607</v>
      </c>
      <c r="V6" s="420" t="s">
        <v>612</v>
      </c>
      <c r="W6" s="420" t="s">
        <v>610</v>
      </c>
      <c r="X6" s="420" t="s">
        <v>605</v>
      </c>
      <c r="Y6" s="420" t="s">
        <v>606</v>
      </c>
      <c r="Z6" s="420" t="s">
        <v>607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9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8</v>
      </c>
      <c r="B81" s="422">
        <v>46113</v>
      </c>
      <c r="C81" s="422">
        <v>46157</v>
      </c>
      <c r="D81" s="410">
        <f t="shared" si="1"/>
        <v>4493.8099999999995</v>
      </c>
      <c r="E81" s="352">
        <f t="shared" ref="E81:F81" si="86">I81+N81+S81+X81</f>
        <v>105132.65</v>
      </c>
      <c r="F81" s="352">
        <f t="shared" si="86"/>
        <v>1074176.7599999998</v>
      </c>
      <c r="G81" s="296">
        <f t="shared" si="4"/>
        <v>0.10874216061627334</v>
      </c>
      <c r="H81" s="419">
        <v>1202.8800000000001</v>
      </c>
      <c r="I81" s="419">
        <v>43632.28</v>
      </c>
      <c r="J81" s="419">
        <f t="shared" si="9"/>
        <v>422347.42999999993</v>
      </c>
      <c r="K81" s="423">
        <f t="shared" si="5"/>
        <v>0.11539459915378367</v>
      </c>
      <c r="L81" s="420">
        <v>122.16</v>
      </c>
      <c r="M81" s="420">
        <v>0</v>
      </c>
      <c r="N81" s="420">
        <v>12817.11</v>
      </c>
      <c r="O81" s="420">
        <f t="shared" si="81"/>
        <v>134285.81999999995</v>
      </c>
      <c r="P81" s="424">
        <f t="shared" si="7"/>
        <v>0.10557087721751923</v>
      </c>
      <c r="Q81" s="419">
        <v>2112.5</v>
      </c>
      <c r="R81" s="419">
        <v>-4.75</v>
      </c>
      <c r="S81" s="419">
        <v>38472.720000000001</v>
      </c>
      <c r="T81" s="419">
        <f t="shared" si="21"/>
        <v>396502.89999999991</v>
      </c>
      <c r="U81" s="423">
        <f t="shared" si="22"/>
        <v>0.10777315889004914</v>
      </c>
      <c r="V81" s="420">
        <v>1056.27</v>
      </c>
      <c r="W81" s="420">
        <v>-4.75</v>
      </c>
      <c r="X81" s="420">
        <v>10210.540000000001</v>
      </c>
      <c r="Y81" s="420">
        <f t="shared" si="17"/>
        <v>121040.61000000004</v>
      </c>
      <c r="Z81" s="424">
        <f t="shared" si="18"/>
        <v>9.2565015438547504E-2</v>
      </c>
    </row>
    <row r="82" spans="1:26" ht="11.25" customHeight="1" x14ac:dyDescent="0.3">
      <c r="A82" s="435"/>
      <c r="B82" s="422">
        <f ca="1">TODAY()</f>
        <v>46158</v>
      </c>
      <c r="C82" s="436"/>
      <c r="D82" s="437">
        <f>-F81</f>
        <v>-1074176.7599999998</v>
      </c>
      <c r="E82" s="437"/>
      <c r="F82" s="437"/>
      <c r="G82" s="437"/>
      <c r="H82" s="437">
        <f>-J81</f>
        <v>-422347.42999999993</v>
      </c>
      <c r="I82" s="438"/>
      <c r="J82" s="437"/>
      <c r="K82" s="437"/>
      <c r="L82" s="437">
        <f>-O81</f>
        <v>-134285.81999999995</v>
      </c>
      <c r="M82" s="437"/>
      <c r="N82" s="438"/>
      <c r="O82" s="437"/>
      <c r="P82" s="437"/>
      <c r="Q82" s="437">
        <f>-T81</f>
        <v>-396502.89999999991</v>
      </c>
      <c r="R82" s="437"/>
      <c r="S82" s="437"/>
      <c r="T82" s="437"/>
      <c r="U82" s="437"/>
      <c r="V82" s="437">
        <f>-Y81</f>
        <v>-121040.61000000004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613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614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5.6504058213500991E-2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615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616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621</v>
      </c>
      <c r="C1" s="441">
        <f ca="1">TODAY()</f>
        <v>46158</v>
      </c>
      <c r="D1" s="575" t="s">
        <v>622</v>
      </c>
      <c r="E1" s="564"/>
      <c r="F1" s="575" t="s">
        <v>623</v>
      </c>
      <c r="G1" s="564"/>
      <c r="H1" s="575" t="s">
        <v>624</v>
      </c>
      <c r="I1" s="564"/>
      <c r="J1" s="575" t="s">
        <v>625</v>
      </c>
      <c r="K1" s="564"/>
      <c r="L1" s="442"/>
      <c r="M1" s="442"/>
      <c r="N1" s="443">
        <f>R1/Q1</f>
        <v>0.21977797398773583</v>
      </c>
      <c r="O1" s="576" t="s">
        <v>626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627</v>
      </c>
      <c r="C2" s="441">
        <f>'Retirement Calculator'!D6</f>
        <v>51288</v>
      </c>
      <c r="D2" s="446" t="s">
        <v>548</v>
      </c>
      <c r="E2" s="447">
        <f>B13</f>
        <v>104249.60000000001</v>
      </c>
      <c r="F2" s="446" t="s">
        <v>548</v>
      </c>
      <c r="G2" s="447">
        <f>C13</f>
        <v>18000</v>
      </c>
      <c r="H2" s="446" t="s">
        <v>548</v>
      </c>
      <c r="I2" s="447">
        <f>D13</f>
        <v>162500</v>
      </c>
      <c r="J2" s="446" t="s">
        <v>548</v>
      </c>
      <c r="K2" s="447">
        <f>I2</f>
        <v>162500</v>
      </c>
      <c r="L2" s="442"/>
      <c r="M2" s="442"/>
      <c r="N2" s="448" t="s">
        <v>562</v>
      </c>
      <c r="O2" s="449" t="s">
        <v>628</v>
      </c>
      <c r="P2" s="449" t="s">
        <v>629</v>
      </c>
      <c r="Q2" s="450" t="s">
        <v>630</v>
      </c>
      <c r="R2" s="451" t="s">
        <v>631</v>
      </c>
    </row>
    <row r="3" spans="2:18" ht="11.25" customHeight="1" x14ac:dyDescent="0.3">
      <c r="B3" s="440" t="s">
        <v>632</v>
      </c>
      <c r="C3" s="449">
        <f ca="1">(C2-C1)/365.25</f>
        <v>14.04517453798768</v>
      </c>
      <c r="D3" s="440" t="s">
        <v>633</v>
      </c>
      <c r="E3" s="452">
        <f ca="1">'TSP-401K'!J4</f>
        <v>0.11435355544090273</v>
      </c>
      <c r="F3" s="440" t="s">
        <v>633</v>
      </c>
      <c r="G3" s="452">
        <f ca="1">'TSP-401K'!O4</f>
        <v>0.11043866276741027</v>
      </c>
      <c r="H3" s="440" t="s">
        <v>633</v>
      </c>
      <c r="I3" s="452">
        <f ca="1">'TSP-401K'!T4</f>
        <v>0.111451917886734</v>
      </c>
      <c r="J3" s="440" t="s">
        <v>633</v>
      </c>
      <c r="K3" s="452">
        <f ca="1">'TSP-401K'!Y4</f>
        <v>0.11161648631095888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634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635</v>
      </c>
      <c r="C5" s="449">
        <f ca="1">(C4-C1)/365.25</f>
        <v>14.04517453798768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636</v>
      </c>
      <c r="C6" s="456">
        <f>E6+G6+I6+K6</f>
        <v>1074176.7599999998</v>
      </c>
      <c r="D6" s="440" t="s">
        <v>637</v>
      </c>
      <c r="E6" s="456">
        <f>'TSP-401K'!H82*-1</f>
        <v>422347.42999999993</v>
      </c>
      <c r="F6" s="440" t="s">
        <v>637</v>
      </c>
      <c r="G6" s="456">
        <f>'TSP-401K'!L82*-1</f>
        <v>134285.81999999995</v>
      </c>
      <c r="H6" s="440" t="s">
        <v>637</v>
      </c>
      <c r="I6" s="456">
        <f>'TSP-401K'!Q82*-1</f>
        <v>396502.89999999991</v>
      </c>
      <c r="J6" s="440" t="s">
        <v>637</v>
      </c>
      <c r="K6" s="456">
        <f>'TSP-401K'!V82*-1</f>
        <v>121040.61000000004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638</v>
      </c>
      <c r="C8" s="456">
        <f ca="1">E8+G8+I8+K8</f>
        <v>6474227.1357890982</v>
      </c>
      <c r="D8" s="440" t="s">
        <v>639</v>
      </c>
      <c r="E8" s="456">
        <f ca="1">FV(E3/26,C3*26,-(E2*0.1)/26,-E6,1)</f>
        <v>2460472.1665738346</v>
      </c>
      <c r="F8" s="440" t="s">
        <v>639</v>
      </c>
      <c r="G8" s="456">
        <f ca="1">FV(G3/12,12*C3,-(G2*0.1)/12,-G6,1)</f>
        <v>689509.42288504425</v>
      </c>
      <c r="H8" s="440" t="s">
        <v>639</v>
      </c>
      <c r="I8" s="456">
        <f ca="1">FV(I3/24,C5*24,-(I2*0.1)/24,-I6,1)</f>
        <v>2441973.4477217449</v>
      </c>
      <c r="J8" s="440" t="s">
        <v>639</v>
      </c>
      <c r="K8" s="456">
        <f ca="1">FV(K3/24,C5*24,-(K2*0.055)/24,-K6,1)</f>
        <v>882272.09860847378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640</v>
      </c>
      <c r="C12" s="457" t="s">
        <v>564</v>
      </c>
      <c r="D12" s="457" t="s">
        <v>641</v>
      </c>
      <c r="E12" s="465" t="s">
        <v>642</v>
      </c>
      <c r="F12" s="455"/>
      <c r="G12" s="457"/>
      <c r="H12" s="442"/>
      <c r="I12" s="457" t="s">
        <v>551</v>
      </c>
      <c r="J12" s="457" t="s">
        <v>552</v>
      </c>
      <c r="K12" s="457" t="s">
        <v>553</v>
      </c>
      <c r="L12" s="457" t="s">
        <v>554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643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644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645</v>
      </c>
      <c r="C16" s="466" t="s">
        <v>646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647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648</v>
      </c>
      <c r="C21" s="466" t="s">
        <v>649</v>
      </c>
      <c r="D21" s="466" t="s">
        <v>650</v>
      </c>
      <c r="E21" s="468" t="s">
        <v>651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652</v>
      </c>
      <c r="C23" s="457" t="s">
        <v>653</v>
      </c>
      <c r="D23" s="457" t="s">
        <v>654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647</v>
      </c>
      <c r="C28" s="466" t="s">
        <v>655</v>
      </c>
      <c r="D28" s="466" t="s">
        <v>656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Retirement'!E8+'Combined Retirement'!G8</f>
        <v>3149981.5894588791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658</v>
      </c>
      <c r="B2" s="471">
        <v>0.05</v>
      </c>
      <c r="C2" s="457" t="s">
        <v>659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660</v>
      </c>
      <c r="B4" s="462">
        <f ca="1">(SUMIFS(H:H,I:I,"&gt;0",L:L,"&lt;0"))/12</f>
        <v>56.416666666666664</v>
      </c>
      <c r="C4" s="474">
        <f ca="1">(SUMIFS(H:H,I:I,"&gt;0",L:L,"&lt;0"))</f>
        <v>677</v>
      </c>
      <c r="D4" s="467">
        <f t="array" aca="1" ref="D4" ca="1">INDEX(N:N,MATCH(C4,H:H,0),0)</f>
        <v>71864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42" t="s">
        <v>592</v>
      </c>
    </row>
    <row r="8" spans="1:14" ht="11.25" customHeight="1" x14ac:dyDescent="0.3">
      <c r="A8" s="470">
        <v>1</v>
      </c>
      <c r="B8" s="458">
        <f ca="1">B1</f>
        <v>3149981.5894588791</v>
      </c>
      <c r="C8" s="458">
        <f t="shared" ref="C8:C136" si="0">SUMIF(G:G,A8,J:J)</f>
        <v>374258.93446283572</v>
      </c>
      <c r="D8" s="458">
        <f ca="1">SUMIF(G:G,1,K:K)</f>
        <v>150866.37336360008</v>
      </c>
      <c r="E8" s="458">
        <f t="shared" ref="E8:E136" ca="1" si="1">B8-C8+D8</f>
        <v>2926589.0283596436</v>
      </c>
      <c r="F8" s="442"/>
      <c r="G8" s="470">
        <v>1</v>
      </c>
      <c r="H8" s="470">
        <v>1</v>
      </c>
      <c r="I8" s="455">
        <f ca="1">B1</f>
        <v>3149981.5894588791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12994.972270501288</v>
      </c>
      <c r="L8" s="455">
        <f t="shared" ref="L8:L262" ca="1" si="3">I8-J8+K8</f>
        <v>3131788.3171908106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2926589.0283596436</v>
      </c>
      <c r="C9" s="458">
        <f t="shared" si="0"/>
        <v>374258.93446283572</v>
      </c>
      <c r="D9" s="458">
        <f ca="1">SUMIF(G:G,2,K:K)</f>
        <v>139437.18596510208</v>
      </c>
      <c r="E9" s="458">
        <f t="shared" ca="1" si="1"/>
        <v>2691767.2798619103</v>
      </c>
      <c r="F9" s="442"/>
      <c r="G9" s="470">
        <v>1</v>
      </c>
      <c r="H9" s="470">
        <v>2</v>
      </c>
      <c r="I9" s="455">
        <f t="shared" ref="I9:I263" ca="1" si="5">L8</f>
        <v>3131788.3171908106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12919.166969384336</v>
      </c>
      <c r="L9" s="455">
        <f t="shared" ca="1" si="3"/>
        <v>3113519.2396216253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2691767.2798619103</v>
      </c>
      <c r="C10" s="458">
        <f t="shared" si="0"/>
        <v>374258.93446283572</v>
      </c>
      <c r="D10" s="458">
        <f ca="1">SUMIF(G:G,3,K:K)</f>
        <v>127423.25964805088</v>
      </c>
      <c r="E10" s="458">
        <f t="shared" ca="1" si="1"/>
        <v>2444931.6050471254</v>
      </c>
      <c r="F10" s="442"/>
      <c r="G10" s="470">
        <v>1</v>
      </c>
      <c r="H10" s="470">
        <v>3</v>
      </c>
      <c r="I10" s="455">
        <f t="shared" ca="1" si="5"/>
        <v>3113519.2396216253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12843.045812846065</v>
      </c>
      <c r="L10" s="455">
        <f t="shared" ca="1" si="3"/>
        <v>3095174.0408959016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2444931.6050471254</v>
      </c>
      <c r="C11" s="458">
        <f t="shared" si="0"/>
        <v>370520.93446283572</v>
      </c>
      <c r="D11" s="458">
        <f ca="1">SUMIF(G:G,4,K:K)</f>
        <v>114849.57069991394</v>
      </c>
      <c r="E11" s="458">
        <f t="shared" ca="1" si="1"/>
        <v>2189260.2412842037</v>
      </c>
      <c r="F11" s="442"/>
      <c r="G11" s="470">
        <v>1</v>
      </c>
      <c r="H11" s="470">
        <v>4</v>
      </c>
      <c r="I11" s="455">
        <f t="shared" ca="1" si="5"/>
        <v>3095174.0408959016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12766.607484822216</v>
      </c>
      <c r="L11" s="455">
        <f t="shared" ca="1" si="3"/>
        <v>3076752.403842154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2189260.2412842037</v>
      </c>
      <c r="C12" s="458">
        <f t="shared" si="0"/>
        <v>366782.93446283572</v>
      </c>
      <c r="D12" s="458">
        <f ca="1">SUMIF(G:G,5,K:K)</f>
        <v>101919.646689143</v>
      </c>
      <c r="E12" s="458">
        <f t="shared" ca="1" si="1"/>
        <v>1924396.953510511</v>
      </c>
      <c r="F12" s="442"/>
      <c r="G12" s="470">
        <v>1</v>
      </c>
      <c r="H12" s="470">
        <v>5</v>
      </c>
      <c r="I12" s="455">
        <f t="shared" ca="1" si="5"/>
        <v>3076752.403842154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12689.850663764933</v>
      </c>
      <c r="L12" s="455">
        <f t="shared" ca="1" si="3"/>
        <v>3058254.009967349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1924396.953510511</v>
      </c>
      <c r="C13" s="458">
        <f t="shared" si="0"/>
        <v>256653.30186591548</v>
      </c>
      <c r="D13" s="458">
        <f ca="1">SUMIF(G:G,6,K:K)</f>
        <v>89753.030445579599</v>
      </c>
      <c r="E13" s="458">
        <f t="shared" ca="1" si="1"/>
        <v>1757496.6820901751</v>
      </c>
      <c r="F13" s="442"/>
      <c r="G13" s="470">
        <v>1</v>
      </c>
      <c r="H13" s="470">
        <v>6</v>
      </c>
      <c r="I13" s="455">
        <f t="shared" ca="1" si="5"/>
        <v>3058254.009967349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12612.774022619913</v>
      </c>
      <c r="L13" s="455">
        <f t="shared" ca="1" si="3"/>
        <v>3039678.5394513989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1757496.6820901751</v>
      </c>
      <c r="C14" s="458">
        <f t="shared" si="0"/>
        <v>102471.81623022706</v>
      </c>
      <c r="D14" s="458">
        <f ca="1">SUMIF(G:G,7,K:K)</f>
        <v>87098.742335799674</v>
      </c>
      <c r="E14" s="458">
        <f t="shared" ca="1" si="1"/>
        <v>1742123.6081957477</v>
      </c>
      <c r="F14" s="442"/>
      <c r="G14" s="470">
        <v>1</v>
      </c>
      <c r="H14" s="470">
        <v>7</v>
      </c>
      <c r="I14" s="455">
        <f t="shared" ca="1" si="5"/>
        <v>3039678.5394513989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12535.376228803454</v>
      </c>
      <c r="L14" s="455">
        <f t="shared" ca="1" si="3"/>
        <v>3021025.6711416324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1742123.6081957477</v>
      </c>
      <c r="C15" s="458">
        <f t="shared" si="0"/>
        <v>102471.81623022706</v>
      </c>
      <c r="D15" s="458">
        <f ca="1">SUMIF(G:G,8,K:K)</f>
        <v>86312.226699084582</v>
      </c>
      <c r="E15" s="458">
        <f t="shared" ca="1" si="1"/>
        <v>1725964.0186646052</v>
      </c>
      <c r="F15" s="442"/>
      <c r="G15" s="470">
        <v>1</v>
      </c>
      <c r="H15" s="470">
        <v>8</v>
      </c>
      <c r="I15" s="455">
        <f t="shared" ca="1" si="5"/>
        <v>3021025.6711416324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12457.655944179427</v>
      </c>
      <c r="L15" s="455">
        <f t="shared" ca="1" si="3"/>
        <v>3002295.0825472418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1725964.0186646052</v>
      </c>
      <c r="C16" s="458">
        <f t="shared" si="0"/>
        <v>95034.72063022705</v>
      </c>
      <c r="D16" s="458">
        <f ca="1">SUMIF(G:G,9,K:K)</f>
        <v>85674.005516020872</v>
      </c>
      <c r="E16" s="458">
        <f t="shared" ca="1" si="1"/>
        <v>1716603.3035503989</v>
      </c>
      <c r="F16" s="442"/>
      <c r="G16" s="470">
        <v>1</v>
      </c>
      <c r="H16" s="470">
        <v>9</v>
      </c>
      <c r="I16" s="455">
        <f t="shared" ca="1" si="5"/>
        <v>3002295.0825472418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12379.611825036132</v>
      </c>
      <c r="L16" s="455">
        <f t="shared" ca="1" si="3"/>
        <v>2983486.4498337083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1716603.3035503989</v>
      </c>
      <c r="C17" s="458">
        <f t="shared" si="0"/>
        <v>94358.621030227048</v>
      </c>
      <c r="D17" s="458">
        <f ca="1">SUMIF(G:G,10,K:K)</f>
        <v>85229.684103940919</v>
      </c>
      <c r="E17" s="458">
        <f t="shared" ca="1" si="1"/>
        <v>1707474.3666241127</v>
      </c>
      <c r="F17" s="442"/>
      <c r="G17" s="470">
        <v>1</v>
      </c>
      <c r="H17" s="470">
        <v>10</v>
      </c>
      <c r="I17" s="455">
        <f t="shared" ca="1" si="5"/>
        <v>2983486.4498337083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12301.242522063078</v>
      </c>
      <c r="L17" s="455">
        <f t="shared" ca="1" si="3"/>
        <v>2964599.4478172017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1707474.3666241127</v>
      </c>
      <c r="C18" s="458">
        <f t="shared" si="0"/>
        <v>94358.621030227048</v>
      </c>
      <c r="D18" s="458">
        <f ca="1">SUMIF(G:G,11,K:K)</f>
        <v>84762.630365149467</v>
      </c>
      <c r="E18" s="458">
        <f t="shared" ca="1" si="1"/>
        <v>1697878.375959035</v>
      </c>
      <c r="F18" s="442"/>
      <c r="G18" s="470">
        <v>1</v>
      </c>
      <c r="H18" s="470">
        <v>11</v>
      </c>
      <c r="I18" s="455">
        <f t="shared" ca="1" si="5"/>
        <v>2964599.4478172017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12222.546680327632</v>
      </c>
      <c r="L18" s="455">
        <f t="shared" ca="1" si="3"/>
        <v>2945633.7499589594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1697878.375959035</v>
      </c>
      <c r="C19" s="458">
        <f t="shared" si="0"/>
        <v>94358.621030227048</v>
      </c>
      <c r="D19" s="458">
        <f ca="1">SUMIF(G:G,12,K:K)</f>
        <v>84271.681270668661</v>
      </c>
      <c r="E19" s="458">
        <f t="shared" ca="1" si="1"/>
        <v>1687791.4361994767</v>
      </c>
      <c r="F19" s="442"/>
      <c r="G19" s="470">
        <v>1</v>
      </c>
      <c r="H19" s="470">
        <v>12</v>
      </c>
      <c r="I19" s="455">
        <f t="shared" ca="1" si="5"/>
        <v>2945633.7499589594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12143.522939251623</v>
      </c>
      <c r="L19" s="455">
        <f t="shared" ca="1" si="3"/>
        <v>2926589.0283596413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1687791.4361994767</v>
      </c>
      <c r="C20" s="458">
        <f t="shared" si="0"/>
        <v>94358.621030227048</v>
      </c>
      <c r="D20" s="458">
        <f ca="1">SUMIF(G:G,13,K:K)</f>
        <v>83755.614288750934</v>
      </c>
      <c r="E20" s="458">
        <f t="shared" ca="1" si="1"/>
        <v>1677188.4294580007</v>
      </c>
      <c r="F20" s="442"/>
      <c r="G20" s="470">
        <v>2</v>
      </c>
      <c r="H20" s="470">
        <v>13</v>
      </c>
      <c r="I20" s="455">
        <f t="shared" ca="1" si="5"/>
        <v>2926589.0283596413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12064.169932587798</v>
      </c>
      <c r="L20" s="455">
        <f t="shared" ca="1" si="3"/>
        <v>2907464.9537536595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1677188.4294580007</v>
      </c>
      <c r="C21" s="458">
        <f t="shared" si="0"/>
        <v>94358.621030227048</v>
      </c>
      <c r="D21" s="458">
        <f ca="1">SUMIF(G:G,14,K:K)</f>
        <v>83213.144340604209</v>
      </c>
      <c r="E21" s="458">
        <f t="shared" ca="1" si="1"/>
        <v>1666042.952768378</v>
      </c>
      <c r="F21" s="442"/>
      <c r="G21" s="470">
        <v>2</v>
      </c>
      <c r="H21" s="470">
        <v>14</v>
      </c>
      <c r="I21" s="455">
        <f t="shared" ca="1" si="5"/>
        <v>2907464.9537536595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11984.486288396207</v>
      </c>
      <c r="L21" s="455">
        <f t="shared" ca="1" si="3"/>
        <v>2888261.1955034859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1666042.952768378</v>
      </c>
      <c r="C22" s="458">
        <f t="shared" si="0"/>
        <v>94358.621030227048</v>
      </c>
      <c r="D22" s="458">
        <f ca="1">SUMIF(G:G,15,K:K)</f>
        <v>82642.920600366488</v>
      </c>
      <c r="E22" s="458">
        <f t="shared" ca="1" si="1"/>
        <v>1654327.2523385175</v>
      </c>
      <c r="F22" s="442"/>
      <c r="G22" s="470">
        <v>2</v>
      </c>
      <c r="H22" s="470">
        <v>15</v>
      </c>
      <c r="I22" s="455">
        <f t="shared" ca="1" si="5"/>
        <v>2888261.1955034859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11904.470629020483</v>
      </c>
      <c r="L22" s="455">
        <f t="shared" ca="1" si="3"/>
        <v>2868977.4215939366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1654327.2523385175</v>
      </c>
      <c r="C23" s="458">
        <f t="shared" si="0"/>
        <v>94358.621030227048</v>
      </c>
      <c r="D23" s="458">
        <f ca="1">SUMIF(G:G,16,K:K)</f>
        <v>82043.523131360969</v>
      </c>
      <c r="E23" s="458">
        <f t="shared" ca="1" si="1"/>
        <v>1642012.1544396514</v>
      </c>
      <c r="F23" s="442"/>
      <c r="G23" s="470">
        <v>2</v>
      </c>
      <c r="H23" s="470">
        <v>16</v>
      </c>
      <c r="I23" s="455">
        <f t="shared" ca="1" si="5"/>
        <v>2868977.4215939366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11824.121571064028</v>
      </c>
      <c r="L23" s="455">
        <f t="shared" ca="1" si="3"/>
        <v>2849613.2986264308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1642012.1544396514</v>
      </c>
      <c r="C24" s="458">
        <f t="shared" si="0"/>
        <v>94358.621030227048</v>
      </c>
      <c r="D24" s="458">
        <f ca="1">SUMIF(G:G,17,K:K)</f>
        <v>81413.459350255653</v>
      </c>
      <c r="E24" s="458">
        <f t="shared" ca="1" si="1"/>
        <v>1629066.9927596799</v>
      </c>
      <c r="F24" s="442"/>
      <c r="G24" s="470">
        <v>2</v>
      </c>
      <c r="H24" s="470">
        <v>17</v>
      </c>
      <c r="I24" s="455">
        <f t="shared" ca="1" si="5"/>
        <v>2849613.2986264308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11743.437725366088</v>
      </c>
      <c r="L24" s="455">
        <f t="shared" ca="1" si="3"/>
        <v>2830168.4918132271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1629066.9927596799</v>
      </c>
      <c r="C25" s="458">
        <f t="shared" si="0"/>
        <v>94358.621030227048</v>
      </c>
      <c r="D25" s="458">
        <f ca="1">SUMIF(G:G,18,K:K)</f>
        <v>80751.16031032239</v>
      </c>
      <c r="E25" s="458">
        <f t="shared" ca="1" si="1"/>
        <v>1615459.5320397753</v>
      </c>
      <c r="F25" s="442"/>
      <c r="G25" s="470">
        <v>2</v>
      </c>
      <c r="H25" s="470">
        <v>18</v>
      </c>
      <c r="I25" s="455">
        <f t="shared" ca="1" si="5"/>
        <v>2830168.4918132271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11662.417696977738</v>
      </c>
      <c r="L25" s="455">
        <f t="shared" ca="1" si="3"/>
        <v>2810642.6649716352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1615459.5320397753</v>
      </c>
      <c r="C26" s="458">
        <f t="shared" si="0"/>
        <v>94358.621030227048</v>
      </c>
      <c r="D26" s="458">
        <f ca="1">SUMIF(G:G,19,K:K)</f>
        <v>80054.976794540926</v>
      </c>
      <c r="E26" s="458">
        <f t="shared" ca="1" si="1"/>
        <v>1601155.8878040891</v>
      </c>
      <c r="F26" s="442"/>
      <c r="G26" s="470">
        <v>2</v>
      </c>
      <c r="H26" s="470">
        <v>19</v>
      </c>
      <c r="I26" s="455">
        <f t="shared" ca="1" si="5"/>
        <v>2810642.6649716352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11581.060085137773</v>
      </c>
      <c r="L26" s="455">
        <f t="shared" ca="1" si="3"/>
        <v>2791035.4805182032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1601155.8878040891</v>
      </c>
      <c r="C27" s="458">
        <f t="shared" si="0"/>
        <v>94358.621030227048</v>
      </c>
      <c r="D27" s="458">
        <f ca="1">SUMIF(G:G,20,K:K)</f>
        <v>79323.175208818124</v>
      </c>
      <c r="E27" s="458">
        <f t="shared" ca="1" si="1"/>
        <v>1586120.4419826802</v>
      </c>
      <c r="F27" s="442"/>
      <c r="G27" s="470">
        <v>2</v>
      </c>
      <c r="H27" s="470">
        <v>20</v>
      </c>
      <c r="I27" s="455">
        <f t="shared" ca="1" si="5"/>
        <v>2791035.4805182032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11499.363483248473</v>
      </c>
      <c r="L27" s="455">
        <f t="shared" ca="1" si="3"/>
        <v>2771346.5994628817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1586120.4419826802</v>
      </c>
      <c r="C28" s="458">
        <f t="shared" si="0"/>
        <v>94358.621030227048</v>
      </c>
      <c r="D28" s="458">
        <f ca="1">SUMIF(G:G,21,K:K)</f>
        <v>78553.933265096857</v>
      </c>
      <c r="E28" s="458">
        <f t="shared" ca="1" si="1"/>
        <v>1570315.7542175502</v>
      </c>
      <c r="F28" s="442"/>
      <c r="G28" s="470">
        <v>2</v>
      </c>
      <c r="H28" s="470">
        <v>21</v>
      </c>
      <c r="I28" s="455">
        <f t="shared" ca="1" si="5"/>
        <v>2771346.5994628817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11417.326478851299</v>
      </c>
      <c r="L28" s="455">
        <f t="shared" ca="1" si="3"/>
        <v>2751575.6814031634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1570315.7542175502</v>
      </c>
      <c r="C29" s="458">
        <f t="shared" si="0"/>
        <v>94358.621030227048</v>
      </c>
      <c r="D29" s="458">
        <f ca="1">SUMIF(G:G,22,K:K)</f>
        <v>77745.335443604592</v>
      </c>
      <c r="E29" s="458">
        <f t="shared" ca="1" si="1"/>
        <v>1553702.4686309276</v>
      </c>
      <c r="F29" s="442"/>
      <c r="G29" s="470">
        <v>2</v>
      </c>
      <c r="H29" s="470">
        <v>22</v>
      </c>
      <c r="I29" s="455">
        <f t="shared" ca="1" si="5"/>
        <v>2751575.6814031634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11334.947653602472</v>
      </c>
      <c r="L29" s="455">
        <f t="shared" ca="1" si="3"/>
        <v>2731722.3845181959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1553702.4686309276</v>
      </c>
      <c r="C30" s="458">
        <f t="shared" si="0"/>
        <v>94358.621030227048</v>
      </c>
      <c r="D30" s="458">
        <f ca="1">SUMIF(G:G,23,K:K)</f>
        <v>76895.368222941761</v>
      </c>
      <c r="E30" s="458">
        <f t="shared" ca="1" si="1"/>
        <v>1536239.2158236424</v>
      </c>
      <c r="F30" s="442"/>
      <c r="G30" s="470">
        <v>2</v>
      </c>
      <c r="H30" s="470">
        <v>23</v>
      </c>
      <c r="I30" s="455">
        <f t="shared" ca="1" si="5"/>
        <v>2731722.3845181959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11252.225583248442</v>
      </c>
      <c r="L30" s="455">
        <f t="shared" ca="1" si="3"/>
        <v>2711786.3655628744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1536239.2158236424</v>
      </c>
      <c r="C31" s="458">
        <f t="shared" si="0"/>
        <v>94358.621030227048</v>
      </c>
      <c r="D31" s="458">
        <f ca="1">SUMIF(G:G,24,K:K)</f>
        <v>76001.915066132526</v>
      </c>
      <c r="E31" s="458">
        <f t="shared" ca="1" si="1"/>
        <v>1517882.509859548</v>
      </c>
      <c r="F31" s="442"/>
      <c r="G31" s="470">
        <v>2</v>
      </c>
      <c r="H31" s="470">
        <v>24</v>
      </c>
      <c r="I31" s="455">
        <f t="shared" ca="1" si="5"/>
        <v>2711786.3655628744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11169.15883760127</v>
      </c>
      <c r="L31" s="455">
        <f t="shared" ca="1" si="3"/>
        <v>2691767.2798619056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1517882.509859548</v>
      </c>
      <c r="C32" s="458">
        <f t="shared" si="0"/>
        <v>94358.621030227048</v>
      </c>
      <c r="D32" s="458">
        <f ca="1">SUMIF(G:G,25,K:K)</f>
        <v>75062.751150152515</v>
      </c>
      <c r="E32" s="458">
        <f t="shared" ca="1" si="1"/>
        <v>1498586.6399794733</v>
      </c>
      <c r="F32" s="442"/>
      <c r="G32" s="470">
        <v>3</v>
      </c>
      <c r="H32" s="470">
        <v>25</v>
      </c>
      <c r="I32" s="455">
        <f t="shared" ca="1" si="5"/>
        <v>2691767.2798619056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11085.745980513899</v>
      </c>
      <c r="L32" s="455">
        <f t="shared" ca="1" si="3"/>
        <v>2671664.7813038495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1498586.6399794733</v>
      </c>
      <c r="C33" s="458">
        <f t="shared" si="0"/>
        <v>94358.621030227048</v>
      </c>
      <c r="D33" s="458">
        <f ca="1">SUMIF(G:G,26,K:K)</f>
        <v>74075.537825808904</v>
      </c>
      <c r="E33" s="458">
        <f t="shared" ca="1" si="1"/>
        <v>1478303.5567750551</v>
      </c>
      <c r="F33" s="442"/>
      <c r="G33" s="470">
        <v>3</v>
      </c>
      <c r="H33" s="470">
        <v>26</v>
      </c>
      <c r="I33" s="455">
        <f t="shared" ca="1" si="5"/>
        <v>2671664.7813038495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11001.985569855333</v>
      </c>
      <c r="L33" s="455">
        <f t="shared" ca="1" si="3"/>
        <v>2651478.5223351349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1478303.5567750551</v>
      </c>
      <c r="C34" s="458">
        <f t="shared" si="0"/>
        <v>94358.621030227048</v>
      </c>
      <c r="D34" s="458">
        <f ca="1">SUMIF(G:G,27,K:K)</f>
        <v>73037.816794177736</v>
      </c>
      <c r="E34" s="458">
        <f t="shared" ca="1" si="1"/>
        <v>1456982.7525390058</v>
      </c>
      <c r="F34" s="442"/>
      <c r="G34" s="470">
        <v>3</v>
      </c>
      <c r="H34" s="470">
        <v>27</v>
      </c>
      <c r="I34" s="455">
        <f t="shared" ca="1" si="5"/>
        <v>2651478.5223351349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10917.876157485687</v>
      </c>
      <c r="L34" s="455">
        <f t="shared" ca="1" si="3"/>
        <v>2631208.153954051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1456982.7525390058</v>
      </c>
      <c r="C35" s="458">
        <f t="shared" si="0"/>
        <v>94358.621030227048</v>
      </c>
      <c r="D35" s="458">
        <f ca="1">SUMIF(G:G,28,K:K)</f>
        <v>71947.003985096526</v>
      </c>
      <c r="E35" s="458">
        <f t="shared" ca="1" si="1"/>
        <v>1434571.1354938752</v>
      </c>
      <c r="F35" s="442"/>
      <c r="G35" s="470">
        <v>3</v>
      </c>
      <c r="H35" s="470">
        <v>28</v>
      </c>
      <c r="I35" s="455">
        <f t="shared" ca="1" si="5"/>
        <v>2631208.153954051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10833.416289231171</v>
      </c>
      <c r="L35" s="455">
        <f t="shared" ca="1" si="3"/>
        <v>2610853.3257047124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1434571.1354938752</v>
      </c>
      <c r="C36" s="458">
        <f t="shared" si="0"/>
        <v>94358.621030227048</v>
      </c>
      <c r="D36" s="458">
        <f ca="1">SUMIF(G:G,29,K:K)</f>
        <v>70800.383122469008</v>
      </c>
      <c r="E36" s="458">
        <f t="shared" ca="1" si="1"/>
        <v>1411012.8975861173</v>
      </c>
      <c r="F36" s="442"/>
      <c r="G36" s="470">
        <v>3</v>
      </c>
      <c r="H36" s="470">
        <v>29</v>
      </c>
      <c r="I36" s="455">
        <f t="shared" ca="1" si="5"/>
        <v>2610853.3257047124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10748.604504858928</v>
      </c>
      <c r="L36" s="455">
        <f t="shared" ca="1" si="3"/>
        <v>2590413.6856710017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1411012.8975861173</v>
      </c>
      <c r="C37" s="458">
        <f t="shared" si="0"/>
        <v>94358.621030227048</v>
      </c>
      <c r="D37" s="458">
        <f ca="1">SUMIF(G:G,30,K:K)</f>
        <v>69595.098960358693</v>
      </c>
      <c r="E37" s="458">
        <f t="shared" ca="1" si="1"/>
        <v>1386249.3755162489</v>
      </c>
      <c r="F37" s="442"/>
      <c r="G37" s="470">
        <v>3</v>
      </c>
      <c r="H37" s="470">
        <v>30</v>
      </c>
      <c r="I37" s="455">
        <f t="shared" ca="1" si="5"/>
        <v>2590413.6856710017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10663.439338051799</v>
      </c>
      <c r="L37" s="455">
        <f t="shared" ca="1" si="3"/>
        <v>2569888.8804704836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1386249.3755162489</v>
      </c>
      <c r="C38" s="458">
        <f t="shared" si="0"/>
        <v>94358.621030227048</v>
      </c>
      <c r="D38" s="458">
        <f ca="1">SUMIF(G:G,31,K:K)</f>
        <v>68328.150173028043</v>
      </c>
      <c r="E38" s="458">
        <f t="shared" ca="1" si="1"/>
        <v>1360218.9046590498</v>
      </c>
      <c r="F38" s="442"/>
      <c r="G38" s="470">
        <v>3</v>
      </c>
      <c r="H38" s="470">
        <v>31</v>
      </c>
      <c r="I38" s="455">
        <f t="shared" ca="1" si="5"/>
        <v>2569888.8804704836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10577.919316382973</v>
      </c>
      <c r="L38" s="455">
        <f t="shared" ca="1" si="3"/>
        <v>2549278.5552482968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1360218.9046590498</v>
      </c>
      <c r="C39" s="458">
        <f t="shared" si="0"/>
        <v>94358.621030227048</v>
      </c>
      <c r="D39" s="458">
        <f ca="1">SUMIF(G:G,32,K:K)</f>
        <v>66996.381881218578</v>
      </c>
      <c r="E39" s="458">
        <f t="shared" ca="1" si="1"/>
        <v>1332856.6655100414</v>
      </c>
      <c r="F39" s="442"/>
      <c r="G39" s="470">
        <v>3</v>
      </c>
      <c r="H39" s="470">
        <v>32</v>
      </c>
      <c r="I39" s="455">
        <f t="shared" ca="1" si="5"/>
        <v>2549278.5552482968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10492.042961290528</v>
      </c>
      <c r="L39" s="455">
        <f t="shared" ca="1" si="3"/>
        <v>2528582.3536710176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1332856.6655100414</v>
      </c>
      <c r="C40" s="458">
        <f t="shared" si="0"/>
        <v>94358.621030227048</v>
      </c>
      <c r="D40" s="458">
        <f ca="1">SUMIF(G:G,33,K:K)</f>
        <v>65596.477796061459</v>
      </c>
      <c r="E40" s="458">
        <f t="shared" ca="1" si="1"/>
        <v>1304094.5222758758</v>
      </c>
      <c r="F40" s="442"/>
      <c r="G40" s="470">
        <v>3</v>
      </c>
      <c r="H40" s="470">
        <v>33</v>
      </c>
      <c r="I40" s="455">
        <f t="shared" ca="1" si="5"/>
        <v>2528582.3536710176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10405.808788051865</v>
      </c>
      <c r="L40" s="455">
        <f t="shared" ca="1" si="3"/>
        <v>2507799.9179204996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1304094.5222758758</v>
      </c>
      <c r="C41" s="458">
        <f t="shared" si="0"/>
        <v>94358.621030227048</v>
      </c>
      <c r="D41" s="458">
        <f ca="1">SUMIF(G:G,34,K:K)</f>
        <v>64124.951961055296</v>
      </c>
      <c r="E41" s="458">
        <f t="shared" ca="1" si="1"/>
        <v>1273860.8532067041</v>
      </c>
      <c r="F41" s="442"/>
      <c r="G41" s="470">
        <v>3</v>
      </c>
      <c r="H41" s="470">
        <v>34</v>
      </c>
      <c r="I41" s="455">
        <f t="shared" ca="1" si="5"/>
        <v>2507799.9179204996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10319.21530575804</v>
      </c>
      <c r="L41" s="455">
        <f t="shared" ca="1" si="3"/>
        <v>2486930.8886876879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1273860.8532067041</v>
      </c>
      <c r="C42" s="458">
        <f t="shared" si="0"/>
        <v>94358.621030227048</v>
      </c>
      <c r="D42" s="458">
        <f ca="1">SUMIF(G:G,35,K:K)</f>
        <v>62578.14007154818</v>
      </c>
      <c r="E42" s="458">
        <f t="shared" ca="1" si="1"/>
        <v>1242080.3722480254</v>
      </c>
      <c r="F42" s="442"/>
      <c r="G42" s="470">
        <v>3</v>
      </c>
      <c r="H42" s="470">
        <v>35</v>
      </c>
      <c r="I42" s="455">
        <f t="shared" ca="1" si="5"/>
        <v>2486930.8886876879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10232.261017287992</v>
      </c>
      <c r="L42" s="455">
        <f t="shared" ca="1" si="3"/>
        <v>2465974.9051664062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1242080.3722480254</v>
      </c>
      <c r="C43" s="458">
        <f t="shared" si="0"/>
        <v>94358.621030227048</v>
      </c>
      <c r="D43" s="458">
        <f ca="1">SUMIF(G:G,36,K:K)</f>
        <v>60952.190350107863</v>
      </c>
      <c r="E43" s="458">
        <f t="shared" ca="1" si="1"/>
        <v>1208673.9415679062</v>
      </c>
      <c r="F43" s="442"/>
      <c r="G43" s="470">
        <v>3</v>
      </c>
      <c r="H43" s="470">
        <v>36</v>
      </c>
      <c r="I43" s="455">
        <f t="shared" ca="1" si="5"/>
        <v>2465974.9051664062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10144.944419282652</v>
      </c>
      <c r="L43" s="455">
        <f t="shared" ca="1" si="3"/>
        <v>2444931.6050471189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1208673.9415679062</v>
      </c>
      <c r="C44" s="458">
        <f t="shared" si="0"/>
        <v>94358.621030227048</v>
      </c>
      <c r="D44" s="458">
        <f ca="1">SUMIF(G:G,37,K:K)</f>
        <v>59243.0539550584</v>
      </c>
      <c r="E44" s="458">
        <f t="shared" ca="1" si="1"/>
        <v>1173558.3744927375</v>
      </c>
      <c r="F44" s="442"/>
      <c r="G44" s="470">
        <v>4</v>
      </c>
      <c r="H44" s="470">
        <v>37</v>
      </c>
      <c r="I44" s="455">
        <f t="shared" ca="1" si="5"/>
        <v>2444931.6050471189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10057.264002118955</v>
      </c>
      <c r="L44" s="455">
        <f t="shared" ca="1" si="3"/>
        <v>2423800.6245106678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1173558.3744927375</v>
      </c>
      <c r="C45" s="458">
        <f t="shared" si="0"/>
        <v>94358.621030227048</v>
      </c>
      <c r="D45" s="458">
        <f ca="1">SUMIF(G:G,38,K:K)</f>
        <v>57446.474898299472</v>
      </c>
      <c r="E45" s="458">
        <f t="shared" ca="1" si="1"/>
        <v>1136646.2283608099</v>
      </c>
      <c r="F45" s="442"/>
      <c r="G45" s="470">
        <v>4</v>
      </c>
      <c r="H45" s="470">
        <v>38</v>
      </c>
      <c r="I45" s="455">
        <f t="shared" ca="1" si="5"/>
        <v>2423800.6245106678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9969.218249883741</v>
      </c>
      <c r="L45" s="455">
        <f t="shared" ca="1" si="3"/>
        <v>2402581.5982219819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1136646.2283608099</v>
      </c>
      <c r="C46" s="458">
        <f t="shared" si="0"/>
        <v>94358.621030227048</v>
      </c>
      <c r="D46" s="458">
        <f ca="1">SUMIF(G:G,39,K:K)</f>
        <v>55557.979447302168</v>
      </c>
      <c r="E46" s="458">
        <f t="shared" ca="1" si="1"/>
        <v>1097845.586777885</v>
      </c>
      <c r="F46" s="442"/>
      <c r="G46" s="470">
        <v>4</v>
      </c>
      <c r="H46" s="470">
        <v>39</v>
      </c>
      <c r="I46" s="455">
        <f t="shared" ca="1" si="5"/>
        <v>2402581.5982219819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9880.8056403475493</v>
      </c>
      <c r="L46" s="455">
        <f t="shared" ca="1" si="3"/>
        <v>2381274.1593237598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1097845.586777885</v>
      </c>
      <c r="C47" s="458">
        <f t="shared" si="0"/>
        <v>94358.621030227048</v>
      </c>
      <c r="D47" s="458">
        <f ca="1">SUMIF(G:G,40,K:K)</f>
        <v>53572.864984890832</v>
      </c>
      <c r="E47" s="458">
        <f t="shared" ca="1" si="1"/>
        <v>1057059.8307325488</v>
      </c>
      <c r="F47" s="442"/>
      <c r="G47" s="470">
        <v>4</v>
      </c>
      <c r="H47" s="470">
        <v>40</v>
      </c>
      <c r="I47" s="455">
        <f t="shared" ca="1" si="5"/>
        <v>2381274.1593237598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9792.0246449382921</v>
      </c>
      <c r="L47" s="455">
        <f t="shared" ca="1" si="3"/>
        <v>2359877.9394301283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1057059.8307325488</v>
      </c>
      <c r="C48" s="458">
        <f t="shared" si="0"/>
        <v>94358.621030227048</v>
      </c>
      <c r="D48" s="458">
        <f ca="1">SUMIF(G:G,41,K:K)</f>
        <v>51486.188299070061</v>
      </c>
      <c r="E48" s="458">
        <f t="shared" ca="1" si="1"/>
        <v>1014187.3980013919</v>
      </c>
      <c r="F48" s="442"/>
      <c r="G48" s="470">
        <v>4</v>
      </c>
      <c r="H48" s="470">
        <v>41</v>
      </c>
      <c r="I48" s="455">
        <f t="shared" ca="1" si="5"/>
        <v>2359877.9394301283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9702.8737287148269</v>
      </c>
      <c r="L48" s="455">
        <f t="shared" ca="1" si="3"/>
        <v>2338392.5686202734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1014187.3980013919</v>
      </c>
      <c r="C49" s="458">
        <f t="shared" si="0"/>
        <v>94358.621030227048</v>
      </c>
      <c r="D49" s="458">
        <f ca="1">SUMIF(G:G,42,K:K)</f>
        <v>49292.753273737122</v>
      </c>
      <c r="E49" s="458">
        <f t="shared" ca="1" si="1"/>
        <v>969121.53024490201</v>
      </c>
      <c r="F49" s="442"/>
      <c r="G49" s="470">
        <v>4</v>
      </c>
      <c r="H49" s="470">
        <v>42</v>
      </c>
      <c r="I49" s="455">
        <f t="shared" ca="1" si="5"/>
        <v>2338392.5686202734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9613.351350340432</v>
      </c>
      <c r="L49" s="455">
        <f t="shared" ca="1" si="3"/>
        <v>2316817.6754320441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969121.53024490201</v>
      </c>
      <c r="C50" s="458">
        <f t="shared" si="0"/>
        <v>94358.621030227048</v>
      </c>
      <c r="D50" s="458">
        <f ca="1">SUMIF(G:G,43,K:K)</f>
        <v>46987.097949627867</v>
      </c>
      <c r="E50" s="458">
        <f t="shared" ca="1" si="1"/>
        <v>921750.00716430286</v>
      </c>
      <c r="F50" s="442"/>
      <c r="G50" s="470">
        <v>4</v>
      </c>
      <c r="H50" s="470">
        <v>43</v>
      </c>
      <c r="I50" s="455">
        <f t="shared" ca="1" si="5"/>
        <v>2316817.6754320441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9526.051795389476</v>
      </c>
      <c r="L50" s="455">
        <f t="shared" ca="1" si="3"/>
        <v>2295778.4826888638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921750.00716430286</v>
      </c>
      <c r="C51" s="458">
        <f t="shared" si="0"/>
        <v>94358.621030227048</v>
      </c>
      <c r="D51" s="458">
        <f ca="1">SUMIF(G:G,44,K:K)</f>
        <v>44563.480923276074</v>
      </c>
      <c r="E51" s="458">
        <f t="shared" ca="1" si="1"/>
        <v>871954.86705735186</v>
      </c>
      <c r="F51" s="442"/>
      <c r="G51" s="470">
        <v>4</v>
      </c>
      <c r="H51" s="470">
        <v>44</v>
      </c>
      <c r="I51" s="455">
        <f t="shared" ca="1" si="5"/>
        <v>2295778.4826888638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9438.3884922928919</v>
      </c>
      <c r="L51" s="455">
        <f t="shared" ca="1" si="3"/>
        <v>2274651.6266425867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871954.86705735186</v>
      </c>
      <c r="C52" s="458">
        <f t="shared" si="0"/>
        <v>94358.621030227048</v>
      </c>
      <c r="D52" s="458">
        <f ca="1">SUMIF(G:G,45,K:K)</f>
        <v>42015.867050117638</v>
      </c>
      <c r="E52" s="458">
        <f t="shared" ca="1" si="1"/>
        <v>819612.11307724239</v>
      </c>
      <c r="F52" s="442"/>
      <c r="G52" s="470">
        <v>4</v>
      </c>
      <c r="H52" s="470">
        <v>45</v>
      </c>
      <c r="I52" s="455">
        <f t="shared" ca="1" si="5"/>
        <v>2274651.6266425867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9350.359925433404</v>
      </c>
      <c r="L52" s="455">
        <f t="shared" ca="1" si="3"/>
        <v>2253436.7420294504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819612.11307724239</v>
      </c>
      <c r="C53" s="458">
        <f t="shared" si="0"/>
        <v>94358.621030227048</v>
      </c>
      <c r="D53" s="458">
        <f ca="1">SUMIF(G:G,46,K:K)</f>
        <v>39337.912416138592</v>
      </c>
      <c r="E53" s="458">
        <f t="shared" ca="1" si="1"/>
        <v>764591.40446315391</v>
      </c>
      <c r="F53" s="442"/>
      <c r="G53" s="470">
        <v>4</v>
      </c>
      <c r="H53" s="470">
        <v>46</v>
      </c>
      <c r="I53" s="455">
        <f t="shared" ca="1" si="5"/>
        <v>2253436.7420294504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9261.9645728786691</v>
      </c>
      <c r="L53" s="455">
        <f t="shared" ca="1" si="3"/>
        <v>2232133.4620637591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764591.40446315391</v>
      </c>
      <c r="C54" s="458">
        <f t="shared" si="0"/>
        <v>94358.621030227048</v>
      </c>
      <c r="D54" s="458">
        <f ca="1">SUMIF(G:G,47,K:K)</f>
        <v>36522.948540643985</v>
      </c>
      <c r="E54" s="458">
        <f t="shared" ca="1" si="1"/>
        <v>706755.73197357089</v>
      </c>
      <c r="F54" s="442"/>
      <c r="G54" s="470">
        <v>4</v>
      </c>
      <c r="H54" s="470">
        <v>47</v>
      </c>
      <c r="I54" s="455">
        <f t="shared" ca="1" si="5"/>
        <v>2232133.4620637591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9173.2009063549558</v>
      </c>
      <c r="L54" s="455">
        <f t="shared" ca="1" si="3"/>
        <v>2210741.4184315442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706755.73197357089</v>
      </c>
      <c r="C55" s="458">
        <f t="shared" si="0"/>
        <v>94358.621030227048</v>
      </c>
      <c r="D55" s="458">
        <f ca="1">SUMIF(G:G,48,K:K)</f>
        <v>33563.965770810551</v>
      </c>
      <c r="E55" s="458">
        <f t="shared" ca="1" si="1"/>
        <v>645961.07671415433</v>
      </c>
      <c r="F55" s="442"/>
      <c r="G55" s="470">
        <v>4</v>
      </c>
      <c r="H55" s="470">
        <v>48</v>
      </c>
      <c r="I55" s="455">
        <f t="shared" ca="1" si="5"/>
        <v>2210741.4184315442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9084.0673912207258</v>
      </c>
      <c r="L55" s="455">
        <f t="shared" ca="1" si="3"/>
        <v>2189260.2412841953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645961.07671415433</v>
      </c>
      <c r="C56" s="458">
        <f t="shared" si="0"/>
        <v>94358.621030227048</v>
      </c>
      <c r="D56" s="458">
        <f ca="1">SUMIF(G:G,49,K:K)</f>
        <v>30453.595826673096</v>
      </c>
      <c r="E56" s="458">
        <f t="shared" ca="1" si="1"/>
        <v>582056.05151060037</v>
      </c>
      <c r="F56" s="442"/>
      <c r="G56" s="470">
        <f>G55+1</f>
        <v>5</v>
      </c>
      <c r="H56" s="470">
        <v>49</v>
      </c>
      <c r="I56" s="455">
        <f t="shared" ca="1" si="5"/>
        <v>2189260.2412841953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8994.562486440107</v>
      </c>
      <c r="L56" s="455">
        <f t="shared" ca="1" si="3"/>
        <v>2167689.5592320655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582056.05151060037</v>
      </c>
      <c r="C57" s="458">
        <f t="shared" si="0"/>
        <v>94358.621030227048</v>
      </c>
      <c r="D57" s="458">
        <f ca="1">SUMIF(G:G,50,K:K)</f>
        <v>27184.093453079269</v>
      </c>
      <c r="E57" s="458">
        <f t="shared" ca="1" si="1"/>
        <v>514881.52393345261</v>
      </c>
      <c r="F57" s="442"/>
      <c r="G57" s="470">
        <f t="shared" ref="G57:G67" si="8">G56</f>
        <v>5</v>
      </c>
      <c r="H57" s="470">
        <v>50</v>
      </c>
      <c r="I57" s="455">
        <f t="shared" ca="1" si="5"/>
        <v>2167689.5592320655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8904.6846445562314</v>
      </c>
      <c r="L57" s="455">
        <f t="shared" ca="1" si="3"/>
        <v>2146028.9993380518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514881.52393345261</v>
      </c>
      <c r="C58" s="458">
        <f t="shared" si="0"/>
        <v>94358.621030227048</v>
      </c>
      <c r="D58" s="458">
        <f ca="1">SUMIF(G:G,51,K:K)</f>
        <v>23747.317132923545</v>
      </c>
      <c r="E58" s="458">
        <f t="shared" ca="1" si="1"/>
        <v>444270.22003614908</v>
      </c>
      <c r="F58" s="442"/>
      <c r="G58" s="470">
        <f t="shared" si="8"/>
        <v>5</v>
      </c>
      <c r="H58" s="470">
        <v>51</v>
      </c>
      <c r="I58" s="455">
        <f t="shared" ca="1" si="5"/>
        <v>2146028.9993380518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8814.4323116645082</v>
      </c>
      <c r="L58" s="455">
        <f t="shared" ca="1" si="3"/>
        <v>2124278.1871111463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444270.22003614908</v>
      </c>
      <c r="C59" s="458">
        <f t="shared" si="0"/>
        <v>94358.621030227048</v>
      </c>
      <c r="D59" s="458">
        <f ca="1">SUMIF(G:G,52,K:K)</f>
        <v>20134.708813633661</v>
      </c>
      <c r="E59" s="458">
        <f t="shared" ca="1" si="1"/>
        <v>370046.30781955569</v>
      </c>
      <c r="F59" s="442"/>
      <c r="G59" s="470">
        <f t="shared" si="8"/>
        <v>5</v>
      </c>
      <c r="H59" s="470">
        <v>52</v>
      </c>
      <c r="I59" s="455">
        <f t="shared" ca="1" si="5"/>
        <v>2124278.1871111463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8723.8039273857357</v>
      </c>
      <c r="L59" s="455">
        <f t="shared" ca="1" si="3"/>
        <v>2102436.7464999626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370046.30781955569</v>
      </c>
      <c r="C60" s="458">
        <f t="shared" si="0"/>
        <v>94358.621030227048</v>
      </c>
      <c r="D60" s="458">
        <f ca="1">SUMIF(G:G,53,K:K)</f>
        <v>16337.27259642557</v>
      </c>
      <c r="E60" s="458">
        <f t="shared" ca="1" si="1"/>
        <v>292024.95938575419</v>
      </c>
      <c r="F60" s="442"/>
      <c r="G60" s="470">
        <f t="shared" si="8"/>
        <v>5</v>
      </c>
      <c r="H60" s="470">
        <v>53</v>
      </c>
      <c r="I60" s="455">
        <f t="shared" ca="1" si="5"/>
        <v>2102436.7464999626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8632.7979248391384</v>
      </c>
      <c r="L60" s="455">
        <f t="shared" ca="1" si="3"/>
        <v>2080504.2998862322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292024.95938575419</v>
      </c>
      <c r="C61" s="458">
        <f t="shared" si="0"/>
        <v>94358.621030227048</v>
      </c>
      <c r="D61" s="458">
        <f ca="1">SUMIF(G:G,54,K:K)</f>
        <v>12345.55233526029</v>
      </c>
      <c r="E61" s="458">
        <f t="shared" ca="1" si="1"/>
        <v>210011.89069078743</v>
      </c>
      <c r="F61" s="442"/>
      <c r="G61" s="470">
        <f t="shared" si="8"/>
        <v>5</v>
      </c>
      <c r="H61" s="470">
        <v>54</v>
      </c>
      <c r="I61" s="455">
        <f t="shared" ca="1" si="5"/>
        <v>2080504.2998862322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8541.4127306152623</v>
      </c>
      <c r="L61" s="455">
        <f t="shared" ca="1" si="3"/>
        <v>2058480.468078278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210011.89069078743</v>
      </c>
      <c r="C62" s="458">
        <f t="shared" si="0"/>
        <v>94358.621030227048</v>
      </c>
      <c r="D62" s="458">
        <f ca="1">SUMIF(G:G,55,K:K)</f>
        <v>8149.6080897208385</v>
      </c>
      <c r="E62" s="458">
        <f t="shared" ca="1" si="1"/>
        <v>123802.87775028123</v>
      </c>
      <c r="F62" s="442"/>
      <c r="G62" s="470">
        <f t="shared" si="8"/>
        <v>5</v>
      </c>
      <c r="H62" s="470">
        <v>55</v>
      </c>
      <c r="I62" s="455">
        <f t="shared" ca="1" si="5"/>
        <v>2058480.468078278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8449.6467647487843</v>
      </c>
      <c r="L62" s="455">
        <f t="shared" ca="1" si="3"/>
        <v>2036364.8703044571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123802.87775028123</v>
      </c>
      <c r="C63" s="458">
        <f t="shared" si="0"/>
        <v>94358.621030227048</v>
      </c>
      <c r="D63" s="458">
        <f ca="1">SUMIF(G:G,56,K:K)</f>
        <v>3738.9913731736451</v>
      </c>
      <c r="E63" s="458">
        <f t="shared" ca="1" si="1"/>
        <v>33183.248093227827</v>
      </c>
      <c r="F63" s="442"/>
      <c r="G63" s="470">
        <f t="shared" si="8"/>
        <v>5</v>
      </c>
      <c r="H63" s="470">
        <v>56</v>
      </c>
      <c r="I63" s="455">
        <f t="shared" ca="1" si="5"/>
        <v>2036364.8703044571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8357.4984406911972</v>
      </c>
      <c r="L63" s="455">
        <f t="shared" ca="1" si="3"/>
        <v>2014157.1242065788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33183.248093227827</v>
      </c>
      <c r="C64" s="458">
        <f t="shared" si="0"/>
        <v>94358.621030227048</v>
      </c>
      <c r="D64" s="458">
        <f ca="1">SUMIF(G:G,57,K:K)</f>
        <v>-897.28086542100141</v>
      </c>
      <c r="E64" s="458">
        <f t="shared" ca="1" si="1"/>
        <v>-62072.653802420224</v>
      </c>
      <c r="F64" s="442"/>
      <c r="G64" s="470">
        <f t="shared" si="8"/>
        <v>5</v>
      </c>
      <c r="H64" s="470">
        <v>57</v>
      </c>
      <c r="I64" s="455">
        <f t="shared" ca="1" si="5"/>
        <v>2014157.1242065788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8264.9661652833711</v>
      </c>
      <c r="L64" s="455">
        <f t="shared" ca="1" si="3"/>
        <v>1991856.8458332927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-62072.653802420224</v>
      </c>
      <c r="C65" s="458">
        <f t="shared" si="0"/>
        <v>94358.621030227048</v>
      </c>
      <c r="D65" s="458">
        <f ca="1">SUMIF(G:G,58,K:K)</f>
        <v>-5770.7535908385435</v>
      </c>
      <c r="E65" s="458">
        <f t="shared" ca="1" si="1"/>
        <v>-162202.02842348581</v>
      </c>
      <c r="F65" s="442"/>
      <c r="G65" s="470">
        <f t="shared" si="8"/>
        <v>5</v>
      </c>
      <c r="H65" s="470">
        <v>58</v>
      </c>
      <c r="I65" s="455">
        <f t="shared" ca="1" si="5"/>
        <v>1991856.8458332927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8172.0483387280137</v>
      </c>
      <c r="L65" s="455">
        <f t="shared" ca="1" si="3"/>
        <v>1969463.6496334511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-162202.02842348581</v>
      </c>
      <c r="C66" s="458">
        <f t="shared" si="0"/>
        <v>94358.621030227048</v>
      </c>
      <c r="D66" s="458">
        <f ca="1">SUMIF(G:G,59,K:K)</f>
        <v>-10893.562430163305</v>
      </c>
      <c r="E66" s="458">
        <f t="shared" ca="1" si="1"/>
        <v>-267454.21188387618</v>
      </c>
      <c r="F66" s="442"/>
      <c r="G66" s="470">
        <f t="shared" si="8"/>
        <v>5</v>
      </c>
      <c r="H66" s="470">
        <v>59</v>
      </c>
      <c r="I66" s="455">
        <f t="shared" ca="1" si="5"/>
        <v>1969463.6496334511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8078.743354562007</v>
      </c>
      <c r="L66" s="455">
        <f t="shared" ca="1" si="3"/>
        <v>1946977.1484494435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-267454.21188387618</v>
      </c>
      <c r="C67" s="458">
        <f t="shared" si="0"/>
        <v>94358.621030227048</v>
      </c>
      <c r="D67" s="458">
        <f t="shared" ref="D67:D136" ca="1" si="9">SUMIF(G:G,60,K:K)</f>
        <v>-16278.463892193244</v>
      </c>
      <c r="E67" s="458">
        <f t="shared" ca="1" si="1"/>
        <v>-378091.29680629645</v>
      </c>
      <c r="F67" s="442"/>
      <c r="G67" s="470">
        <f t="shared" si="8"/>
        <v>5</v>
      </c>
      <c r="H67" s="470">
        <v>60</v>
      </c>
      <c r="I67" s="455">
        <f t="shared" ca="1" si="5"/>
        <v>1946977.1484494435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7985.0495996286409</v>
      </c>
      <c r="L67" s="455">
        <f t="shared" ca="1" si="3"/>
        <v>1924396.9535105026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-378091.29680629645</v>
      </c>
      <c r="C68" s="458">
        <f t="shared" si="0"/>
        <v>94358.621030227048</v>
      </c>
      <c r="D68" s="458">
        <f t="shared" ca="1" si="9"/>
        <v>-16278.463892193244</v>
      </c>
      <c r="E68" s="458">
        <f t="shared" ca="1" si="1"/>
        <v>-488728.38172871672</v>
      </c>
      <c r="F68" s="442"/>
      <c r="G68" s="470">
        <f>G67+1</f>
        <v>6</v>
      </c>
      <c r="H68" s="470">
        <v>61</v>
      </c>
      <c r="I68" s="455">
        <f t="shared" ca="1" si="5"/>
        <v>1924396.9535105026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7890.9654540497204</v>
      </c>
      <c r="L68" s="455">
        <f t="shared" ca="1" si="3"/>
        <v>1901722.6744259826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-488728.38172871672</v>
      </c>
      <c r="C69" s="458">
        <f t="shared" si="0"/>
        <v>94358.621030227048</v>
      </c>
      <c r="D69" s="458">
        <f t="shared" ca="1" si="9"/>
        <v>-16278.463892193244</v>
      </c>
      <c r="E69" s="458">
        <f t="shared" ca="1" si="1"/>
        <v>-599365.46665113699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1901722.6744259826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7796.4892911975548</v>
      </c>
      <c r="L69" s="455">
        <f t="shared" ca="1" si="3"/>
        <v>1878953.9191786107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-599365.46665113699</v>
      </c>
      <c r="C70" s="458">
        <f t="shared" si="0"/>
        <v>94358.621030227048</v>
      </c>
      <c r="D70" s="458">
        <f t="shared" ca="1" si="9"/>
        <v>-16278.463892193244</v>
      </c>
      <c r="E70" s="458">
        <f t="shared" ca="1" si="1"/>
        <v>-710002.55157355731</v>
      </c>
      <c r="F70" s="442"/>
      <c r="G70" s="470">
        <f t="shared" si="10"/>
        <v>6</v>
      </c>
      <c r="H70" s="470">
        <v>63</v>
      </c>
      <c r="I70" s="455">
        <f t="shared" ca="1" si="5"/>
        <v>1878953.9191786107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7701.6194776668381</v>
      </c>
      <c r="L70" s="455">
        <f t="shared" ca="1" si="3"/>
        <v>1856090.294117708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-710002.55157355731</v>
      </c>
      <c r="C71" s="458">
        <f t="shared" si="0"/>
        <v>94358.621030227048</v>
      </c>
      <c r="D71" s="458">
        <f t="shared" ca="1" si="9"/>
        <v>-16278.463892193244</v>
      </c>
      <c r="E71" s="458">
        <f t="shared" ca="1" si="1"/>
        <v>-820639.63649597764</v>
      </c>
      <c r="F71" s="442"/>
      <c r="G71" s="470">
        <f t="shared" si="10"/>
        <v>6</v>
      </c>
      <c r="H71" s="470">
        <v>64</v>
      </c>
      <c r="I71" s="455">
        <f t="shared" ca="1" si="5"/>
        <v>1856090.294117708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7606.3543732464086</v>
      </c>
      <c r="L71" s="455">
        <f t="shared" ca="1" si="3"/>
        <v>1833131.4039523848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-820639.63649597764</v>
      </c>
      <c r="C72" s="458">
        <f t="shared" si="0"/>
        <v>94358.621030227048</v>
      </c>
      <c r="D72" s="458">
        <f t="shared" ca="1" si="9"/>
        <v>-16278.463892193244</v>
      </c>
      <c r="E72" s="458">
        <f t="shared" ca="1" si="1"/>
        <v>-931276.72141839797</v>
      </c>
      <c r="F72" s="442"/>
      <c r="G72" s="470">
        <f t="shared" si="10"/>
        <v>6</v>
      </c>
      <c r="H72" s="470">
        <v>65</v>
      </c>
      <c r="I72" s="455">
        <f t="shared" ca="1" si="5"/>
        <v>1833131.4039523848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7510.6923308908963</v>
      </c>
      <c r="L72" s="455">
        <f t="shared" ca="1" si="3"/>
        <v>1810076.851744706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-931276.72141839797</v>
      </c>
      <c r="C73" s="458">
        <f t="shared" si="0"/>
        <v>94358.621030227048</v>
      </c>
      <c r="D73" s="458">
        <f t="shared" ca="1" si="9"/>
        <v>-16278.463892193244</v>
      </c>
      <c r="E73" s="458">
        <f t="shared" ca="1" si="1"/>
        <v>-1041913.8063408183</v>
      </c>
      <c r="F73" s="442"/>
      <c r="G73" s="470">
        <f t="shared" si="10"/>
        <v>6</v>
      </c>
      <c r="H73" s="470">
        <v>66</v>
      </c>
      <c r="I73" s="455">
        <f t="shared" ca="1" si="5"/>
        <v>1810076.851744706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7414.6316966922359</v>
      </c>
      <c r="L73" s="455">
        <f t="shared" ca="1" si="3"/>
        <v>1786926.2389028287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-1041913.8063408183</v>
      </c>
      <c r="C74" s="458">
        <f t="shared" si="0"/>
        <v>94358.621030227048</v>
      </c>
      <c r="D74" s="458">
        <f t="shared" ca="1" si="9"/>
        <v>-16278.463892193244</v>
      </c>
      <c r="E74" s="458">
        <f t="shared" ca="1" si="1"/>
        <v>-1152550.8912632386</v>
      </c>
      <c r="F74" s="442"/>
      <c r="G74" s="470">
        <f t="shared" si="10"/>
        <v>6</v>
      </c>
      <c r="H74" s="470">
        <v>67</v>
      </c>
      <c r="I74" s="455">
        <f t="shared" ca="1" si="5"/>
        <v>1786926.2389028287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7318.170809851079</v>
      </c>
      <c r="L74" s="455">
        <f t="shared" ca="1" si="3"/>
        <v>1763679.1651741101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-1152550.8912632386</v>
      </c>
      <c r="C75" s="458">
        <f t="shared" si="0"/>
        <v>94358.621030227048</v>
      </c>
      <c r="D75" s="458">
        <f t="shared" ca="1" si="9"/>
        <v>-16278.463892193244</v>
      </c>
      <c r="E75" s="458">
        <f t="shared" ca="1" si="1"/>
        <v>-1263187.9761856589</v>
      </c>
      <c r="F75" s="442"/>
      <c r="G75" s="470">
        <f t="shared" si="10"/>
        <v>6</v>
      </c>
      <c r="H75" s="470">
        <v>68</v>
      </c>
      <c r="I75" s="455">
        <f t="shared" ca="1" si="5"/>
        <v>1763679.1651741101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7313.0826964788512</v>
      </c>
      <c r="L75" s="455">
        <f t="shared" ca="1" si="3"/>
        <v>1762452.9298514032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-1263187.9761856589</v>
      </c>
      <c r="C76" s="458">
        <f t="shared" si="0"/>
        <v>94358.621030227048</v>
      </c>
      <c r="D76" s="458">
        <f t="shared" ca="1" si="9"/>
        <v>-16278.463892193244</v>
      </c>
      <c r="E76" s="458">
        <f t="shared" ca="1" si="1"/>
        <v>-1373825.0611080793</v>
      </c>
      <c r="F76" s="442"/>
      <c r="G76" s="470">
        <f t="shared" si="10"/>
        <v>6</v>
      </c>
      <c r="H76" s="470">
        <v>69</v>
      </c>
      <c r="I76" s="455">
        <f t="shared" ca="1" si="5"/>
        <v>1762452.9298514032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7307.973382634239</v>
      </c>
      <c r="L76" s="455">
        <f t="shared" ca="1" si="3"/>
        <v>1761221.5852148519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-1373825.0611080793</v>
      </c>
      <c r="C77" s="458">
        <f t="shared" si="0"/>
        <v>94358.621030227048</v>
      </c>
      <c r="D77" s="458">
        <f t="shared" ca="1" si="9"/>
        <v>-16278.463892193244</v>
      </c>
      <c r="E77" s="458">
        <f t="shared" ca="1" si="1"/>
        <v>-1484462.1460304996</v>
      </c>
      <c r="F77" s="442"/>
      <c r="G77" s="470">
        <f t="shared" si="10"/>
        <v>6</v>
      </c>
      <c r="H77" s="470">
        <v>70</v>
      </c>
      <c r="I77" s="455">
        <f t="shared" ca="1" si="5"/>
        <v>1761221.5852148519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7302.8427799819428</v>
      </c>
      <c r="L77" s="455">
        <f t="shared" ca="1" si="3"/>
        <v>1759985.1099756481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-1484462.1460304996</v>
      </c>
      <c r="C78" s="458">
        <f t="shared" si="0"/>
        <v>94358.621030227048</v>
      </c>
      <c r="D78" s="458">
        <f t="shared" ca="1" si="9"/>
        <v>-16278.463892193244</v>
      </c>
      <c r="E78" s="458">
        <f t="shared" ca="1" si="1"/>
        <v>-1595099.2309529199</v>
      </c>
      <c r="F78" s="442"/>
      <c r="G78" s="470">
        <f t="shared" si="10"/>
        <v>6</v>
      </c>
      <c r="H78" s="470">
        <v>71</v>
      </c>
      <c r="I78" s="455">
        <f t="shared" ca="1" si="5"/>
        <v>1759985.1099756481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7297.6907998185934</v>
      </c>
      <c r="L78" s="455">
        <f t="shared" ca="1" si="3"/>
        <v>1758743.482756281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-1595099.2309529199</v>
      </c>
      <c r="C79" s="458">
        <f t="shared" si="0"/>
        <v>94358.621030227048</v>
      </c>
      <c r="D79" s="458">
        <f t="shared" ca="1" si="9"/>
        <v>-16278.463892193244</v>
      </c>
      <c r="E79" s="458">
        <f t="shared" ca="1" si="1"/>
        <v>-1705736.3158753403</v>
      </c>
      <c r="F79" s="442"/>
      <c r="G79" s="470">
        <f t="shared" si="10"/>
        <v>6</v>
      </c>
      <c r="H79" s="470">
        <v>72</v>
      </c>
      <c r="I79" s="455">
        <f t="shared" ca="1" si="5"/>
        <v>1758743.482756281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7292.51735307123</v>
      </c>
      <c r="L79" s="455">
        <f t="shared" ca="1" si="3"/>
        <v>1757496.6820901665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-1705736.3158753403</v>
      </c>
      <c r="C80" s="458">
        <f t="shared" si="0"/>
        <v>94358.621030227048</v>
      </c>
      <c r="D80" s="458">
        <f t="shared" ca="1" si="9"/>
        <v>-16278.463892193244</v>
      </c>
      <c r="E80" s="458">
        <f t="shared" ca="1" si="1"/>
        <v>-1816373.4007977606</v>
      </c>
      <c r="F80" s="442"/>
      <c r="G80" s="470">
        <f>G79+1</f>
        <v>7</v>
      </c>
      <c r="H80" s="470">
        <v>73</v>
      </c>
      <c r="I80" s="455">
        <f t="shared" ca="1" si="5"/>
        <v>1757496.6820901665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7287.3223502957535</v>
      </c>
      <c r="L80" s="455">
        <f t="shared" ca="1" si="3"/>
        <v>1756244.6864212765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-1816373.4007977606</v>
      </c>
      <c r="C81" s="458">
        <f t="shared" si="0"/>
        <v>94358.621030227048</v>
      </c>
      <c r="D81" s="458">
        <f t="shared" ca="1" si="9"/>
        <v>-16278.463892193244</v>
      </c>
      <c r="E81" s="458">
        <f t="shared" ca="1" si="1"/>
        <v>-1927010.4857201809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1756244.6864212765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7282.1057016753784</v>
      </c>
      <c r="L81" s="455">
        <f t="shared" ca="1" si="3"/>
        <v>1754987.4741037663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-1927010.4857201809</v>
      </c>
      <c r="C82" s="458">
        <f t="shared" si="0"/>
        <v>94358.621030227048</v>
      </c>
      <c r="D82" s="458">
        <f t="shared" ca="1" si="9"/>
        <v>-16278.463892193244</v>
      </c>
      <c r="E82" s="458">
        <f t="shared" ca="1" si="1"/>
        <v>-2037647.5706426012</v>
      </c>
      <c r="F82" s="442"/>
      <c r="G82" s="470">
        <f t="shared" si="11"/>
        <v>7</v>
      </c>
      <c r="H82" s="470">
        <v>75</v>
      </c>
      <c r="I82" s="455">
        <f t="shared" ca="1" si="5"/>
        <v>1754987.4741037663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7276.8673170190859</v>
      </c>
      <c r="L82" s="455">
        <f t="shared" ca="1" si="3"/>
        <v>1753725.0234015996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-2037647.5706426012</v>
      </c>
      <c r="C83" s="458">
        <f t="shared" si="0"/>
        <v>94358.621030227048</v>
      </c>
      <c r="D83" s="458">
        <f t="shared" ca="1" si="9"/>
        <v>-16278.463892193244</v>
      </c>
      <c r="E83" s="458">
        <f t="shared" ca="1" si="1"/>
        <v>-2148284.6555650211</v>
      </c>
      <c r="F83" s="442"/>
      <c r="G83" s="470">
        <f t="shared" si="11"/>
        <v>7</v>
      </c>
      <c r="H83" s="470">
        <v>76</v>
      </c>
      <c r="I83" s="455">
        <f t="shared" ca="1" si="5"/>
        <v>1753725.0234015996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7271.6071057600575</v>
      </c>
      <c r="L83" s="455">
        <f t="shared" ca="1" si="3"/>
        <v>1752457.3124881741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-2148284.6555650211</v>
      </c>
      <c r="C84" s="458">
        <f t="shared" si="0"/>
        <v>94358.621030227048</v>
      </c>
      <c r="D84" s="458">
        <f t="shared" ca="1" si="9"/>
        <v>-16278.463892193244</v>
      </c>
      <c r="E84" s="458">
        <f t="shared" ca="1" si="1"/>
        <v>-2258921.740487441</v>
      </c>
      <c r="F84" s="442"/>
      <c r="G84" s="470">
        <f t="shared" si="11"/>
        <v>7</v>
      </c>
      <c r="H84" s="470">
        <v>77</v>
      </c>
      <c r="I84" s="455">
        <f t="shared" ca="1" si="5"/>
        <v>1752457.3124881741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7266.324976954118</v>
      </c>
      <c r="L84" s="455">
        <f t="shared" ca="1" si="3"/>
        <v>1751184.3194459425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-2258921.740487441</v>
      </c>
      <c r="C85" s="458">
        <f t="shared" si="0"/>
        <v>94358.621030227048</v>
      </c>
      <c r="D85" s="458">
        <f t="shared" ca="1" si="9"/>
        <v>-16278.463892193244</v>
      </c>
      <c r="E85" s="458">
        <f t="shared" ca="1" si="1"/>
        <v>-2369558.8254098608</v>
      </c>
      <c r="F85" s="442"/>
      <c r="G85" s="470">
        <f t="shared" si="11"/>
        <v>7</v>
      </c>
      <c r="H85" s="470">
        <v>78</v>
      </c>
      <c r="I85" s="455">
        <f t="shared" ca="1" si="5"/>
        <v>1751184.3194459425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7261.0208392781533</v>
      </c>
      <c r="L85" s="455">
        <f t="shared" ca="1" si="3"/>
        <v>1749906.022266035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-2369558.8254098608</v>
      </c>
      <c r="C86" s="458">
        <f t="shared" si="0"/>
        <v>94358.621030227048</v>
      </c>
      <c r="D86" s="458">
        <f t="shared" ca="1" si="9"/>
        <v>-16278.463892193244</v>
      </c>
      <c r="E86" s="458">
        <f t="shared" ca="1" si="1"/>
        <v>-2480195.9103322807</v>
      </c>
      <c r="F86" s="442"/>
      <c r="G86" s="470">
        <f t="shared" si="11"/>
        <v>7</v>
      </c>
      <c r="H86" s="470">
        <v>79</v>
      </c>
      <c r="I86" s="455">
        <f t="shared" ca="1" si="5"/>
        <v>1749906.022266035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7255.6946010285383</v>
      </c>
      <c r="L86" s="455">
        <f t="shared" ca="1" si="3"/>
        <v>1748622.3988478777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-2480195.9103322807</v>
      </c>
      <c r="C87" s="458">
        <f t="shared" si="0"/>
        <v>94358.621030227048</v>
      </c>
      <c r="D87" s="458">
        <f t="shared" ca="1" si="9"/>
        <v>-16278.463892193244</v>
      </c>
      <c r="E87" s="458">
        <f t="shared" ca="1" si="1"/>
        <v>-2590832.9952547005</v>
      </c>
      <c r="F87" s="442"/>
      <c r="G87" s="470">
        <f t="shared" si="11"/>
        <v>7</v>
      </c>
      <c r="H87" s="470">
        <v>80</v>
      </c>
      <c r="I87" s="455">
        <f t="shared" ca="1" si="5"/>
        <v>1748622.3988478777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7250.3461701195502</v>
      </c>
      <c r="L87" s="455">
        <f t="shared" ca="1" si="3"/>
        <v>1747333.4269988115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-2590832.9952547005</v>
      </c>
      <c r="C88" s="458">
        <f t="shared" si="0"/>
        <v>94358.621030227048</v>
      </c>
      <c r="D88" s="458">
        <f t="shared" ca="1" si="9"/>
        <v>-16278.463892193244</v>
      </c>
      <c r="E88" s="458">
        <f t="shared" ca="1" si="1"/>
        <v>-2701470.0801771204</v>
      </c>
      <c r="F88" s="442"/>
      <c r="G88" s="470">
        <f t="shared" si="11"/>
        <v>7</v>
      </c>
      <c r="H88" s="470">
        <v>81</v>
      </c>
      <c r="I88" s="455">
        <f t="shared" ca="1" si="5"/>
        <v>1747333.4269988115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7244.9754540817739</v>
      </c>
      <c r="L88" s="455">
        <f t="shared" ca="1" si="3"/>
        <v>1746039.0844337076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-2701470.0801771204</v>
      </c>
      <c r="C89" s="458">
        <f t="shared" si="0"/>
        <v>94358.621030227048</v>
      </c>
      <c r="D89" s="458">
        <f t="shared" ca="1" si="9"/>
        <v>-16278.463892193244</v>
      </c>
      <c r="E89" s="458">
        <f t="shared" ca="1" si="1"/>
        <v>-2812107.1650995403</v>
      </c>
      <c r="F89" s="442"/>
      <c r="G89" s="470">
        <f t="shared" si="11"/>
        <v>7</v>
      </c>
      <c r="H89" s="470">
        <v>82</v>
      </c>
      <c r="I89" s="455">
        <f t="shared" ca="1" si="5"/>
        <v>1746039.0844337076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7239.5823600605081</v>
      </c>
      <c r="L89" s="455">
        <f t="shared" ca="1" si="3"/>
        <v>1744739.3487745824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-2812107.1650995403</v>
      </c>
      <c r="C90" s="458">
        <f t="shared" si="0"/>
        <v>94358.621030227048</v>
      </c>
      <c r="D90" s="458">
        <f t="shared" ca="1" si="9"/>
        <v>-16278.463892193244</v>
      </c>
      <c r="E90" s="458">
        <f t="shared" ca="1" si="1"/>
        <v>-2922744.2500219601</v>
      </c>
      <c r="F90" s="442"/>
      <c r="G90" s="470">
        <f t="shared" si="11"/>
        <v>7</v>
      </c>
      <c r="H90" s="470">
        <v>83</v>
      </c>
      <c r="I90" s="455">
        <f t="shared" ca="1" si="5"/>
        <v>1744739.3487745824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7234.166794814153</v>
      </c>
      <c r="L90" s="455">
        <f t="shared" ca="1" si="3"/>
        <v>1743434.1975502109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-2922744.2500219601</v>
      </c>
      <c r="C91" s="458">
        <f t="shared" si="0"/>
        <v>94358.621030227048</v>
      </c>
      <c r="D91" s="458">
        <f t="shared" ca="1" si="9"/>
        <v>-16278.463892193244</v>
      </c>
      <c r="E91" s="458">
        <f t="shared" ca="1" si="1"/>
        <v>-3033381.33494438</v>
      </c>
      <c r="F91" s="442"/>
      <c r="G91" s="470">
        <f t="shared" si="11"/>
        <v>7</v>
      </c>
      <c r="H91" s="470">
        <v>84</v>
      </c>
      <c r="I91" s="455">
        <f t="shared" ca="1" si="5"/>
        <v>1743434.1975502109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7228.7286647126057</v>
      </c>
      <c r="L91" s="455">
        <f t="shared" ca="1" si="3"/>
        <v>1742123.6081957377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-3033381.33494438</v>
      </c>
      <c r="C92" s="458">
        <f t="shared" si="0"/>
        <v>94358.621030227048</v>
      </c>
      <c r="D92" s="458">
        <f t="shared" ca="1" si="9"/>
        <v>-16278.463892193244</v>
      </c>
      <c r="E92" s="458">
        <f t="shared" ca="1" si="1"/>
        <v>-3144018.4198667998</v>
      </c>
      <c r="F92" s="442"/>
      <c r="G92" s="470">
        <f>G91+1</f>
        <v>8</v>
      </c>
      <c r="H92" s="470">
        <v>85</v>
      </c>
      <c r="I92" s="455">
        <f t="shared" ca="1" si="5"/>
        <v>1742123.6081957377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7223.2678757356334</v>
      </c>
      <c r="L92" s="455">
        <f t="shared" ca="1" si="3"/>
        <v>1740807.5580522877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-3144018.4198667998</v>
      </c>
      <c r="C93" s="458">
        <f t="shared" si="0"/>
        <v>94358.621030227048</v>
      </c>
      <c r="D93" s="458">
        <f t="shared" ca="1" si="9"/>
        <v>-16278.463892193244</v>
      </c>
      <c r="E93" s="458">
        <f t="shared" ca="1" si="1"/>
        <v>-3254655.5047892197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1740807.5580522877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7217.7843334712579</v>
      </c>
      <c r="L93" s="455">
        <f t="shared" ca="1" si="3"/>
        <v>1739486.0243665732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-3254655.5047892197</v>
      </c>
      <c r="C94" s="458">
        <f t="shared" si="0"/>
        <v>94358.621030227048</v>
      </c>
      <c r="D94" s="458">
        <f t="shared" ca="1" si="9"/>
        <v>-16278.463892193244</v>
      </c>
      <c r="E94" s="458">
        <f t="shared" ca="1" si="1"/>
        <v>-3365292.5897116396</v>
      </c>
      <c r="F94" s="442"/>
      <c r="G94" s="470">
        <f t="shared" si="12"/>
        <v>8</v>
      </c>
      <c r="H94" s="470">
        <v>87</v>
      </c>
      <c r="I94" s="455">
        <f t="shared" ca="1" si="5"/>
        <v>1739486.0243665732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7212.2779431141134</v>
      </c>
      <c r="L94" s="455">
        <f t="shared" ca="1" si="3"/>
        <v>1738158.9842905016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-3365292.5897116396</v>
      </c>
      <c r="C95" s="458">
        <f t="shared" si="0"/>
        <v>94358.621030227048</v>
      </c>
      <c r="D95" s="458">
        <f t="shared" ca="1" si="9"/>
        <v>-16278.463892193244</v>
      </c>
      <c r="E95" s="458">
        <f t="shared" ca="1" si="1"/>
        <v>-3475929.6746340594</v>
      </c>
      <c r="F95" s="442"/>
      <c r="G95" s="470">
        <f t="shared" si="12"/>
        <v>8</v>
      </c>
      <c r="H95" s="470">
        <v>88</v>
      </c>
      <c r="I95" s="455">
        <f t="shared" ca="1" si="5"/>
        <v>1738158.9842905016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7206.748609463817</v>
      </c>
      <c r="L95" s="455">
        <f t="shared" ca="1" si="3"/>
        <v>1736826.4148807798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-3475929.6746340594</v>
      </c>
      <c r="C96" s="458">
        <f t="shared" si="0"/>
        <v>94358.621030227048</v>
      </c>
      <c r="D96" s="458">
        <f t="shared" ca="1" si="9"/>
        <v>-16278.463892193244</v>
      </c>
      <c r="E96" s="458">
        <f t="shared" ca="1" si="1"/>
        <v>-3586566.7595564793</v>
      </c>
      <c r="F96" s="442"/>
      <c r="G96" s="470">
        <f t="shared" si="12"/>
        <v>8</v>
      </c>
      <c r="H96" s="470">
        <v>89</v>
      </c>
      <c r="I96" s="455">
        <f t="shared" ca="1" si="5"/>
        <v>1736826.4148807798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7201.1962369233079</v>
      </c>
      <c r="L96" s="455">
        <f t="shared" ca="1" si="3"/>
        <v>1735488.2930985175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-3586566.7595564793</v>
      </c>
      <c r="C97" s="458">
        <f t="shared" si="0"/>
        <v>94358.621030227048</v>
      </c>
      <c r="D97" s="458">
        <f t="shared" ca="1" si="9"/>
        <v>-16278.463892193244</v>
      </c>
      <c r="E97" s="458">
        <f t="shared" ca="1" si="1"/>
        <v>-3697203.8444788991</v>
      </c>
      <c r="F97" s="442"/>
      <c r="G97" s="470">
        <f t="shared" si="12"/>
        <v>8</v>
      </c>
      <c r="H97" s="470">
        <v>90</v>
      </c>
      <c r="I97" s="455">
        <f t="shared" ca="1" si="5"/>
        <v>1735488.2930985175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7195.6207294972155</v>
      </c>
      <c r="L97" s="455">
        <f t="shared" ca="1" si="3"/>
        <v>1734144.5958088289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-3697203.8444788991</v>
      </c>
      <c r="C98" s="458">
        <f t="shared" si="0"/>
        <v>94358.621030227048</v>
      </c>
      <c r="D98" s="458">
        <f t="shared" ca="1" si="9"/>
        <v>-16278.463892193244</v>
      </c>
      <c r="E98" s="458">
        <f t="shared" ca="1" si="1"/>
        <v>-3807840.929401319</v>
      </c>
      <c r="F98" s="442"/>
      <c r="G98" s="470">
        <f t="shared" si="12"/>
        <v>8</v>
      </c>
      <c r="H98" s="470">
        <v>91</v>
      </c>
      <c r="I98" s="455">
        <f t="shared" ca="1" si="5"/>
        <v>1734144.5958088289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7190.0219907901801</v>
      </c>
      <c r="L98" s="455">
        <f t="shared" ca="1" si="3"/>
        <v>1732795.2997804335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-3807840.929401319</v>
      </c>
      <c r="C99" s="458">
        <f t="shared" si="0"/>
        <v>94358.621030227048</v>
      </c>
      <c r="D99" s="458">
        <f t="shared" ca="1" si="9"/>
        <v>-16278.463892193244</v>
      </c>
      <c r="E99" s="458">
        <f t="shared" ca="1" si="1"/>
        <v>-3918478.0143237389</v>
      </c>
      <c r="F99" s="442"/>
      <c r="G99" s="470">
        <f t="shared" si="12"/>
        <v>8</v>
      </c>
      <c r="H99" s="470">
        <v>92</v>
      </c>
      <c r="I99" s="455">
        <f t="shared" ca="1" si="5"/>
        <v>1732795.2997804335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7184.399924005198</v>
      </c>
      <c r="L99" s="455">
        <f t="shared" ca="1" si="3"/>
        <v>1731440.381685253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-3918478.0143237389</v>
      </c>
      <c r="C100" s="458">
        <f t="shared" si="0"/>
        <v>94358.621030227048</v>
      </c>
      <c r="D100" s="458">
        <f t="shared" ca="1" si="9"/>
        <v>-16278.463892193244</v>
      </c>
      <c r="E100" s="458">
        <f t="shared" ca="1" si="1"/>
        <v>-4029115.0992461587</v>
      </c>
      <c r="F100" s="442"/>
      <c r="G100" s="470">
        <f t="shared" si="12"/>
        <v>8</v>
      </c>
      <c r="H100" s="470">
        <v>93</v>
      </c>
      <c r="I100" s="455">
        <f t="shared" ca="1" si="5"/>
        <v>1731440.381685253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7178.7544319419467</v>
      </c>
      <c r="L100" s="455">
        <f t="shared" ca="1" si="3"/>
        <v>1730079.8180980093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-4029115.0992461587</v>
      </c>
      <c r="C101" s="458">
        <f t="shared" si="0"/>
        <v>94358.621030227048</v>
      </c>
      <c r="D101" s="458">
        <f t="shared" ca="1" si="9"/>
        <v>-16278.463892193244</v>
      </c>
      <c r="E101" s="458">
        <f t="shared" ca="1" si="1"/>
        <v>-4139752.1841685786</v>
      </c>
      <c r="F101" s="442"/>
      <c r="G101" s="470">
        <f t="shared" si="12"/>
        <v>8</v>
      </c>
      <c r="H101" s="470">
        <v>94</v>
      </c>
      <c r="I101" s="455">
        <f t="shared" ca="1" si="5"/>
        <v>1730079.8180980093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7173.0854169950981</v>
      </c>
      <c r="L101" s="455">
        <f t="shared" ca="1" si="3"/>
        <v>1728713.5854958186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-4139752.1841685786</v>
      </c>
      <c r="C102" s="458">
        <f t="shared" si="0"/>
        <v>94358.621030227048</v>
      </c>
      <c r="D102" s="458">
        <f t="shared" ca="1" si="9"/>
        <v>-16278.463892193244</v>
      </c>
      <c r="E102" s="458">
        <f t="shared" ca="1" si="1"/>
        <v>-4250389.2690909989</v>
      </c>
      <c r="F102" s="442"/>
      <c r="G102" s="470">
        <f t="shared" si="12"/>
        <v>8</v>
      </c>
      <c r="H102" s="470">
        <v>95</v>
      </c>
      <c r="I102" s="455">
        <f t="shared" ca="1" si="5"/>
        <v>1728713.5854958186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7167.3927811526382</v>
      </c>
      <c r="L102" s="455">
        <f t="shared" ca="1" si="3"/>
        <v>1727341.6602577856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-4250389.2690909989</v>
      </c>
      <c r="C103" s="458">
        <f t="shared" si="0"/>
        <v>94358.621030227048</v>
      </c>
      <c r="D103" s="458">
        <f t="shared" ca="1" si="9"/>
        <v>-16278.463892193244</v>
      </c>
      <c r="E103" s="458">
        <f t="shared" ca="1" si="1"/>
        <v>-4361026.3540134197</v>
      </c>
      <c r="F103" s="442"/>
      <c r="G103" s="470">
        <f t="shared" si="12"/>
        <v>8</v>
      </c>
      <c r="H103" s="470">
        <v>96</v>
      </c>
      <c r="I103" s="455">
        <f t="shared" ca="1" si="5"/>
        <v>1727341.6602577856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7161.6764259941656</v>
      </c>
      <c r="L103" s="455">
        <f t="shared" ca="1" si="3"/>
        <v>1725964.018664594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-4361026.3540134197</v>
      </c>
      <c r="C104" s="458">
        <f t="shared" si="0"/>
        <v>70768.965772670272</v>
      </c>
      <c r="D104" s="458">
        <f t="shared" ca="1" si="9"/>
        <v>-16278.463892193244</v>
      </c>
      <c r="E104" s="458">
        <f t="shared" ca="1" si="1"/>
        <v>-4448073.7836782839</v>
      </c>
      <c r="F104" s="442"/>
      <c r="G104" s="470">
        <f>G103+1</f>
        <v>9</v>
      </c>
      <c r="H104" s="470">
        <v>97</v>
      </c>
      <c r="I104" s="455">
        <f t="shared" ca="1" si="5"/>
        <v>1725964.018664594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7155.9362526892028</v>
      </c>
      <c r="L104" s="455">
        <f t="shared" ca="1" si="3"/>
        <v>1724580.6368980976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-4448073.7836782839</v>
      </c>
      <c r="C105" s="458">
        <f t="shared" si="0"/>
        <v>0</v>
      </c>
      <c r="D105" s="458">
        <f t="shared" ca="1" si="9"/>
        <v>-16278.463892193244</v>
      </c>
      <c r="E105" s="458">
        <f t="shared" ca="1" si="1"/>
        <v>-4464352.2475704774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1724580.6368980976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7152.989243662133</v>
      </c>
      <c r="L105" s="455">
        <f t="shared" ca="1" si="3"/>
        <v>1723870.4077225742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-4464352.2475704774</v>
      </c>
      <c r="C106" s="458">
        <f t="shared" si="0"/>
        <v>0</v>
      </c>
      <c r="D106" s="458">
        <f t="shared" ca="1" si="9"/>
        <v>-16278.463892193244</v>
      </c>
      <c r="E106" s="458">
        <f t="shared" ca="1" si="1"/>
        <v>-4480630.7114626709</v>
      </c>
      <c r="F106" s="442"/>
      <c r="G106" s="470">
        <f t="shared" si="13"/>
        <v>9</v>
      </c>
      <c r="H106" s="470">
        <v>99</v>
      </c>
      <c r="I106" s="455">
        <f t="shared" ca="1" si="5"/>
        <v>1723870.4077225742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7150.0299554307867</v>
      </c>
      <c r="L106" s="455">
        <f t="shared" ca="1" si="3"/>
        <v>1723157.2192588195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-4480630.7114626709</v>
      </c>
      <c r="C107" s="458">
        <f t="shared" si="0"/>
        <v>0</v>
      </c>
      <c r="D107" s="458">
        <f t="shared" ca="1" si="9"/>
        <v>-16278.463892193244</v>
      </c>
      <c r="E107" s="458">
        <f t="shared" ca="1" si="1"/>
        <v>-4496909.1753548644</v>
      </c>
      <c r="F107" s="442"/>
      <c r="G107" s="470">
        <f t="shared" si="13"/>
        <v>9</v>
      </c>
      <c r="H107" s="470">
        <v>100</v>
      </c>
      <c r="I107" s="455">
        <f t="shared" ca="1" si="5"/>
        <v>1723157.2192588195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7147.0583368318084</v>
      </c>
      <c r="L107" s="455">
        <f t="shared" ca="1" si="3"/>
        <v>1722441.0591764657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-4496909.1753548644</v>
      </c>
      <c r="C108" s="458">
        <f t="shared" si="0"/>
        <v>0</v>
      </c>
      <c r="D108" s="458">
        <f t="shared" ca="1" si="9"/>
        <v>-16278.463892193244</v>
      </c>
      <c r="E108" s="458">
        <f t="shared" ca="1" si="1"/>
        <v>-4513187.639247058</v>
      </c>
      <c r="F108" s="442"/>
      <c r="G108" s="470">
        <f t="shared" si="13"/>
        <v>9</v>
      </c>
      <c r="H108" s="470">
        <v>101</v>
      </c>
      <c r="I108" s="455">
        <f t="shared" ca="1" si="5"/>
        <v>1722441.0591764657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7144.0743364886666</v>
      </c>
      <c r="L108" s="455">
        <f t="shared" ca="1" si="3"/>
        <v>1721721.9150937689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-4513187.639247058</v>
      </c>
      <c r="C109" s="458">
        <f t="shared" si="0"/>
        <v>0</v>
      </c>
      <c r="D109" s="458">
        <f t="shared" ca="1" si="9"/>
        <v>-16278.463892193244</v>
      </c>
      <c r="E109" s="458">
        <f t="shared" ca="1" si="1"/>
        <v>-4529466.1031392515</v>
      </c>
      <c r="F109" s="442"/>
      <c r="G109" s="470">
        <f t="shared" si="13"/>
        <v>9</v>
      </c>
      <c r="H109" s="470">
        <v>102</v>
      </c>
      <c r="I109" s="455">
        <f t="shared" ca="1" si="5"/>
        <v>1721721.9150937689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7141.0779028107636</v>
      </c>
      <c r="L109" s="455">
        <f t="shared" ca="1" si="3"/>
        <v>1720999.7745773939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-4529466.1031392515</v>
      </c>
      <c r="C110" s="458">
        <f t="shared" si="0"/>
        <v>0</v>
      </c>
      <c r="D110" s="458">
        <f t="shared" ca="1" si="9"/>
        <v>-16278.463892193244</v>
      </c>
      <c r="E110" s="458">
        <f t="shared" ca="1" si="1"/>
        <v>-4545744.567031445</v>
      </c>
      <c r="F110" s="442"/>
      <c r="G110" s="470">
        <f t="shared" si="13"/>
        <v>9</v>
      </c>
      <c r="H110" s="470">
        <v>103</v>
      </c>
      <c r="I110" s="455">
        <f t="shared" ca="1" si="5"/>
        <v>1720999.7745773939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7138.0689839925335</v>
      </c>
      <c r="L110" s="455">
        <f t="shared" ca="1" si="3"/>
        <v>1720274.6251422008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-4545744.567031445</v>
      </c>
      <c r="C111" s="458">
        <f t="shared" si="0"/>
        <v>0</v>
      </c>
      <c r="D111" s="458">
        <f t="shared" ca="1" si="9"/>
        <v>-16278.463892193244</v>
      </c>
      <c r="E111" s="458">
        <f t="shared" ca="1" si="1"/>
        <v>-4562023.0309236385</v>
      </c>
      <c r="F111" s="442"/>
      <c r="G111" s="470">
        <f t="shared" si="13"/>
        <v>9</v>
      </c>
      <c r="H111" s="470">
        <v>104</v>
      </c>
      <c r="I111" s="455">
        <f t="shared" ca="1" si="5"/>
        <v>1720274.6251422008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7135.0475280125638</v>
      </c>
      <c r="L111" s="455">
        <f t="shared" ca="1" si="3"/>
        <v>1719546.4542510279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-4562023.0309236385</v>
      </c>
      <c r="C112" s="458">
        <f t="shared" si="0"/>
        <v>0</v>
      </c>
      <c r="D112" s="458">
        <f t="shared" ca="1" si="9"/>
        <v>-16278.463892193244</v>
      </c>
      <c r="E112" s="458">
        <f t="shared" ca="1" si="1"/>
        <v>-4578301.494815832</v>
      </c>
      <c r="F112" s="442"/>
      <c r="G112" s="470">
        <f t="shared" si="13"/>
        <v>9</v>
      </c>
      <c r="H112" s="470">
        <v>105</v>
      </c>
      <c r="I112" s="455">
        <f t="shared" ca="1" si="5"/>
        <v>1719546.4542510279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7132.0134826326757</v>
      </c>
      <c r="L112" s="455">
        <f t="shared" ca="1" si="3"/>
        <v>1718815.2493144749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-4578301.494815832</v>
      </c>
      <c r="C113" s="458">
        <f t="shared" si="0"/>
        <v>0</v>
      </c>
      <c r="D113" s="458">
        <f t="shared" ca="1" si="9"/>
        <v>-16278.463892193244</v>
      </c>
      <c r="E113" s="458">
        <f t="shared" ca="1" si="1"/>
        <v>-4594579.9587080255</v>
      </c>
      <c r="F113" s="442"/>
      <c r="G113" s="470">
        <f t="shared" si="13"/>
        <v>9</v>
      </c>
      <c r="H113" s="470">
        <v>106</v>
      </c>
      <c r="I113" s="455">
        <f t="shared" ca="1" si="5"/>
        <v>1718815.2493144749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7128.9667953970384</v>
      </c>
      <c r="L113" s="455">
        <f t="shared" ca="1" si="3"/>
        <v>1718080.9976906863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-4594579.9587080255</v>
      </c>
      <c r="C114" s="458">
        <f t="shared" si="0"/>
        <v>0</v>
      </c>
      <c r="D114" s="458">
        <f t="shared" ca="1" si="9"/>
        <v>-16278.463892193244</v>
      </c>
      <c r="E114" s="458">
        <f t="shared" ca="1" si="1"/>
        <v>-4610858.422600219</v>
      </c>
      <c r="F114" s="442"/>
      <c r="G114" s="470">
        <f t="shared" si="13"/>
        <v>9</v>
      </c>
      <c r="H114" s="470">
        <v>107</v>
      </c>
      <c r="I114" s="455">
        <f t="shared" ca="1" si="5"/>
        <v>1718080.9976906863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7125.9074136312529</v>
      </c>
      <c r="L114" s="455">
        <f t="shared" ca="1" si="3"/>
        <v>1717343.6866851319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-4610858.422600219</v>
      </c>
      <c r="C115" s="458">
        <f t="shared" si="0"/>
        <v>0</v>
      </c>
      <c r="D115" s="458">
        <f t="shared" ca="1" si="9"/>
        <v>-16278.463892193244</v>
      </c>
      <c r="E115" s="458">
        <f t="shared" ca="1" si="1"/>
        <v>-4627136.8864924125</v>
      </c>
      <c r="F115" s="442"/>
      <c r="G115" s="470">
        <f t="shared" si="13"/>
        <v>9</v>
      </c>
      <c r="H115" s="470">
        <v>108</v>
      </c>
      <c r="I115" s="455">
        <f t="shared" ca="1" si="5"/>
        <v>1717343.6866851319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7122.8352844414412</v>
      </c>
      <c r="L115" s="455">
        <f t="shared" ca="1" si="3"/>
        <v>1716603.3035503877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-4627136.8864924125</v>
      </c>
      <c r="C116" s="458">
        <f t="shared" si="0"/>
        <v>0</v>
      </c>
      <c r="D116" s="458">
        <f t="shared" ca="1" si="9"/>
        <v>-16278.463892193244</v>
      </c>
      <c r="E116" s="458">
        <f t="shared" ca="1" si="1"/>
        <v>-4643415.350384606</v>
      </c>
      <c r="F116" s="442"/>
      <c r="G116" s="470">
        <f>G115+1</f>
        <v>10</v>
      </c>
      <c r="H116" s="470">
        <v>109</v>
      </c>
      <c r="I116" s="455">
        <f t="shared" ca="1" si="5"/>
        <v>1716603.3035503877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7119.7503547133419</v>
      </c>
      <c r="L116" s="455">
        <f t="shared" ca="1" si="3"/>
        <v>1715859.8354859154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-4643415.350384606</v>
      </c>
      <c r="C117" s="458">
        <f t="shared" si="0"/>
        <v>0</v>
      </c>
      <c r="D117" s="458">
        <f t="shared" ca="1" si="9"/>
        <v>-16278.463892193244</v>
      </c>
      <c r="E117" s="458">
        <f t="shared" ca="1" si="1"/>
        <v>-4659693.8142767996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1715859.8354859154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7116.6525711113754</v>
      </c>
      <c r="L117" s="455">
        <f t="shared" ca="1" si="3"/>
        <v>1715113.2696378413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-4659693.8142767996</v>
      </c>
      <c r="C118" s="458">
        <f t="shared" si="0"/>
        <v>0</v>
      </c>
      <c r="D118" s="458">
        <f t="shared" ca="1" si="9"/>
        <v>-16278.463892193244</v>
      </c>
      <c r="E118" s="458">
        <f t="shared" ca="1" si="1"/>
        <v>-4675972.2781689931</v>
      </c>
      <c r="F118" s="442"/>
      <c r="G118" s="470">
        <f t="shared" si="14"/>
        <v>10</v>
      </c>
      <c r="H118" s="470">
        <v>111</v>
      </c>
      <c r="I118" s="455">
        <f t="shared" ca="1" si="5"/>
        <v>1715113.2696378413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7113.5418800777315</v>
      </c>
      <c r="L118" s="455">
        <f t="shared" ca="1" si="3"/>
        <v>1714363.5930987333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-4675972.2781689931</v>
      </c>
      <c r="C119" s="458">
        <f t="shared" si="0"/>
        <v>0</v>
      </c>
      <c r="D119" s="458">
        <f t="shared" ca="1" si="9"/>
        <v>-16278.463892193244</v>
      </c>
      <c r="E119" s="458">
        <f t="shared" ca="1" si="1"/>
        <v>-4692250.7420611866</v>
      </c>
      <c r="F119" s="442"/>
      <c r="G119" s="470">
        <f t="shared" si="14"/>
        <v>10</v>
      </c>
      <c r="H119" s="470">
        <v>112</v>
      </c>
      <c r="I119" s="455">
        <f t="shared" ca="1" si="5"/>
        <v>1714363.5930987333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7110.4182278314502</v>
      </c>
      <c r="L119" s="455">
        <f t="shared" ca="1" si="3"/>
        <v>1713610.7929073791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-4692250.7420611866</v>
      </c>
      <c r="C120" s="458">
        <f t="shared" si="0"/>
        <v>0</v>
      </c>
      <c r="D120" s="458">
        <f t="shared" ca="1" si="9"/>
        <v>-16278.463892193244</v>
      </c>
      <c r="E120" s="458">
        <f t="shared" ca="1" si="1"/>
        <v>-4708529.2059533801</v>
      </c>
      <c r="F120" s="442"/>
      <c r="G120" s="470">
        <f t="shared" si="14"/>
        <v>10</v>
      </c>
      <c r="H120" s="470">
        <v>113</v>
      </c>
      <c r="I120" s="455">
        <f t="shared" ca="1" si="5"/>
        <v>1713610.7929073791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7107.2815603674726</v>
      </c>
      <c r="L120" s="455">
        <f t="shared" ca="1" si="3"/>
        <v>1712854.8560485609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-4708529.2059533801</v>
      </c>
      <c r="C121" s="458">
        <f t="shared" si="0"/>
        <v>0</v>
      </c>
      <c r="D121" s="458">
        <f t="shared" ca="1" si="9"/>
        <v>-16278.463892193244</v>
      </c>
      <c r="E121" s="458">
        <f t="shared" ca="1" si="1"/>
        <v>-4724807.6698455736</v>
      </c>
      <c r="F121" s="442"/>
      <c r="G121" s="470">
        <f t="shared" si="14"/>
        <v>10</v>
      </c>
      <c r="H121" s="470">
        <v>114</v>
      </c>
      <c r="I121" s="455">
        <f t="shared" ca="1" si="5"/>
        <v>1712854.8560485609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7104.1318234557311</v>
      </c>
      <c r="L121" s="455">
        <f t="shared" ca="1" si="3"/>
        <v>1712095.769452831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-4724807.6698455736</v>
      </c>
      <c r="C122" s="458">
        <f t="shared" si="0"/>
        <v>0</v>
      </c>
      <c r="D122" s="458">
        <f t="shared" ca="1" si="9"/>
        <v>-16278.463892193244</v>
      </c>
      <c r="E122" s="458">
        <f t="shared" ca="1" si="1"/>
        <v>-4741086.1337377671</v>
      </c>
      <c r="F122" s="442"/>
      <c r="G122" s="470">
        <f t="shared" si="14"/>
        <v>10</v>
      </c>
      <c r="H122" s="470">
        <v>115</v>
      </c>
      <c r="I122" s="455">
        <f t="shared" ca="1" si="5"/>
        <v>1712095.769452831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7100.9689626401887</v>
      </c>
      <c r="L122" s="455">
        <f t="shared" ca="1" si="3"/>
        <v>1711333.5199962857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-4741086.1337377671</v>
      </c>
      <c r="C123" s="458">
        <f t="shared" si="0"/>
        <v>0</v>
      </c>
      <c r="D123" s="458">
        <f t="shared" ca="1" si="9"/>
        <v>-16278.463892193244</v>
      </c>
      <c r="E123" s="458">
        <f t="shared" ca="1" si="1"/>
        <v>-4757364.5976299606</v>
      </c>
      <c r="F123" s="442"/>
      <c r="G123" s="470">
        <f t="shared" si="14"/>
        <v>10</v>
      </c>
      <c r="H123" s="470">
        <v>116</v>
      </c>
      <c r="I123" s="455">
        <f t="shared" ca="1" si="5"/>
        <v>1711333.5199962857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7097.7929232379156</v>
      </c>
      <c r="L123" s="455">
        <f t="shared" ca="1" si="3"/>
        <v>1710568.094500338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-4757364.5976299606</v>
      </c>
      <c r="C124" s="458">
        <f t="shared" si="0"/>
        <v>0</v>
      </c>
      <c r="D124" s="458">
        <f t="shared" ca="1" si="9"/>
        <v>-16278.463892193244</v>
      </c>
      <c r="E124" s="458">
        <f t="shared" ca="1" si="1"/>
        <v>-4773643.0615221541</v>
      </c>
      <c r="F124" s="442"/>
      <c r="G124" s="470">
        <f t="shared" si="14"/>
        <v>10</v>
      </c>
      <c r="H124" s="470">
        <v>117</v>
      </c>
      <c r="I124" s="455">
        <f t="shared" ca="1" si="5"/>
        <v>1710568.094500338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7094.6036503381356</v>
      </c>
      <c r="L124" s="455">
        <f t="shared" ca="1" si="3"/>
        <v>1709799.4797314906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-4773643.0615221541</v>
      </c>
      <c r="C125" s="458">
        <f t="shared" si="0"/>
        <v>0</v>
      </c>
      <c r="D125" s="458">
        <f t="shared" ca="1" si="9"/>
        <v>-16278.463892193244</v>
      </c>
      <c r="E125" s="458">
        <f t="shared" ca="1" si="1"/>
        <v>-4789921.5254143476</v>
      </c>
      <c r="F125" s="442"/>
      <c r="G125" s="470">
        <f t="shared" si="14"/>
        <v>10</v>
      </c>
      <c r="H125" s="470">
        <v>118</v>
      </c>
      <c r="I125" s="455">
        <f t="shared" ca="1" si="5"/>
        <v>1709799.4797314906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7091.4010888012708</v>
      </c>
      <c r="L125" s="455">
        <f t="shared" ca="1" si="3"/>
        <v>1709027.6624011062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-4789921.5254143476</v>
      </c>
      <c r="C126" s="458">
        <f t="shared" si="0"/>
        <v>0</v>
      </c>
      <c r="D126" s="458">
        <f t="shared" ca="1" si="9"/>
        <v>-16278.463892193244</v>
      </c>
      <c r="E126" s="458">
        <f t="shared" ca="1" si="1"/>
        <v>-4806199.9893065412</v>
      </c>
      <c r="F126" s="442"/>
      <c r="G126" s="470">
        <f t="shared" si="14"/>
        <v>10</v>
      </c>
      <c r="H126" s="470">
        <v>119</v>
      </c>
      <c r="I126" s="455">
        <f t="shared" ca="1" si="5"/>
        <v>1709027.6624011062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7088.1851832580023</v>
      </c>
      <c r="L126" s="455">
        <f t="shared" ca="1" si="3"/>
        <v>1708252.6291651786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-4806199.9893065412</v>
      </c>
      <c r="C127" s="458">
        <f t="shared" si="0"/>
        <v>0</v>
      </c>
      <c r="D127" s="458">
        <f t="shared" ca="1" si="9"/>
        <v>-16278.463892193244</v>
      </c>
      <c r="E127" s="458">
        <f t="shared" ca="1" si="1"/>
        <v>-4822478.4531987347</v>
      </c>
      <c r="F127" s="442"/>
      <c r="G127" s="470">
        <f t="shared" si="14"/>
        <v>10</v>
      </c>
      <c r="H127" s="470">
        <v>120</v>
      </c>
      <c r="I127" s="455">
        <f t="shared" ca="1" si="5"/>
        <v>1708252.6291651786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7084.9558781083042</v>
      </c>
      <c r="L127" s="455">
        <f t="shared" ca="1" si="3"/>
        <v>1707474.3666241013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-4822478.4531987347</v>
      </c>
      <c r="C128" s="458">
        <f t="shared" si="0"/>
        <v>0</v>
      </c>
      <c r="D128" s="458">
        <f t="shared" ca="1" si="9"/>
        <v>-16278.463892193244</v>
      </c>
      <c r="E128" s="458">
        <f t="shared" ca="1" si="1"/>
        <v>-4838756.9170909282</v>
      </c>
      <c r="F128" s="442"/>
      <c r="G128" s="470">
        <f>G127+1</f>
        <v>11</v>
      </c>
      <c r="H128" s="470">
        <v>121</v>
      </c>
      <c r="I128" s="455">
        <f t="shared" ca="1" si="5"/>
        <v>1707474.3666241013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7081.7131175204831</v>
      </c>
      <c r="L128" s="455">
        <f t="shared" ca="1" si="3"/>
        <v>1706692.8613224362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-4838756.9170909282</v>
      </c>
      <c r="C129" s="458">
        <f t="shared" si="0"/>
        <v>0</v>
      </c>
      <c r="D129" s="458">
        <f t="shared" ca="1" si="9"/>
        <v>-16278.463892193244</v>
      </c>
      <c r="E129" s="458">
        <f t="shared" ca="1" si="1"/>
        <v>-4855035.3809831217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1706692.8613224362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7078.4568454302107</v>
      </c>
      <c r="L129" s="455">
        <f t="shared" ca="1" si="3"/>
        <v>1705908.0997486808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-4855035.3809831217</v>
      </c>
      <c r="C130" s="458">
        <f t="shared" si="0"/>
        <v>0</v>
      </c>
      <c r="D130" s="458">
        <f t="shared" ca="1" si="9"/>
        <v>-16278.463892193244</v>
      </c>
      <c r="E130" s="458">
        <f t="shared" ca="1" si="1"/>
        <v>-4871313.8448753152</v>
      </c>
      <c r="F130" s="442"/>
      <c r="G130" s="470">
        <f t="shared" si="15"/>
        <v>11</v>
      </c>
      <c r="H130" s="470">
        <v>123</v>
      </c>
      <c r="I130" s="455">
        <f t="shared" ca="1" si="5"/>
        <v>1705908.0997486808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7075.187005539563</v>
      </c>
      <c r="L130" s="455">
        <f t="shared" ca="1" si="3"/>
        <v>1705120.0683350349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-4871313.8448753152</v>
      </c>
      <c r="C131" s="458">
        <f t="shared" si="0"/>
        <v>0</v>
      </c>
      <c r="D131" s="458">
        <f t="shared" ca="1" si="9"/>
        <v>-16278.463892193244</v>
      </c>
      <c r="E131" s="458">
        <f t="shared" ca="1" si="1"/>
        <v>-4887592.3087675087</v>
      </c>
      <c r="F131" s="442"/>
      <c r="G131" s="470">
        <f t="shared" si="15"/>
        <v>11</v>
      </c>
      <c r="H131" s="470">
        <v>124</v>
      </c>
      <c r="I131" s="455">
        <f t="shared" ca="1" si="5"/>
        <v>1705120.0683350349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7071.9035413160391</v>
      </c>
      <c r="L131" s="455">
        <f t="shared" ca="1" si="3"/>
        <v>1704328.7534571653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-4887592.3087675087</v>
      </c>
      <c r="C132" s="458">
        <f t="shared" si="0"/>
        <v>0</v>
      </c>
      <c r="D132" s="458">
        <f t="shared" ca="1" si="9"/>
        <v>-16278.463892193244</v>
      </c>
      <c r="E132" s="458">
        <f t="shared" ca="1" si="1"/>
        <v>-4903870.7726597022</v>
      </c>
      <c r="F132" s="442"/>
      <c r="G132" s="470">
        <f t="shared" si="15"/>
        <v>11</v>
      </c>
      <c r="H132" s="470">
        <v>125</v>
      </c>
      <c r="I132" s="455">
        <f t="shared" ca="1" si="5"/>
        <v>1704328.7534571653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7068.6063959915818</v>
      </c>
      <c r="L132" s="455">
        <f t="shared" ca="1" si="3"/>
        <v>1703534.1414339712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-4903870.7726597022</v>
      </c>
      <c r="C133" s="458">
        <f t="shared" si="0"/>
        <v>0</v>
      </c>
      <c r="D133" s="458">
        <f t="shared" ca="1" si="9"/>
        <v>-16278.463892193244</v>
      </c>
      <c r="E133" s="458">
        <f t="shared" ca="1" si="1"/>
        <v>-4920149.2365518957</v>
      </c>
      <c r="F133" s="442"/>
      <c r="G133" s="470">
        <f t="shared" si="15"/>
        <v>11</v>
      </c>
      <c r="H133" s="470">
        <v>126</v>
      </c>
      <c r="I133" s="455">
        <f t="shared" ca="1" si="5"/>
        <v>1703534.1414339712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7065.2955125616063</v>
      </c>
      <c r="L133" s="455">
        <f t="shared" ca="1" si="3"/>
        <v>1702736.2185273473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-4920149.2365518957</v>
      </c>
      <c r="C134" s="458">
        <f t="shared" si="0"/>
        <v>0</v>
      </c>
      <c r="D134" s="458">
        <f t="shared" ca="1" si="9"/>
        <v>-16278.463892193244</v>
      </c>
      <c r="E134" s="458">
        <f t="shared" ca="1" si="1"/>
        <v>-4936427.7004440892</v>
      </c>
      <c r="F134" s="442"/>
      <c r="G134" s="470">
        <f t="shared" si="15"/>
        <v>11</v>
      </c>
      <c r="H134" s="470">
        <v>127</v>
      </c>
      <c r="I134" s="455">
        <f t="shared" ca="1" si="5"/>
        <v>1702736.2185273473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7061.9708337840066</v>
      </c>
      <c r="L134" s="455">
        <f t="shared" ca="1" si="3"/>
        <v>1701934.9709419457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-4936427.7004440892</v>
      </c>
      <c r="C135" s="458">
        <f t="shared" si="0"/>
        <v>0</v>
      </c>
      <c r="D135" s="458">
        <f t="shared" ca="1" si="9"/>
        <v>-16278.463892193244</v>
      </c>
      <c r="E135" s="458">
        <f t="shared" ca="1" si="1"/>
        <v>-4952706.1643362828</v>
      </c>
      <c r="F135" s="442"/>
      <c r="G135" s="470">
        <f t="shared" si="15"/>
        <v>11</v>
      </c>
      <c r="H135" s="470">
        <v>128</v>
      </c>
      <c r="I135" s="455">
        <f t="shared" ca="1" si="5"/>
        <v>1701934.9709419457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7058.6323021781654</v>
      </c>
      <c r="L135" s="455">
        <f t="shared" ca="1" si="3"/>
        <v>1701130.3848249381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-4952706.1643362828</v>
      </c>
      <c r="C136" s="458">
        <f t="shared" si="0"/>
        <v>0</v>
      </c>
      <c r="D136" s="458">
        <f t="shared" ca="1" si="9"/>
        <v>-16278.463892193244</v>
      </c>
      <c r="E136" s="458">
        <f t="shared" ca="1" si="1"/>
        <v>-4968984.6282284763</v>
      </c>
      <c r="F136" s="442"/>
      <c r="G136" s="470">
        <f t="shared" si="15"/>
        <v>11</v>
      </c>
      <c r="H136" s="470">
        <v>129</v>
      </c>
      <c r="I136" s="455">
        <f t="shared" ca="1" si="5"/>
        <v>1701130.3848249381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7055.2798600239685</v>
      </c>
      <c r="L136" s="455">
        <f t="shared" ca="1" si="3"/>
        <v>1700322.4462657764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1700322.4462657764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7051.9134493607953</v>
      </c>
      <c r="L137" s="455">
        <f t="shared" ca="1" si="3"/>
        <v>1699511.1412959516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1699511.1412959516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7048.5330119865248</v>
      </c>
      <c r="L138" s="455">
        <f t="shared" ca="1" si="3"/>
        <v>1698696.4558887524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1698696.4558887524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7045.1384894565272</v>
      </c>
      <c r="L139" s="455">
        <f t="shared" ca="1" si="3"/>
        <v>1697878.3759590234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1697878.3759590234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7041.7298230826573</v>
      </c>
      <c r="L140" s="455">
        <f t="shared" ca="1" si="3"/>
        <v>1697056.8873629204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1697056.8873629204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7038.3069539322287</v>
      </c>
      <c r="L141" s="455">
        <f t="shared" ca="1" si="3"/>
        <v>1696231.975897667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1696231.975897667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7034.869822827005</v>
      </c>
      <c r="L142" s="455">
        <f t="shared" ca="1" si="3"/>
        <v>1695403.6273013083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1695403.6273013083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7031.4183703421786</v>
      </c>
      <c r="L143" s="455">
        <f t="shared" ca="1" si="3"/>
        <v>1694571.8272524648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1694571.8272524648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7027.9525368053301</v>
      </c>
      <c r="L144" s="455">
        <f t="shared" ca="1" si="3"/>
        <v>1693736.5613700845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1693736.5613700845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7024.4722622954123</v>
      </c>
      <c r="L145" s="455">
        <f t="shared" ca="1" si="3"/>
        <v>1692897.8152131943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1692897.8152131943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7020.9774866417029</v>
      </c>
      <c r="L146" s="455">
        <f t="shared" ca="1" si="3"/>
        <v>1692055.5742806504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1692055.5742806504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7017.4681494227698</v>
      </c>
      <c r="L147" s="455">
        <f t="shared" ca="1" si="3"/>
        <v>1691209.8240108874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1691209.8240108874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7013.9441899654248</v>
      </c>
      <c r="L148" s="455">
        <f t="shared" ca="1" si="3"/>
        <v>1690360.5497816673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1690360.5497816673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7010.4055473436738</v>
      </c>
      <c r="L149" s="455">
        <f t="shared" ca="1" si="3"/>
        <v>1689507.7369098254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1689507.7369098254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7006.8521603776653</v>
      </c>
      <c r="L150" s="455">
        <f t="shared" ca="1" si="3"/>
        <v>1688651.3706510174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1688651.3706510174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7003.2839676326321</v>
      </c>
      <c r="L151" s="455">
        <f t="shared" ca="1" si="3"/>
        <v>1687791.4361994644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1687791.4361994644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6999.7009074178268</v>
      </c>
      <c r="L152" s="455">
        <f t="shared" ca="1" si="3"/>
        <v>1686927.9186876966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1686927.9186876966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6996.1029177854625</v>
      </c>
      <c r="L153" s="455">
        <f t="shared" ca="1" si="3"/>
        <v>1686060.8031862965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1686060.8031862965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6992.4899365296287</v>
      </c>
      <c r="L154" s="455">
        <f t="shared" ca="1" si="3"/>
        <v>1685190.0747036405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1685190.0747036405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6988.8619011852297</v>
      </c>
      <c r="L155" s="455">
        <f t="shared" ca="1" si="3"/>
        <v>1684315.7181856402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1684315.7181856402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6985.2187490268943</v>
      </c>
      <c r="L156" s="455">
        <f t="shared" ca="1" si="3"/>
        <v>1683437.7185154816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1683437.7185154816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6981.5604170678998</v>
      </c>
      <c r="L157" s="455">
        <f t="shared" ca="1" si="3"/>
        <v>1682556.0605133639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1682556.0605133639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6977.8868420590761</v>
      </c>
      <c r="L158" s="455">
        <f t="shared" ca="1" si="3"/>
        <v>1681670.7289362373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1681670.7289362373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6974.1979604877151</v>
      </c>
      <c r="L159" s="455">
        <f t="shared" ca="1" si="3"/>
        <v>1680781.7084775395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1680781.7084775395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6970.493708576475</v>
      </c>
      <c r="L160" s="455">
        <f t="shared" ca="1" si="3"/>
        <v>1679888.9837669304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1679888.9837669304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6966.7740222822713</v>
      </c>
      <c r="L161" s="455">
        <f t="shared" ca="1" si="3"/>
        <v>1678992.5393700271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1678992.5393700271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6963.0388372951729</v>
      </c>
      <c r="L162" s="455">
        <f t="shared" ca="1" si="3"/>
        <v>1678092.3597881368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1678092.3597881368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6959.2880890372962</v>
      </c>
      <c r="L163" s="455">
        <f t="shared" ca="1" si="3"/>
        <v>1677188.4294579886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1677188.4294579886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6955.521712661679</v>
      </c>
      <c r="L164" s="455">
        <f t="shared" ca="1" si="3"/>
        <v>1676280.7327514647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1676280.7327514647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6951.7396430511626</v>
      </c>
      <c r="L165" s="455">
        <f t="shared" ca="1" si="3"/>
        <v>1675369.2539753302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1675369.2539753302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6947.941814817269</v>
      </c>
      <c r="L166" s="455">
        <f t="shared" ca="1" si="3"/>
        <v>1674453.9773709618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1674453.9773709618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6944.1281622990673</v>
      </c>
      <c r="L167" s="455">
        <f t="shared" ca="1" si="3"/>
        <v>1673534.8871140752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1673534.8871140752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6940.2986195620406</v>
      </c>
      <c r="L168" s="455">
        <f t="shared" ca="1" si="3"/>
        <v>1672611.9673144517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1672611.9673144517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6936.4531203969418</v>
      </c>
      <c r="L169" s="455">
        <f t="shared" ca="1" si="3"/>
        <v>1671685.202015663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1671685.202015663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6932.5915983186551</v>
      </c>
      <c r="L170" s="455">
        <f t="shared" ca="1" si="3"/>
        <v>1670754.5751947961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1670754.5751947961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6928.7139865650424</v>
      </c>
      <c r="L171" s="455">
        <f t="shared" ca="1" si="3"/>
        <v>1669820.0707621756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1669820.0707621756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6924.8202180957924</v>
      </c>
      <c r="L172" s="455">
        <f t="shared" ca="1" si="3"/>
        <v>1668881.6725610858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1668881.6725610858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6920.9102255912503</v>
      </c>
      <c r="L173" s="455">
        <f t="shared" ca="1" si="3"/>
        <v>1667939.3643674913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1667939.3643674913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6916.9839414512735</v>
      </c>
      <c r="L174" s="455">
        <f t="shared" ca="1" si="3"/>
        <v>1666993.1298897569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1666993.1298897569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6913.0412977940468</v>
      </c>
      <c r="L175" s="455">
        <f t="shared" ca="1" si="3"/>
        <v>1666042.9527683654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1666042.9527683654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6909.082226454917</v>
      </c>
      <c r="L176" s="455">
        <f t="shared" ca="1" si="3"/>
        <v>1665088.8165756348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1665088.8165756348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6905.1066589852044</v>
      </c>
      <c r="L177" s="455">
        <f t="shared" ca="1" si="3"/>
        <v>1664130.7048154343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1664130.7048154343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6901.1145266510348</v>
      </c>
      <c r="L178" s="455">
        <f t="shared" ca="1" si="3"/>
        <v>1663168.6009228998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1663168.6009228998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6897.1057604321422</v>
      </c>
      <c r="L179" s="455">
        <f t="shared" ca="1" si="3"/>
        <v>1662202.4882641463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1662202.4882641463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6893.0802910206685</v>
      </c>
      <c r="L180" s="455">
        <f t="shared" ca="1" si="3"/>
        <v>1661232.3501359813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1661232.3501359813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6889.0380488199835</v>
      </c>
      <c r="L181" s="455">
        <f t="shared" ca="1" si="3"/>
        <v>1660258.1697656156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1660258.1697656156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6884.9789639434584</v>
      </c>
      <c r="L182" s="455">
        <f t="shared" ca="1" si="3"/>
        <v>1659279.9303103734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1659279.9303103734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6880.9029662132825</v>
      </c>
      <c r="L183" s="455">
        <f t="shared" ca="1" si="3"/>
        <v>1658297.614857401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1658297.614857401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6876.8099851592315</v>
      </c>
      <c r="L184" s="455">
        <f t="shared" ca="1" si="3"/>
        <v>1657311.2064233746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1657311.2064233746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6872.6999500174543</v>
      </c>
      <c r="L185" s="455">
        <f t="shared" ca="1" si="3"/>
        <v>1656320.6879542065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1656320.6879542065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6868.5727897292527</v>
      </c>
      <c r="L186" s="455">
        <f t="shared" ca="1" si="3"/>
        <v>1655326.0423247502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1655326.0423247502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6864.4284329398515</v>
      </c>
      <c r="L187" s="455">
        <f t="shared" ca="1" si="3"/>
        <v>1654327.2523385044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1654327.2523385044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6860.2668079971627</v>
      </c>
      <c r="L188" s="455">
        <f t="shared" ca="1" si="3"/>
        <v>1653324.3007273159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1653324.3007273159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6856.0878429505428</v>
      </c>
      <c r="L189" s="455">
        <f t="shared" ca="1" si="3"/>
        <v>1652317.1701510809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1652317.1701510809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6851.8914655495637</v>
      </c>
      <c r="L190" s="455">
        <f t="shared" ca="1" si="3"/>
        <v>1651305.8431974449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1651305.8431974449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6847.6776032427479</v>
      </c>
      <c r="L191" s="455">
        <f t="shared" ca="1" si="3"/>
        <v>1650290.302381502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1650290.302381502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6843.4461831763183</v>
      </c>
      <c r="L192" s="455">
        <f t="shared" ca="1" si="3"/>
        <v>1649270.5301454926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1649270.5301454926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6839.1971321929459</v>
      </c>
      <c r="L193" s="455">
        <f t="shared" ca="1" si="3"/>
        <v>1648246.5088585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1648246.5088585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6834.9303768304771</v>
      </c>
      <c r="L194" s="455">
        <f t="shared" ca="1" si="3"/>
        <v>1647218.220816145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1647218.220816145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6830.6458433206635</v>
      </c>
      <c r="L195" s="455">
        <f t="shared" ca="1" si="3"/>
        <v>1646185.6482402801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1646185.6482402801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6826.3434575878937</v>
      </c>
      <c r="L196" s="455">
        <f t="shared" ca="1" si="3"/>
        <v>1645148.7732786825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1645148.7732786825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6822.0231452479038</v>
      </c>
      <c r="L197" s="455">
        <f t="shared" ca="1" si="3"/>
        <v>1644107.5780047448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1644107.5780047448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6817.6848316064961</v>
      </c>
      <c r="L198" s="455">
        <f t="shared" ca="1" si="3"/>
        <v>1643062.0444171657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1643062.0444171657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6813.328441658251</v>
      </c>
      <c r="L199" s="455">
        <f t="shared" ca="1" si="3"/>
        <v>1642012.1544396384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1642012.1544396384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6808.9539000852192</v>
      </c>
      <c r="L200" s="455">
        <f t="shared" ca="1" si="3"/>
        <v>1640957.8899205381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1640957.8899205381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6804.5611312556348</v>
      </c>
      <c r="L201" s="455">
        <f t="shared" ca="1" si="3"/>
        <v>1639899.2326326082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1639899.2326326082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6800.1500592225939</v>
      </c>
      <c r="L202" s="455">
        <f t="shared" ca="1" si="3"/>
        <v>1638836.1642726453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1638836.1642726453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6795.7206077227484</v>
      </c>
      <c r="L203" s="455">
        <f t="shared" ca="1" si="3"/>
        <v>1637768.6664611823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1637768.6664611823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6791.2727001749863</v>
      </c>
      <c r="L204" s="455">
        <f t="shared" ca="1" si="3"/>
        <v>1636696.7207421716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1636696.7207421716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6786.8062596791087</v>
      </c>
      <c r="L205" s="455">
        <f t="shared" ca="1" si="3"/>
        <v>1635620.3085826652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1635620.3085826652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6782.321209014498</v>
      </c>
      <c r="L206" s="455">
        <f t="shared" ca="1" si="3"/>
        <v>1634539.411372494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1634539.411372494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6777.8174706387845</v>
      </c>
      <c r="L207" s="455">
        <f t="shared" ca="1" si="3"/>
        <v>1633454.0104239471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1633454.0104239471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6773.2949666865061</v>
      </c>
      <c r="L208" s="455">
        <f t="shared" ca="1" si="3"/>
        <v>1632364.086971448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1632364.086971448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6768.7536189677603</v>
      </c>
      <c r="L209" s="455">
        <f t="shared" ca="1" si="3"/>
        <v>1631269.6221712301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1631269.6221712301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6764.1933489668518</v>
      </c>
      <c r="L210" s="455">
        <f t="shared" ca="1" si="3"/>
        <v>1630170.5971010113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1630170.5971010113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6759.6140778409399</v>
      </c>
      <c r="L211" s="455">
        <f t="shared" ca="1" si="3"/>
        <v>1629066.9927596666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1629066.9927596666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6755.015726418671</v>
      </c>
      <c r="L212" s="455">
        <f t="shared" ca="1" si="3"/>
        <v>1627958.7900668997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1627958.7900668997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6750.3982151988084</v>
      </c>
      <c r="L213" s="455">
        <f t="shared" ca="1" si="3"/>
        <v>1626845.969862913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1626845.969862913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6745.7614643488641</v>
      </c>
      <c r="L214" s="455">
        <f t="shared" ca="1" si="3"/>
        <v>1625728.5129080762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1625728.5129080762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6741.1053937037104</v>
      </c>
      <c r="L215" s="455">
        <f t="shared" ca="1" si="3"/>
        <v>1624606.3998825944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1624606.3998825944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6736.4299227642032</v>
      </c>
      <c r="L216" s="455">
        <f t="shared" ca="1" si="3"/>
        <v>1623479.6113861729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1623479.6113861729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6731.7349706957802</v>
      </c>
      <c r="L217" s="455">
        <f t="shared" ca="1" si="3"/>
        <v>1622348.1279376831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1622348.1279376831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6727.0204563270727</v>
      </c>
      <c r="L218" s="455">
        <f t="shared" ca="1" si="3"/>
        <v>1621211.9299748247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1621211.9299748247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6722.2862981484959</v>
      </c>
      <c r="L219" s="455">
        <f t="shared" ca="1" si="3"/>
        <v>1620070.9978537876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1620070.9978537876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6717.5324143108419</v>
      </c>
      <c r="L220" s="455">
        <f t="shared" ca="1" si="3"/>
        <v>1618925.3118489129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1618925.3118489129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6712.7587226238638</v>
      </c>
      <c r="L221" s="455">
        <f t="shared" ca="1" si="3"/>
        <v>1617774.8521523511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1617774.8521523511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6707.9651405548557</v>
      </c>
      <c r="L222" s="455">
        <f t="shared" ca="1" si="3"/>
        <v>1616619.5988737203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1616619.5988737203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6703.1515852272278</v>
      </c>
      <c r="L223" s="455">
        <f t="shared" ca="1" si="3"/>
        <v>1615459.532039762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1615459.532039762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6698.317973419068</v>
      </c>
      <c r="L224" s="455">
        <f t="shared" ca="1" si="3"/>
        <v>1614294.6315939955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1614294.6315939955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6693.4642215617077</v>
      </c>
      <c r="L225" s="455">
        <f t="shared" ca="1" si="3"/>
        <v>1613124.8773963717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1613124.8773963717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6688.5902457382754</v>
      </c>
      <c r="L226" s="455">
        <f t="shared" ca="1" si="3"/>
        <v>1611950.2492229242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1611950.2492229242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6683.6959616822442</v>
      </c>
      <c r="L227" s="455">
        <f t="shared" ca="1" si="3"/>
        <v>1610770.726765421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1610770.726765421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6678.7812847759806</v>
      </c>
      <c r="L228" s="455">
        <f t="shared" ca="1" si="3"/>
        <v>1609586.2896310114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1609586.2896310114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6673.8461300492745</v>
      </c>
      <c r="L229" s="455">
        <f t="shared" ca="1" si="3"/>
        <v>1608396.9173418751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1608396.9173418751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6668.8904121778733</v>
      </c>
      <c r="L230" s="455">
        <f t="shared" ca="1" si="3"/>
        <v>1607202.5893348674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1607202.5893348674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6663.9140454820072</v>
      </c>
      <c r="L231" s="455">
        <f t="shared" ca="1" si="3"/>
        <v>1606003.2849611638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1606003.2849611638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6658.916943924909</v>
      </c>
      <c r="L232" s="455">
        <f t="shared" ca="1" si="3"/>
        <v>1604798.9834859031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1604798.9834859031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6653.8990211113232</v>
      </c>
      <c r="L233" s="455">
        <f t="shared" ca="1" si="3"/>
        <v>1603589.6640878289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1603589.6640878289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6648.8601902860137</v>
      </c>
      <c r="L234" s="455">
        <f t="shared" ca="1" si="3"/>
        <v>1602375.3058589294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1602375.3058589294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6643.8003643322654</v>
      </c>
      <c r="L235" s="455">
        <f t="shared" ca="1" si="3"/>
        <v>1601155.8878040761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1601155.8878040761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6638.719455770377</v>
      </c>
      <c r="L236" s="455">
        <f t="shared" ca="1" si="3"/>
        <v>1599931.3888406609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1599931.3888406609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6633.6173767561468</v>
      </c>
      <c r="L237" s="455">
        <f t="shared" ca="1" si="3"/>
        <v>1598701.7877982315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1598701.7877982315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6628.4940390793572</v>
      </c>
      <c r="L238" s="455">
        <f t="shared" ca="1" si="3"/>
        <v>1597467.0634181253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1597467.0634181253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6623.3493541622483</v>
      </c>
      <c r="L239" s="455">
        <f t="shared" ca="1" si="3"/>
        <v>1596227.194353102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1596227.194353102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6618.1832330579846</v>
      </c>
      <c r="L240" s="455">
        <f t="shared" ca="1" si="3"/>
        <v>1594982.1591669745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1594982.1591669745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6612.9955864491203</v>
      </c>
      <c r="L241" s="455">
        <f t="shared" ca="1" si="3"/>
        <v>1593731.9363342379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1593731.9363342379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6607.7863246460511</v>
      </c>
      <c r="L242" s="455">
        <f t="shared" ca="1" si="3"/>
        <v>1592476.5042396984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1592476.5042396984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6602.5553575854701</v>
      </c>
      <c r="L243" s="455">
        <f t="shared" ca="1" si="3"/>
        <v>1591215.8411780982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1591215.8411780982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6597.3025948288023</v>
      </c>
      <c r="L244" s="455">
        <f t="shared" ca="1" si="3"/>
        <v>1589949.9253537415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1589949.9253537415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6592.0279455606496</v>
      </c>
      <c r="L245" s="455">
        <f t="shared" ca="1" si="3"/>
        <v>1588678.7348801165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1588678.7348801165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6586.7313185872117</v>
      </c>
      <c r="L246" s="455">
        <f t="shared" ca="1" si="3"/>
        <v>1587402.2477795181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1587402.2477795181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6581.4126223347184</v>
      </c>
      <c r="L247" s="455">
        <f t="shared" ca="1" si="3"/>
        <v>1586120.4419826672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1586120.4419826672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6576.0717648478394</v>
      </c>
      <c r="L248" s="455">
        <f t="shared" ca="1" si="3"/>
        <v>1584833.2953283293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1584833.2953283293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6570.7086537880987</v>
      </c>
      <c r="L249" s="455">
        <f t="shared" ca="1" si="3"/>
        <v>1583540.7855629318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1583540.7855629318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6565.3231964322758</v>
      </c>
      <c r="L250" s="455">
        <f t="shared" ca="1" si="3"/>
        <v>1582242.8903401785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1582242.8903401785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6559.9152996708035</v>
      </c>
      <c r="L251" s="455">
        <f t="shared" ca="1" si="3"/>
        <v>1580939.5872206637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1580939.5872206637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6554.4848700061584</v>
      </c>
      <c r="L252" s="455">
        <f t="shared" ca="1" si="3"/>
        <v>1579630.8536714842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1579630.8536714842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6549.0318135512443</v>
      </c>
      <c r="L253" s="455">
        <f t="shared" ca="1" si="3"/>
        <v>1578316.6670658498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1578316.6670658498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6543.5560360277668</v>
      </c>
      <c r="L254" s="455">
        <f t="shared" ca="1" si="3"/>
        <v>1576997.004682692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1576997.004682692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6538.0574427646097</v>
      </c>
      <c r="L255" s="455">
        <f t="shared" ca="1" si="3"/>
        <v>1575671.8437062709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1575671.8437062709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6532.5359386961891</v>
      </c>
      <c r="L256" s="455">
        <f t="shared" ca="1" si="3"/>
        <v>1574341.1612257815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1574341.1612257815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6526.9914283608159</v>
      </c>
      <c r="L257" s="455">
        <f t="shared" ca="1" si="3"/>
        <v>1573004.9342349567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1573004.9342349567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6521.4238158990465</v>
      </c>
      <c r="L258" s="455">
        <f t="shared" ca="1" si="3"/>
        <v>1571663.1396316702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1571663.1396316702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6515.833005052019</v>
      </c>
      <c r="L259" s="455">
        <f t="shared" ca="1" si="3"/>
        <v>1570315.7542175367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1570315.7542175367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6510.2188991597959</v>
      </c>
      <c r="L260" s="455">
        <f t="shared" ca="1" si="3"/>
        <v>1568962.7546975107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1568962.7546975107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6504.5814011596876</v>
      </c>
      <c r="L261" s="455">
        <f t="shared" ca="1" si="3"/>
        <v>1567604.1176794849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1567604.1176794849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6498.9204135845803</v>
      </c>
      <c r="L262" s="455">
        <f t="shared" ca="1" si="3"/>
        <v>1566239.819673884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1566239.819673884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6493.2358385612433</v>
      </c>
      <c r="L263" s="455">
        <f t="shared" ref="L263:L517" ca="1" si="28">I263-J263+K263</f>
        <v>1564869.8370932597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1564869.8370932597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6487.5275778086416</v>
      </c>
      <c r="L264" s="455">
        <f t="shared" ca="1" si="28"/>
        <v>1563494.1462518827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1563494.1462518827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6481.795532636238</v>
      </c>
      <c r="L265" s="455">
        <f t="shared" ca="1" si="28"/>
        <v>1562112.7233653334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1562112.7233653334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6476.0396039422822</v>
      </c>
      <c r="L266" s="455">
        <f t="shared" ca="1" si="28"/>
        <v>1560725.5445500901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1560725.5445500901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6470.259692212102</v>
      </c>
      <c r="L267" s="455">
        <f t="shared" ca="1" si="28"/>
        <v>1559332.5858231166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1559332.5858231166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6464.4556975163787</v>
      </c>
      <c r="L268" s="455">
        <f t="shared" ca="1" si="28"/>
        <v>1557933.8231014474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1557933.8231014474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6458.627519509424</v>
      </c>
      <c r="L269" s="455">
        <f t="shared" ca="1" si="28"/>
        <v>1556529.2322017713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1556529.2322017713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6452.7750574274405</v>
      </c>
      <c r="L270" s="455">
        <f t="shared" ca="1" si="28"/>
        <v>1555118.7888400131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1555118.7888400131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6446.8982100867815</v>
      </c>
      <c r="L271" s="455">
        <f t="shared" ca="1" si="28"/>
        <v>1553702.4686309143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1553702.4686309143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6440.9968758822033</v>
      </c>
      <c r="L272" s="455">
        <f t="shared" ca="1" si="28"/>
        <v>1552280.2470876109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1552280.2470876109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6435.070952785105</v>
      </c>
      <c r="L273" s="455">
        <f t="shared" ca="1" si="28"/>
        <v>1550852.0996212105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1550852.0996212105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6429.1203383417705</v>
      </c>
      <c r="L274" s="455">
        <f t="shared" ca="1" si="28"/>
        <v>1549418.0015403666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1549418.0015403666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6423.1449296715873</v>
      </c>
      <c r="L275" s="455">
        <f t="shared" ca="1" si="28"/>
        <v>1547977.9280508526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1547977.9280508526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6417.1446234652794</v>
      </c>
      <c r="L276" s="455">
        <f t="shared" ca="1" si="28"/>
        <v>1546531.8542551324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1546531.8542551324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6411.1193159831118</v>
      </c>
      <c r="L277" s="455">
        <f t="shared" ca="1" si="28"/>
        <v>1545079.7551519298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1545079.7551519298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6405.0689030531012</v>
      </c>
      <c r="L278" s="455">
        <f t="shared" ca="1" si="28"/>
        <v>1543621.6056357974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1543621.6056357974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6398.9932800692159</v>
      </c>
      <c r="L279" s="455">
        <f t="shared" ca="1" si="28"/>
        <v>1542157.380496681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1542157.380496681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6392.8923419895636</v>
      </c>
      <c r="L280" s="455">
        <f t="shared" ca="1" si="28"/>
        <v>1540687.0544194849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1540687.0544194849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6386.7659833345806</v>
      </c>
      <c r="L281" s="455">
        <f t="shared" ca="1" si="28"/>
        <v>1539210.6019836338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1539210.6019836338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6380.6140981852004</v>
      </c>
      <c r="L282" s="455">
        <f t="shared" ca="1" si="28"/>
        <v>1537727.9976626334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1537727.9976626334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6374.4365801810327</v>
      </c>
      <c r="L283" s="455">
        <f t="shared" ca="1" si="28"/>
        <v>1536239.2158236289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1536239.2158236289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6368.2333225185139</v>
      </c>
      <c r="L284" s="455">
        <f t="shared" ca="1" si="28"/>
        <v>1534744.2307269617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1534744.2307269617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6362.0042179490674</v>
      </c>
      <c r="L285" s="455">
        <f t="shared" ca="1" si="28"/>
        <v>1533243.0165257251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1533243.0165257251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6355.7491587772483</v>
      </c>
      <c r="L286" s="455">
        <f t="shared" ca="1" si="28"/>
        <v>1531735.5472653168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1531735.5472653168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6349.4680368588797</v>
      </c>
      <c r="L287" s="455">
        <f t="shared" ca="1" si="28"/>
        <v>1530221.79688299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1530221.79688299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6343.1607435991855</v>
      </c>
      <c r="L288" s="455">
        <f t="shared" ca="1" si="28"/>
        <v>1528701.7392074037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1528701.7392074037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6336.8271699509087</v>
      </c>
      <c r="L289" s="455">
        <f t="shared" ca="1" si="28"/>
        <v>1527175.3479581689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1527175.3479581689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6330.4672064124306</v>
      </c>
      <c r="L290" s="455">
        <f t="shared" ca="1" si="28"/>
        <v>1525642.5967453958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1525642.5967453958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6324.0807430258756</v>
      </c>
      <c r="L291" s="455">
        <f t="shared" ca="1" si="28"/>
        <v>1524103.4590692362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1524103.4590692362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6317.6676693752106</v>
      </c>
      <c r="L292" s="455">
        <f t="shared" ca="1" si="28"/>
        <v>1522557.9083194258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1522557.9083194258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6311.2278745843341</v>
      </c>
      <c r="L293" s="455">
        <f t="shared" ca="1" si="28"/>
        <v>1521005.9177748244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1521005.9177748244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6304.7612473151621</v>
      </c>
      <c r="L294" s="455">
        <f t="shared" ca="1" si="28"/>
        <v>1519447.460602954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1519447.460602954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6298.2676757657018</v>
      </c>
      <c r="L295" s="455">
        <f t="shared" ca="1" si="28"/>
        <v>1517882.5098595342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1517882.5098595342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6291.7470476681192</v>
      </c>
      <c r="L296" s="455">
        <f t="shared" ca="1" si="28"/>
        <v>1516311.0384880167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1516311.0384880167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6285.1992502867961</v>
      </c>
      <c r="L297" s="455">
        <f t="shared" ca="1" si="28"/>
        <v>1514733.019319118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1514733.019319118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6278.6241704163849</v>
      </c>
      <c r="L298" s="455">
        <f t="shared" ca="1" si="28"/>
        <v>1513148.4250703489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1513148.4250703489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6272.0216943798468</v>
      </c>
      <c r="L299" s="455">
        <f t="shared" ca="1" si="28"/>
        <v>1511557.2283455431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1511557.2283455431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6265.3917080264901</v>
      </c>
      <c r="L300" s="455">
        <f t="shared" ca="1" si="28"/>
        <v>1509959.4016343839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1509959.4016343839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6258.7340967299933</v>
      </c>
      <c r="L301" s="455">
        <f t="shared" ca="1" si="28"/>
        <v>1508354.9173119282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1508354.9173119282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6252.048745386428</v>
      </c>
      <c r="L302" s="455">
        <f t="shared" ca="1" si="28"/>
        <v>1506743.7476381292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1506743.7476381292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6245.3355384122651</v>
      </c>
      <c r="L303" s="455">
        <f t="shared" ca="1" si="28"/>
        <v>1505125.8647573558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1505125.8647573558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6238.5943597423757</v>
      </c>
      <c r="L304" s="455">
        <f t="shared" ca="1" si="28"/>
        <v>1503501.2406979126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1503501.2406979126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6231.8250928280295</v>
      </c>
      <c r="L305" s="455">
        <f t="shared" ca="1" si="28"/>
        <v>1501869.8473715552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1501869.8473715552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6225.0276206348735</v>
      </c>
      <c r="L306" s="455">
        <f t="shared" ca="1" si="28"/>
        <v>1500231.6565730043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1500231.6565730043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6218.201825640911</v>
      </c>
      <c r="L307" s="455">
        <f t="shared" ca="1" si="28"/>
        <v>1498586.6399794596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1498586.6399794596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6211.347589834475</v>
      </c>
      <c r="L308" s="455">
        <f t="shared" ca="1" si="28"/>
        <v>1496934.7691501083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1496934.7691501083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6204.4647947121775</v>
      </c>
      <c r="L309" s="455">
        <f t="shared" ca="1" si="28"/>
        <v>1495276.0155256349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1495276.0155256349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6197.5533212768714</v>
      </c>
      <c r="L310" s="455">
        <f t="shared" ca="1" si="28"/>
        <v>1493610.3504277261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1493610.3504277261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6190.6130500355848</v>
      </c>
      <c r="L311" s="455">
        <f t="shared" ca="1" si="28"/>
        <v>1491937.7450585761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1491937.7450585761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6183.6438609974603</v>
      </c>
      <c r="L312" s="455">
        <f t="shared" ca="1" si="28"/>
        <v>1490258.1705003879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1490258.1705003879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6176.6456336716765</v>
      </c>
      <c r="L313" s="455">
        <f t="shared" ca="1" si="28"/>
        <v>1488571.597714874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1488571.597714874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6169.6182470653685</v>
      </c>
      <c r="L314" s="455">
        <f t="shared" ca="1" si="28"/>
        <v>1486877.9975427538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1486877.9975427538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6162.5615796815346</v>
      </c>
      <c r="L315" s="455">
        <f t="shared" ca="1" si="28"/>
        <v>1485177.3407032497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1485177.3407032497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6155.4755095169339</v>
      </c>
      <c r="L316" s="455">
        <f t="shared" ca="1" si="28"/>
        <v>1483469.597793581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1483469.597793581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6148.3599140599808</v>
      </c>
      <c r="L317" s="455">
        <f t="shared" ca="1" si="28"/>
        <v>1481754.7392884553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1481754.7392884553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6141.2146702886239</v>
      </c>
      <c r="L318" s="455">
        <f t="shared" ca="1" si="28"/>
        <v>1480032.7355395583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1480032.7355395583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6134.0396546682196</v>
      </c>
      <c r="L319" s="455">
        <f t="shared" ca="1" si="28"/>
        <v>1478303.5567750409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1478303.5567750409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6126.8347431493967</v>
      </c>
      <c r="L320" s="455">
        <f t="shared" ca="1" si="28"/>
        <v>1476567.1730990047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1476567.1730990047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6119.5998111659128</v>
      </c>
      <c r="L321" s="455">
        <f t="shared" ca="1" si="28"/>
        <v>1474823.5544909849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1474823.5544909849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6112.3347336324969</v>
      </c>
      <c r="L322" s="455">
        <f t="shared" ca="1" si="28"/>
        <v>1473072.6708054317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1473072.6708054317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6105.0393849426919</v>
      </c>
      <c r="L323" s="455">
        <f t="shared" ca="1" si="28"/>
        <v>1471314.4917711888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1471314.4917711888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6097.7136389666803</v>
      </c>
      <c r="L324" s="455">
        <f t="shared" ca="1" si="28"/>
        <v>1469548.9869909699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1469548.9869909699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6090.3573690491012</v>
      </c>
      <c r="L325" s="455">
        <f t="shared" ca="1" si="28"/>
        <v>1467776.1259408332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1467776.1259408332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6082.9704480068649</v>
      </c>
      <c r="L326" s="455">
        <f t="shared" ca="1" si="28"/>
        <v>1465995.8779696545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1465995.8779696545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6075.5527481269537</v>
      </c>
      <c r="L327" s="455">
        <f t="shared" ca="1" si="28"/>
        <v>1464208.2122985958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1464208.2122985958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6068.1041411642091</v>
      </c>
      <c r="L328" s="455">
        <f t="shared" ca="1" si="28"/>
        <v>1462413.0980205743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1462413.0980205743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6060.6244983391198</v>
      </c>
      <c r="L329" s="455">
        <f t="shared" ca="1" si="28"/>
        <v>1460610.5040997278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1460610.5040997278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6053.1136903355928</v>
      </c>
      <c r="L330" s="455">
        <f t="shared" ca="1" si="28"/>
        <v>1458800.3993708778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1458800.3993708778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6045.5715872987175</v>
      </c>
      <c r="L331" s="455">
        <f t="shared" ca="1" si="28"/>
        <v>1456982.7525389909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1456982.7525389909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6037.9980588325225</v>
      </c>
      <c r="L332" s="455">
        <f t="shared" ca="1" si="28"/>
        <v>1455157.5321786378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1455157.5321786378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6030.3929739977175</v>
      </c>
      <c r="L333" s="455">
        <f t="shared" ca="1" si="28"/>
        <v>1453324.7067334498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1453324.7067334498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6022.7562013094339</v>
      </c>
      <c r="L334" s="455">
        <f t="shared" ca="1" si="28"/>
        <v>1451484.2445155736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1451484.2445155736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6015.0876087349498</v>
      </c>
      <c r="L335" s="455">
        <f t="shared" ca="1" si="28"/>
        <v>1449636.1137051228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1449636.1137051228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6007.3870636914053</v>
      </c>
      <c r="L336" s="455">
        <f t="shared" ca="1" si="28"/>
        <v>1447780.2823496286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1447780.2823496286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5999.6544330435127</v>
      </c>
      <c r="L337" s="455">
        <f t="shared" ca="1" si="28"/>
        <v>1445916.7183634865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1445916.7183634865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5991.8895831012533</v>
      </c>
      <c r="L338" s="455">
        <f t="shared" ca="1" si="28"/>
        <v>1444045.3895274021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1444045.3895274021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5984.0923796175684</v>
      </c>
      <c r="L339" s="455">
        <f t="shared" ca="1" si="28"/>
        <v>1442166.263487834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1442166.263487834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5976.2626877860348</v>
      </c>
      <c r="L340" s="455">
        <f t="shared" ca="1" si="28"/>
        <v>1440279.3077564344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1440279.3077564344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5968.4003722385369</v>
      </c>
      <c r="L341" s="455">
        <f t="shared" ca="1" si="28"/>
        <v>1438384.4897094874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1438384.4897094874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5960.5052970429242</v>
      </c>
      <c r="L342" s="455">
        <f t="shared" ca="1" si="28"/>
        <v>1436481.7765873447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1436481.7765873447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5952.5773257006631</v>
      </c>
      <c r="L343" s="455">
        <f t="shared" ca="1" si="28"/>
        <v>1434571.1354938596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1434571.1354938596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5944.6163211444755</v>
      </c>
      <c r="L344" s="455">
        <f t="shared" ca="1" si="28"/>
        <v>1432652.5333958184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1432652.5333958184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5936.6221457359698</v>
      </c>
      <c r="L345" s="455">
        <f t="shared" ca="1" si="28"/>
        <v>1430725.9371223687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1430725.9371223687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5928.5946612632633</v>
      </c>
      <c r="L346" s="455">
        <f t="shared" ca="1" si="28"/>
        <v>1428791.3133644464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1428791.3133644464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5920.5337289385861</v>
      </c>
      <c r="L347" s="455">
        <f t="shared" ca="1" si="28"/>
        <v>1426848.6286741993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1426848.6286741993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5912.4392093958904</v>
      </c>
      <c r="L348" s="455">
        <f t="shared" ca="1" si="28"/>
        <v>1424897.8494644095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1424897.8494644095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5904.3109626884325</v>
      </c>
      <c r="L349" s="455">
        <f t="shared" ca="1" si="28"/>
        <v>1422938.9420079123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1422938.9420079123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5896.1488482863615</v>
      </c>
      <c r="L350" s="455">
        <f t="shared" ca="1" si="28"/>
        <v>1420971.8724370131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1420971.8724370131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5887.9527250742813</v>
      </c>
      <c r="L351" s="455">
        <f t="shared" ca="1" si="28"/>
        <v>1418996.6067429017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1418996.6067429017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5879.7224513488172</v>
      </c>
      <c r="L352" s="455">
        <f t="shared" ca="1" si="28"/>
        <v>1417013.1107750649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1417013.1107750649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5871.4578848161636</v>
      </c>
      <c r="L353" s="455">
        <f t="shared" ca="1" si="28"/>
        <v>1415021.3502406955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1415021.3502406955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5863.1588825896242</v>
      </c>
      <c r="L354" s="455">
        <f t="shared" ca="1" si="28"/>
        <v>1413021.2907040995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1413021.2907040995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5854.8253011871411</v>
      </c>
      <c r="L355" s="455">
        <f t="shared" ca="1" si="28"/>
        <v>1411012.897586101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1411012.897586101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5846.4569965288138</v>
      </c>
      <c r="L356" s="455">
        <f t="shared" ca="1" si="28"/>
        <v>1408996.1361634443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1408996.1361634443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5838.0538239344114</v>
      </c>
      <c r="L357" s="455">
        <f t="shared" ca="1" si="28"/>
        <v>1406970.9715681931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1406970.9715681931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5829.6156381208639</v>
      </c>
      <c r="L358" s="455">
        <f t="shared" ca="1" si="28"/>
        <v>1404937.3687871282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1404937.3687871282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5821.1422931997613</v>
      </c>
      <c r="L359" s="455">
        <f t="shared" ca="1" si="28"/>
        <v>1402895.2926611423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1402895.2926611423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5812.6336426748194</v>
      </c>
      <c r="L360" s="455">
        <f t="shared" ca="1" si="28"/>
        <v>1400844.7078846316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1400844.7078846316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5804.0895394393583</v>
      </c>
      <c r="L361" s="455">
        <f t="shared" ca="1" si="28"/>
        <v>1398785.5790048854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1398785.5790048854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5795.5098357737488</v>
      </c>
      <c r="L362" s="455">
        <f t="shared" ca="1" si="28"/>
        <v>1396717.8704214736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1396717.8704214736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5786.8943833428666</v>
      </c>
      <c r="L363" s="455">
        <f t="shared" ca="1" si="28"/>
        <v>1394641.546385631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1394641.546385631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5778.243033193522</v>
      </c>
      <c r="L364" s="455">
        <f t="shared" ca="1" si="28"/>
        <v>1392556.5709996389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1392556.5709996389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5769.555635751889</v>
      </c>
      <c r="L365" s="455">
        <f t="shared" ca="1" si="28"/>
        <v>1390462.9082162052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1390462.9082162052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5760.8320408209147</v>
      </c>
      <c r="L366" s="455">
        <f t="shared" ca="1" si="28"/>
        <v>1388360.5218378406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1388360.5218378406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5752.0720975777285</v>
      </c>
      <c r="L367" s="455">
        <f t="shared" ca="1" si="28"/>
        <v>1386249.3755162326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1386249.3755162326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5743.275654571029</v>
      </c>
      <c r="L368" s="455">
        <f t="shared" ca="1" si="28"/>
        <v>1384129.4327516181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1384129.4327516181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5734.4425597184691</v>
      </c>
      <c r="L369" s="455">
        <f t="shared" ca="1" si="28"/>
        <v>1382000.6568921509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1382000.6568921509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5725.5726603040221</v>
      </c>
      <c r="L370" s="455">
        <f t="shared" ca="1" si="28"/>
        <v>1379863.0111332692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1379863.0111332692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5716.665802975348</v>
      </c>
      <c r="L371" s="455">
        <f t="shared" ca="1" si="28"/>
        <v>1377716.458517059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1377716.458517059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5707.7218337411387</v>
      </c>
      <c r="L372" s="455">
        <f t="shared" ca="1" si="28"/>
        <v>1375560.9619316144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1375560.9619316144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5698.7405979684536</v>
      </c>
      <c r="L373" s="455">
        <f t="shared" ca="1" si="28"/>
        <v>1373396.4841103973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1373396.4841103973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5689.7219403800482</v>
      </c>
      <c r="L374" s="455">
        <f t="shared" ca="1" si="28"/>
        <v>1371222.9876315917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1371222.9876315917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5680.6657050516924</v>
      </c>
      <c r="L375" s="455">
        <f t="shared" ca="1" si="28"/>
        <v>1369040.4349174579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1369040.4349174579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5671.5717354094677</v>
      </c>
      <c r="L376" s="455">
        <f t="shared" ca="1" si="28"/>
        <v>1366848.7882336818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1366848.7882336818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5662.4398742270678</v>
      </c>
      <c r="L377" s="455">
        <f t="shared" ca="1" si="28"/>
        <v>1364648.0096887234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1364648.0096887234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5653.2699636230736</v>
      </c>
      <c r="L378" s="455">
        <f t="shared" ca="1" si="28"/>
        <v>1362438.0612331608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1362438.0612331608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5644.0618450582297</v>
      </c>
      <c r="L379" s="455">
        <f t="shared" ca="1" si="28"/>
        <v>1360218.9046590335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1360218.9046590335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5634.8153593326997</v>
      </c>
      <c r="L380" s="455">
        <f t="shared" ca="1" si="28"/>
        <v>1357990.5015991805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1357990.5015991805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5625.5303465833122</v>
      </c>
      <c r="L381" s="455">
        <f t="shared" ca="1" si="28"/>
        <v>1355752.8135265782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1355752.8135265782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5616.2066462808025</v>
      </c>
      <c r="L382" s="455">
        <f t="shared" ca="1" si="28"/>
        <v>1353505.8017536735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1353505.8017536735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5606.8440972270328</v>
      </c>
      <c r="L383" s="455">
        <f t="shared" ca="1" si="28"/>
        <v>1351249.427431715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1351249.427431715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5597.442537552206</v>
      </c>
      <c r="L384" s="455">
        <f t="shared" ca="1" si="28"/>
        <v>1348983.6515500816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1348983.6515500816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5588.0018047120666</v>
      </c>
      <c r="L385" s="455">
        <f t="shared" ca="1" si="28"/>
        <v>1346708.4349356079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1346708.4349356079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5578.5217354850929</v>
      </c>
      <c r="L386" s="455">
        <f t="shared" ca="1" si="28"/>
        <v>1344423.7382519075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1344423.7382519075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5569.0021659696749</v>
      </c>
      <c r="L387" s="455">
        <f t="shared" ca="1" si="28"/>
        <v>1342129.5219986916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1342129.5219986916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5559.4429315812749</v>
      </c>
      <c r="L388" s="455">
        <f t="shared" ca="1" si="28"/>
        <v>1339825.7465110873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1339825.7465110873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5549.8438670495907</v>
      </c>
      <c r="L389" s="455">
        <f t="shared" ca="1" si="28"/>
        <v>1337512.3719589512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1337512.3719589512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5540.2048064156897</v>
      </c>
      <c r="L390" s="455">
        <f t="shared" ca="1" si="28"/>
        <v>1335189.3583461812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1335189.3583461812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5530.525583029148</v>
      </c>
      <c r="L391" s="455">
        <f t="shared" ca="1" si="28"/>
        <v>1332856.6655100249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1332856.6655100249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5520.8060295451633</v>
      </c>
      <c r="L392" s="455">
        <f t="shared" ca="1" si="28"/>
        <v>1330514.2531203844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1330514.2531203844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5511.0459779216617</v>
      </c>
      <c r="L393" s="455">
        <f t="shared" ca="1" si="28"/>
        <v>1328162.0806791205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1328162.0806791205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5501.2452594163951</v>
      </c>
      <c r="L394" s="455">
        <f t="shared" ca="1" si="28"/>
        <v>1325800.1075193512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1325800.1075193512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5491.4037045840232</v>
      </c>
      <c r="L395" s="455">
        <f t="shared" ca="1" si="28"/>
        <v>1323428.2928047497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1323428.2928047497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5481.521143273184</v>
      </c>
      <c r="L396" s="455">
        <f t="shared" ca="1" si="28"/>
        <v>1321046.5955288373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1321046.5955288373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5471.5974046235488</v>
      </c>
      <c r="L397" s="455">
        <f t="shared" ca="1" si="28"/>
        <v>1318654.9745142753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1318654.9745142753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5461.6323170628739</v>
      </c>
      <c r="L398" s="455">
        <f t="shared" ca="1" si="28"/>
        <v>1316253.3884121526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1316253.3884121526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5451.6257083040291</v>
      </c>
      <c r="L399" s="455">
        <f t="shared" ca="1" si="28"/>
        <v>1313841.7957012712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1313841.7957012712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5441.5774053420228</v>
      </c>
      <c r="L400" s="455">
        <f t="shared" ca="1" si="28"/>
        <v>1311420.1546874277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1311420.1546874277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5431.4872344510086</v>
      </c>
      <c r="L401" s="455">
        <f t="shared" ca="1" si="28"/>
        <v>1308988.4235026932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1308988.4235026932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5421.3550211812817</v>
      </c>
      <c r="L402" s="455">
        <f t="shared" ca="1" si="28"/>
        <v>1306546.5601046889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1306546.5601046889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5411.1805903562636</v>
      </c>
      <c r="L403" s="455">
        <f t="shared" ca="1" si="28"/>
        <v>1304094.5222758595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1304094.5222758595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5400.9637660694743</v>
      </c>
      <c r="L404" s="455">
        <f t="shared" ca="1" si="28"/>
        <v>1301632.2676227433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1301632.2676227433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5390.7043716814906</v>
      </c>
      <c r="L405" s="455">
        <f t="shared" ca="1" si="28"/>
        <v>1299159.7535752391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1299159.7535752391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5380.4022298168893</v>
      </c>
      <c r="L406" s="455">
        <f t="shared" ca="1" si="28"/>
        <v>1296676.9373858704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1296676.9373858704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5370.0571623611868</v>
      </c>
      <c r="L407" s="455">
        <f t="shared" ca="1" si="28"/>
        <v>1294183.776129046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1294183.776129046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5359.6689904577515</v>
      </c>
      <c r="L408" s="455">
        <f t="shared" ca="1" si="28"/>
        <v>1291680.226700318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1291680.226700318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5349.2375345047185</v>
      </c>
      <c r="L409" s="455">
        <f t="shared" ca="1" si="28"/>
        <v>1289166.2458156371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1289166.2458156371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5338.7626141518813</v>
      </c>
      <c r="L410" s="455">
        <f t="shared" ca="1" si="28"/>
        <v>1286641.7900106034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1286641.7900106034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5328.2440482975744</v>
      </c>
      <c r="L411" s="455">
        <f t="shared" ca="1" si="28"/>
        <v>1284106.8156397154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1284106.8156397154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5317.681655085541</v>
      </c>
      <c r="L412" s="455">
        <f t="shared" ca="1" si="28"/>
        <v>1281561.2788756154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1281561.2788756154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5307.0752519017906</v>
      </c>
      <c r="L413" s="455">
        <f t="shared" ca="1" si="28"/>
        <v>1279005.1357083316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1279005.1357083316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5296.424655371442</v>
      </c>
      <c r="L414" s="455">
        <f t="shared" ca="1" si="28"/>
        <v>1276438.3419445173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1276438.3419445173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5285.7296813555486</v>
      </c>
      <c r="L415" s="455">
        <f t="shared" ca="1" si="28"/>
        <v>1273860.8532066874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1273860.8532066874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5274.9901449479239</v>
      </c>
      <c r="L416" s="455">
        <f t="shared" ca="1" si="28"/>
        <v>1271272.6249324498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1271272.6249324498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5264.2058604719341</v>
      </c>
      <c r="L417" s="455">
        <f t="shared" ca="1" si="28"/>
        <v>1268673.612373736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1268673.612373736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5253.3766414772936</v>
      </c>
      <c r="L418" s="455">
        <f t="shared" ca="1" si="28"/>
        <v>1266063.7705960276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1266063.7705960276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5242.5023007368418</v>
      </c>
      <c r="L419" s="455">
        <f t="shared" ca="1" si="28"/>
        <v>1263443.0544775787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1263443.0544775787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5231.5826502433047</v>
      </c>
      <c r="L420" s="455">
        <f t="shared" ca="1" si="28"/>
        <v>1260811.4187086364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1260811.4187086364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5220.6175012060448</v>
      </c>
      <c r="L421" s="455">
        <f t="shared" ca="1" si="28"/>
        <v>1258168.8177906568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1258168.8177906568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5209.6066640477966</v>
      </c>
      <c r="L422" s="455">
        <f t="shared" ca="1" si="28"/>
        <v>1255515.206035519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1255515.206035519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5198.549948401389</v>
      </c>
      <c r="L423" s="455">
        <f t="shared" ca="1" si="28"/>
        <v>1252850.5375647347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1252850.5375647347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5187.4471631064544</v>
      </c>
      <c r="L424" s="455">
        <f t="shared" ca="1" si="28"/>
        <v>1250174.7663086555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1250174.7663086555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5176.2981162061242</v>
      </c>
      <c r="L425" s="455">
        <f t="shared" ca="1" si="28"/>
        <v>1247487.8460056761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1247487.8460056761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5165.1026149437103</v>
      </c>
      <c r="L426" s="455">
        <f t="shared" ca="1" si="28"/>
        <v>1244789.7302014341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1244789.7302014341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5153.8604657593687</v>
      </c>
      <c r="L427" s="455">
        <f t="shared" ca="1" si="28"/>
        <v>1242080.3722480079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1242080.3722480079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5142.5714742867594</v>
      </c>
      <c r="L428" s="455">
        <f t="shared" ca="1" si="28"/>
        <v>1239359.725303109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1239359.725303109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5131.235445349681</v>
      </c>
      <c r="L429" s="455">
        <f t="shared" ca="1" si="28"/>
        <v>1236627.7423292731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1236627.7423292731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5119.852182958698</v>
      </c>
      <c r="L430" s="455">
        <f t="shared" ca="1" si="28"/>
        <v>1233884.3760930463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1233884.3760930463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5108.4214903077527</v>
      </c>
      <c r="L431" s="455">
        <f t="shared" ca="1" si="28"/>
        <v>1231129.5791641683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1231129.5791641683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5096.9431697707614</v>
      </c>
      <c r="L432" s="455">
        <f t="shared" ca="1" si="28"/>
        <v>1228363.3039147535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1228363.3039147535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5085.4170228981993</v>
      </c>
      <c r="L433" s="455">
        <f t="shared" ca="1" si="28"/>
        <v>1225585.502518466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1225585.502518466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5073.8428504136682</v>
      </c>
      <c r="L434" s="455">
        <f t="shared" ca="1" si="28"/>
        <v>1222796.126949694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1222796.126949694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5062.2204522104512</v>
      </c>
      <c r="L435" s="455">
        <f t="shared" ca="1" si="28"/>
        <v>1219995.1289827188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1219995.1289827188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5050.5496273480549</v>
      </c>
      <c r="L436" s="455">
        <f t="shared" ca="1" si="28"/>
        <v>1217182.4601908813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1217182.4601908813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5038.8301740487323</v>
      </c>
      <c r="L437" s="455">
        <f t="shared" ca="1" si="28"/>
        <v>1214358.0719457443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1214358.0719457443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5027.061889693995</v>
      </c>
      <c r="L438" s="455">
        <f t="shared" ca="1" si="28"/>
        <v>1211521.9154162528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1211521.9154162528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5015.2445708211135</v>
      </c>
      <c r="L439" s="455">
        <f t="shared" ca="1" si="28"/>
        <v>1208673.9415678883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1208673.9415678883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5003.3780131195945</v>
      </c>
      <c r="L440" s="455">
        <f t="shared" ca="1" si="28"/>
        <v>1205814.1011618222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1205814.1011618222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4991.4620114276522</v>
      </c>
      <c r="L441" s="455">
        <f t="shared" ca="1" si="28"/>
        <v>1202942.3447540642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1202942.3447540642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4979.4963597286605</v>
      </c>
      <c r="L442" s="455">
        <f t="shared" ca="1" si="28"/>
        <v>1200058.6226946074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1200058.6226946074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4967.4808511475903</v>
      </c>
      <c r="L443" s="455">
        <f t="shared" ca="1" si="28"/>
        <v>1197162.8851265693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1197162.8851265693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4955.4152779474316</v>
      </c>
      <c r="L444" s="455">
        <f t="shared" ca="1" si="28"/>
        <v>1194255.0819853311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1194255.0819853311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4943.2994315256065</v>
      </c>
      <c r="L445" s="455">
        <f t="shared" ca="1" si="28"/>
        <v>1191335.1629976712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1191335.1629976712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4931.1331024103565</v>
      </c>
      <c r="L446" s="455">
        <f t="shared" ca="1" si="28"/>
        <v>1188403.077680896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1188403.077680896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4918.9160802571269</v>
      </c>
      <c r="L447" s="455">
        <f t="shared" ca="1" si="28"/>
        <v>1185458.7753419676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1185458.7753419676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4906.6481538449252</v>
      </c>
      <c r="L448" s="455">
        <f t="shared" ca="1" si="28"/>
        <v>1182502.205076627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1182502.205076627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4894.3291110726723</v>
      </c>
      <c r="L449" s="455">
        <f t="shared" ca="1" si="28"/>
        <v>1179533.3157685141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1179533.3157685141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4881.9587389555354</v>
      </c>
      <c r="L450" s="455">
        <f t="shared" ca="1" si="28"/>
        <v>1176552.0560882839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1176552.0560882839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4869.5368236212425</v>
      </c>
      <c r="L451" s="455">
        <f t="shared" ca="1" si="28"/>
        <v>1173558.3744927195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1173558.3744927195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4857.0631503063914</v>
      </c>
      <c r="L452" s="455">
        <f t="shared" ca="1" si="28"/>
        <v>1170552.2192238404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1170552.2192238404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4844.537503352728</v>
      </c>
      <c r="L453" s="455">
        <f t="shared" ca="1" si="28"/>
        <v>1167533.5383080074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1167533.5383080074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4831.9596662034237</v>
      </c>
      <c r="L454" s="455">
        <f t="shared" ca="1" si="28"/>
        <v>1164502.2795550253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1164502.2795550253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4819.3294213993322</v>
      </c>
      <c r="L455" s="455">
        <f t="shared" ca="1" si="28"/>
        <v>1161458.3905572391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1161458.3905572391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4806.646550575223</v>
      </c>
      <c r="L456" s="455">
        <f t="shared" ca="1" si="28"/>
        <v>1158401.8186886287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1158401.8186886287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4793.9108344560127</v>
      </c>
      <c r="L457" s="455">
        <f t="shared" ca="1" si="28"/>
        <v>1155332.5111038992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1155332.5111038992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4781.122052852973</v>
      </c>
      <c r="L458" s="455">
        <f t="shared" ca="1" si="28"/>
        <v>1152250.4147375666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1152250.4147375666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4768.279984659921</v>
      </c>
      <c r="L459" s="455">
        <f t="shared" ca="1" si="28"/>
        <v>1149155.476303041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1149155.476303041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4755.3844078493976</v>
      </c>
      <c r="L460" s="455">
        <f t="shared" ca="1" si="28"/>
        <v>1146047.6422917047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1146047.6422917047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4742.4350994688293</v>
      </c>
      <c r="L461" s="455">
        <f t="shared" ca="1" si="28"/>
        <v>1142926.8589719879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1142926.8589719879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4729.4318356366757</v>
      </c>
      <c r="L462" s="455">
        <f t="shared" ca="1" si="28"/>
        <v>1139793.072388439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1139793.072388439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4716.3743915385558</v>
      </c>
      <c r="L463" s="455">
        <f t="shared" ca="1" si="28"/>
        <v>1136646.2283607919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1136646.2283607919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4703.2625414233598</v>
      </c>
      <c r="L464" s="455">
        <f t="shared" ca="1" si="28"/>
        <v>1133486.2724830296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1133486.2724830296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4690.0960585993498</v>
      </c>
      <c r="L465" s="455">
        <f t="shared" ca="1" si="28"/>
        <v>1130313.1501224434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1130313.1501224434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4676.8747154302409</v>
      </c>
      <c r="L466" s="455">
        <f t="shared" ca="1" si="28"/>
        <v>1127126.806418688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1127126.806418688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4663.5982833312601</v>
      </c>
      <c r="L467" s="455">
        <f t="shared" ca="1" si="28"/>
        <v>1123927.1862828338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1123927.1862828338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4650.2665327652012</v>
      </c>
      <c r="L468" s="455">
        <f t="shared" ca="1" si="28"/>
        <v>1120714.2343964134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1120714.2343964134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4636.8792332384492</v>
      </c>
      <c r="L469" s="455">
        <f t="shared" ca="1" si="28"/>
        <v>1117487.8952104663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1117487.8952104663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4623.4361532970033</v>
      </c>
      <c r="L470" s="455">
        <f t="shared" ca="1" si="28"/>
        <v>1114248.1129445778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1114248.1129445778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4609.9370605224676</v>
      </c>
      <c r="L471" s="455">
        <f t="shared" ca="1" si="28"/>
        <v>1110994.8315859146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1110994.8315859146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4596.3817215280378</v>
      </c>
      <c r="L472" s="455">
        <f t="shared" ca="1" si="28"/>
        <v>1107727.994888257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1107727.994888257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4582.7699019544643</v>
      </c>
      <c r="L473" s="455">
        <f t="shared" ca="1" si="28"/>
        <v>1104447.546371026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1104447.546371026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4569.1013664660013</v>
      </c>
      <c r="L474" s="455">
        <f t="shared" ca="1" si="28"/>
        <v>1101153.4293183063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1101153.4293183063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4555.3758787463357</v>
      </c>
      <c r="L475" s="455">
        <f t="shared" ca="1" si="28"/>
        <v>1097845.5867778671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1097845.5867778671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4541.5932014945056</v>
      </c>
      <c r="L476" s="455">
        <f t="shared" ca="1" si="28"/>
        <v>1094523.961560176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1094523.961560176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4527.7530964207936</v>
      </c>
      <c r="L477" s="455">
        <f t="shared" ca="1" si="28"/>
        <v>1091188.4962374112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1091188.4962374112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4513.855324242606</v>
      </c>
      <c r="L478" s="455">
        <f t="shared" ca="1" si="28"/>
        <v>1087839.1331424681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1087839.1331424681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4499.899644680343</v>
      </c>
      <c r="L479" s="455">
        <f t="shared" ca="1" si="28"/>
        <v>1084475.8143679628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1084475.8143679628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4485.8858164532385</v>
      </c>
      <c r="L480" s="455">
        <f t="shared" ca="1" si="28"/>
        <v>1081098.4817652304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1081098.4817652304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4471.813597275187</v>
      </c>
      <c r="L481" s="455">
        <f t="shared" ca="1" si="28"/>
        <v>1077707.07694332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1077707.07694332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4457.6827438505597</v>
      </c>
      <c r="L482" s="455">
        <f t="shared" ca="1" si="28"/>
        <v>1074301.541267985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1074301.541267985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4443.4930118699976</v>
      </c>
      <c r="L483" s="455">
        <f t="shared" ca="1" si="28"/>
        <v>1070881.8158606694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1070881.8158606694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4429.2441560061825</v>
      </c>
      <c r="L484" s="455">
        <f t="shared" ca="1" si="28"/>
        <v>1067447.84159749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1067447.84159749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4414.9359299096013</v>
      </c>
      <c r="L485" s="455">
        <f t="shared" ca="1" si="28"/>
        <v>1063999.559108214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1063999.559108214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4400.5680862042846</v>
      </c>
      <c r="L486" s="455">
        <f t="shared" ca="1" si="28"/>
        <v>1060536.9087752327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1060536.9087752327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4386.1403764835295</v>
      </c>
      <c r="L487" s="455">
        <f t="shared" ca="1" si="28"/>
        <v>1057059.8307325307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1057059.8307325307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4371.652551305604</v>
      </c>
      <c r="L488" s="455">
        <f t="shared" ca="1" si="28"/>
        <v>1053568.2648646508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1053568.2648646508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4357.104360189438</v>
      </c>
      <c r="L489" s="455">
        <f t="shared" ca="1" si="28"/>
        <v>1050062.1508056547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1050062.1508056547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4342.4955516102882</v>
      </c>
      <c r="L490" s="455">
        <f t="shared" ca="1" si="28"/>
        <v>1046541.4279380793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1046541.4279380793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4327.8258729953905</v>
      </c>
      <c r="L491" s="455">
        <f t="shared" ca="1" si="28"/>
        <v>1043006.0353918892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1043006.0353918892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4313.095070719598</v>
      </c>
      <c r="L492" s="455">
        <f t="shared" ca="1" si="28"/>
        <v>1039455.9120434232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1039455.9120434232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4298.3028901009893</v>
      </c>
      <c r="L493" s="455">
        <f t="shared" ca="1" si="28"/>
        <v>1035890.9965143385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1035890.9965143385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4283.449075396471</v>
      </c>
      <c r="L494" s="455">
        <f t="shared" ca="1" si="28"/>
        <v>1032311.2271705494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1032311.2271705494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4268.5333697973492</v>
      </c>
      <c r="L495" s="455">
        <f t="shared" ca="1" si="28"/>
        <v>1028716.5421211612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1028716.5421211612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4253.5555154248987</v>
      </c>
      <c r="L496" s="455">
        <f t="shared" ca="1" si="28"/>
        <v>1025106.8792174006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1025106.8792174006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4238.5152533258952</v>
      </c>
      <c r="L497" s="455">
        <f t="shared" ca="1" si="28"/>
        <v>1021482.1760515409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1021482.1760515409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4223.4123234681465</v>
      </c>
      <c r="L498" s="455">
        <f t="shared" ca="1" si="28"/>
        <v>1017842.3699558234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1017842.3699558234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4208.2464647359902</v>
      </c>
      <c r="L499" s="455">
        <f t="shared" ca="1" si="28"/>
        <v>1014187.3980013737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1014187.3980013737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4193.0174149257846</v>
      </c>
      <c r="L500" s="455">
        <f t="shared" ca="1" si="28"/>
        <v>1010517.1969971139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1010517.1969971139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4177.7249107413681</v>
      </c>
      <c r="L501" s="455">
        <f t="shared" ca="1" si="28"/>
        <v>1006831.7034886696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1006831.7034886696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4162.3686877895161</v>
      </c>
      <c r="L502" s="455">
        <f t="shared" ca="1" si="28"/>
        <v>1003130.8537572735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1003130.8537572735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4146.9484805753655</v>
      </c>
      <c r="L503" s="455">
        <f t="shared" ca="1" si="28"/>
        <v>999414.58381866326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999414.58381866326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4131.464022497823</v>
      </c>
      <c r="L504" s="455">
        <f t="shared" ca="1" si="28"/>
        <v>995682.82942197553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995682.82942197553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4115.9150458449576</v>
      </c>
      <c r="L505" s="455">
        <f t="shared" ca="1" si="28"/>
        <v>991935.5260486349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991935.5260486349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4100.3012817893714</v>
      </c>
      <c r="L506" s="455">
        <f t="shared" ca="1" si="28"/>
        <v>988172.60891123861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988172.60891123861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4084.622460383554</v>
      </c>
      <c r="L507" s="455">
        <f t="shared" ca="1" si="28"/>
        <v>984394.01295243658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984394.01295243658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4068.8783105552125</v>
      </c>
      <c r="L508" s="455">
        <f t="shared" ca="1" si="28"/>
        <v>980599.67284380621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980599.67284380621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4053.0685601025857</v>
      </c>
      <c r="L509" s="455">
        <f t="shared" ca="1" si="28"/>
        <v>976789.52298472321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976789.52298472321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4037.1929356897394</v>
      </c>
      <c r="L510" s="455">
        <f t="shared" ca="1" si="28"/>
        <v>972963.49750122731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972963.49750122731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4021.2511628418401</v>
      </c>
      <c r="L511" s="455">
        <f t="shared" ca="1" si="28"/>
        <v>969121.5302448835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969121.5302448835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4005.2429659404074</v>
      </c>
      <c r="L512" s="455">
        <f t="shared" ca="1" si="28"/>
        <v>965263.55479163828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965263.55479163828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3989.1680682185529</v>
      </c>
      <c r="L513" s="455">
        <f t="shared" ca="1" si="28"/>
        <v>961389.50444067118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961389.50444067118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3973.0261917561897</v>
      </c>
      <c r="L514" s="455">
        <f t="shared" ca="1" si="28"/>
        <v>957499.31221324182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957499.31221324182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3956.8170574752348</v>
      </c>
      <c r="L515" s="455">
        <f t="shared" ca="1" si="28"/>
        <v>953592.91085153143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953592.91085153143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3940.5403851347746</v>
      </c>
      <c r="L516" s="455">
        <f t="shared" ca="1" si="28"/>
        <v>949670.23281748057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949670.23281748057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3924.195893326229</v>
      </c>
      <c r="L517" s="455">
        <f t="shared" ca="1" si="28"/>
        <v>945731.21029162116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945731.21029162116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3907.7832994684813</v>
      </c>
      <c r="L518" s="455">
        <f t="shared" ref="L518:L772" ca="1" si="54">I518-J518+K518</f>
        <v>941775.77517190401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941775.77517190401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3891.3023198029928</v>
      </c>
      <c r="L519" s="455">
        <f t="shared" ca="1" si="54"/>
        <v>937803.85907252145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937803.85907252145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3874.7526693888999</v>
      </c>
      <c r="L520" s="455">
        <f t="shared" ca="1" si="54"/>
        <v>933815.39332272473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933815.39332272473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3858.13406209808</v>
      </c>
      <c r="L521" s="455">
        <f t="shared" ca="1" si="54"/>
        <v>929810.30896563723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929810.30896563723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3841.4462106102151</v>
      </c>
      <c r="L522" s="455">
        <f t="shared" ca="1" si="54"/>
        <v>925788.53675706184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925788.53675706184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3824.688826407817</v>
      </c>
      <c r="L523" s="455">
        <f t="shared" ca="1" si="54"/>
        <v>921750.007164284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921750.007164284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3807.8616197712431</v>
      </c>
      <c r="L524" s="455">
        <f t="shared" ca="1" si="54"/>
        <v>917694.65036486962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917694.65036486962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3790.9642997736828</v>
      </c>
      <c r="L525" s="455">
        <f t="shared" ca="1" si="54"/>
        <v>913622.3962454577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913622.3962454577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3773.9965742761333</v>
      </c>
      <c r="L526" s="455">
        <f t="shared" ca="1" si="54"/>
        <v>909533.17440054822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909533.17440054822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3756.9581499223441</v>
      </c>
      <c r="L527" s="455">
        <f t="shared" ca="1" si="54"/>
        <v>905426.91413128492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905426.91413128492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3739.8487321337475</v>
      </c>
      <c r="L528" s="455">
        <f t="shared" ca="1" si="54"/>
        <v>901303.54444423306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901303.54444423306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3722.6680251043645</v>
      </c>
      <c r="L529" s="455">
        <f t="shared" ca="1" si="54"/>
        <v>897162.99405015178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897162.99405015178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3705.4157317956929</v>
      </c>
      <c r="L530" s="455">
        <f t="shared" ca="1" si="54"/>
        <v>893005.19136276189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893005.19136276189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3688.0915539315683</v>
      </c>
      <c r="L531" s="455">
        <f t="shared" ca="1" si="54"/>
        <v>888830.06449750788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888830.06449750788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3670.6951919930093</v>
      </c>
      <c r="L532" s="455">
        <f t="shared" ca="1" si="54"/>
        <v>884637.5412703153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884637.5412703153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3653.2263452130396</v>
      </c>
      <c r="L533" s="455">
        <f t="shared" ca="1" si="54"/>
        <v>880427.5491963427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880427.5491963427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3635.6847115714877</v>
      </c>
      <c r="L534" s="455">
        <f t="shared" ca="1" si="54"/>
        <v>876200.01548872853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876200.01548872853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3618.0699877897623</v>
      </c>
      <c r="L535" s="455">
        <f t="shared" ca="1" si="54"/>
        <v>871954.86705733265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871954.86705733265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3600.3818693256126</v>
      </c>
      <c r="L536" s="455">
        <f t="shared" ca="1" si="54"/>
        <v>867692.03050747269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867692.03050747269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3582.6200503678633</v>
      </c>
      <c r="L537" s="455">
        <f t="shared" ca="1" si="54"/>
        <v>863411.43213865499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863411.43213865499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3564.7842238311223</v>
      </c>
      <c r="L538" s="455">
        <f t="shared" ca="1" si="54"/>
        <v>859112.99794330052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859112.99794330052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3546.8740813504787</v>
      </c>
      <c r="L539" s="455">
        <f t="shared" ca="1" si="54"/>
        <v>854796.65360546543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854796.65360546543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3528.8893132761659</v>
      </c>
      <c r="L540" s="455">
        <f t="shared" ca="1" si="54"/>
        <v>850462.32449955598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850462.32449955598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3510.8296086682103</v>
      </c>
      <c r="L541" s="455">
        <f t="shared" ca="1" si="54"/>
        <v>846109.9356890386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846109.9356890386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3492.694655291054</v>
      </c>
      <c r="L542" s="455">
        <f t="shared" ca="1" si="54"/>
        <v>841739.41192514403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841739.41192514403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3474.4841396081601</v>
      </c>
      <c r="L543" s="455">
        <f t="shared" ca="1" si="54"/>
        <v>837350.67764556652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837350.67764556652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3456.1977467765869</v>
      </c>
      <c r="L544" s="455">
        <f t="shared" ca="1" si="54"/>
        <v>832943.65697315754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832943.65697315754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3437.8351606415504</v>
      </c>
      <c r="L545" s="455">
        <f t="shared" ca="1" si="54"/>
        <v>828518.27371461352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828518.27371461352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3419.3960637309497</v>
      </c>
      <c r="L546" s="455">
        <f t="shared" ca="1" si="54"/>
        <v>824074.45135915885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824074.45135915885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3400.8801372498883</v>
      </c>
      <c r="L547" s="455">
        <f t="shared" ca="1" si="54"/>
        <v>819612.11307722318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819612.11307722318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3382.2870610751565</v>
      </c>
      <c r="L548" s="455">
        <f t="shared" ca="1" si="54"/>
        <v>815131.18171911279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815131.18171911279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3363.6165137496964</v>
      </c>
      <c r="L549" s="455">
        <f t="shared" ca="1" si="54"/>
        <v>810631.57981367689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810631.57981367689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3344.8681724770468</v>
      </c>
      <c r="L550" s="455">
        <f t="shared" ca="1" si="54"/>
        <v>806113.22956696828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806113.22956696828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3326.041713115761</v>
      </c>
      <c r="L551" s="455">
        <f t="shared" ca="1" si="54"/>
        <v>801576.05286089843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801576.05286089843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3307.1368101738035</v>
      </c>
      <c r="L552" s="455">
        <f t="shared" ca="1" si="54"/>
        <v>797019.97125188657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797019.97125188657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3288.1531368029205</v>
      </c>
      <c r="L553" s="455">
        <f t="shared" ca="1" si="54"/>
        <v>792444.90596950392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792444.90596950392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3269.0903647929931</v>
      </c>
      <c r="L554" s="455">
        <f t="shared" ca="1" si="54"/>
        <v>787850.77791511128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787850.77791511128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3249.9481645663568</v>
      </c>
      <c r="L555" s="455">
        <f t="shared" ca="1" si="54"/>
        <v>783237.50766049197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783237.50766049197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3230.72620517211</v>
      </c>
      <c r="L556" s="455">
        <f t="shared" ca="1" si="54"/>
        <v>778605.0154464785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778605.0154464785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3211.424154280387</v>
      </c>
      <c r="L557" s="455">
        <f t="shared" ca="1" si="54"/>
        <v>773953.22118157323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773953.22118157323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3192.0416781766153</v>
      </c>
      <c r="L558" s="455">
        <f t="shared" ca="1" si="54"/>
        <v>769282.04444056423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769282.04444056423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3172.5784417557443</v>
      </c>
      <c r="L559" s="455">
        <f t="shared" ca="1" si="54"/>
        <v>764591.40446313436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764591.40446313436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3153.0341085164532</v>
      </c>
      <c r="L560" s="455">
        <f t="shared" ca="1" si="54"/>
        <v>759881.22015246516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759881.22015246516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3133.4083405553315</v>
      </c>
      <c r="L561" s="455">
        <f t="shared" ca="1" si="54"/>
        <v>755151.41007383494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755151.41007383494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3113.7007985610389</v>
      </c>
      <c r="L562" s="455">
        <f t="shared" ca="1" si="54"/>
        <v>750401.89245321031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750401.89245321031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3093.9111418084362</v>
      </c>
      <c r="L563" s="455">
        <f t="shared" ca="1" si="54"/>
        <v>745632.5851758332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745632.5851758332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3074.0390281526984</v>
      </c>
      <c r="L564" s="455">
        <f t="shared" ca="1" si="54"/>
        <v>740843.4057848003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740843.4057848003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3054.0841140233947</v>
      </c>
      <c r="L565" s="455">
        <f t="shared" ca="1" si="54"/>
        <v>736034.27147963806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736034.27147963806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3034.0460544185516</v>
      </c>
      <c r="L566" s="455">
        <f t="shared" ca="1" si="54"/>
        <v>731205.099114871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731205.099114871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3013.9245028986893</v>
      </c>
      <c r="L567" s="455">
        <f t="shared" ca="1" si="54"/>
        <v>726355.8051985841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726355.8051985841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2993.7191115808268</v>
      </c>
      <c r="L568" s="455">
        <f t="shared" ca="1" si="54"/>
        <v>721486.30589097936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721486.30589097936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2973.429531132474</v>
      </c>
      <c r="L569" s="455">
        <f t="shared" ca="1" si="54"/>
        <v>716596.51700292621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716596.51700292621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2953.0554107655857</v>
      </c>
      <c r="L570" s="455">
        <f t="shared" ca="1" si="54"/>
        <v>711686.35399450618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711686.35399450618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2932.5963982305025</v>
      </c>
      <c r="L571" s="455">
        <f t="shared" ca="1" si="54"/>
        <v>706755.7319735511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706755.7319735511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2912.0521398098563</v>
      </c>
      <c r="L572" s="455">
        <f t="shared" ca="1" si="54"/>
        <v>701804.56569417531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701804.56569417531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2891.4222803124571</v>
      </c>
      <c r="L573" s="455">
        <f t="shared" ca="1" si="54"/>
        <v>696832.7695553021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696832.7695553021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2870.7064630671521</v>
      </c>
      <c r="L574" s="455">
        <f t="shared" ca="1" si="54"/>
        <v>691840.25759918359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691840.25759918359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2849.9043299166583</v>
      </c>
      <c r="L575" s="455">
        <f t="shared" ca="1" si="54"/>
        <v>686826.94350991468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686826.94350991468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2829.0155212113709</v>
      </c>
      <c r="L576" s="455">
        <f t="shared" ca="1" si="54"/>
        <v>681792.74061194039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681792.74061194039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2808.0396758031447</v>
      </c>
      <c r="L577" s="455">
        <f t="shared" ca="1" si="54"/>
        <v>676737.56186855794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676737.56186855794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2786.9764310390515</v>
      </c>
      <c r="L578" s="455">
        <f t="shared" ca="1" si="54"/>
        <v>671661.31988041138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671661.31988041138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2765.8254227551074</v>
      </c>
      <c r="L579" s="455">
        <f t="shared" ca="1" si="54"/>
        <v>666563.92688398086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666563.92688398086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2744.5862852699802</v>
      </c>
      <c r="L580" s="455">
        <f t="shared" ca="1" si="54"/>
        <v>661445.29475006519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661445.29475006519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2723.258651378665</v>
      </c>
      <c r="L581" s="455">
        <f t="shared" ca="1" si="54"/>
        <v>656305.33498225827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656305.33498225827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2701.8421523461361</v>
      </c>
      <c r="L582" s="455">
        <f t="shared" ca="1" si="54"/>
        <v>651143.95871541882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651143.95871541882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2680.3364179009718</v>
      </c>
      <c r="L583" s="455">
        <f t="shared" ca="1" si="54"/>
        <v>645961.07671413419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645961.07671413419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2658.7410762289524</v>
      </c>
      <c r="L584" s="455">
        <f t="shared" ca="1" si="54"/>
        <v>640756.59937117749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640756.59937117749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2637.0557539666329</v>
      </c>
      <c r="L585" s="455">
        <f t="shared" ca="1" si="54"/>
        <v>635530.43670595856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635530.43670595856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2615.2800761948874</v>
      </c>
      <c r="L586" s="455">
        <f t="shared" ca="1" si="54"/>
        <v>630282.49836296786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630282.49836296786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2593.413666432426</v>
      </c>
      <c r="L587" s="455">
        <f t="shared" ca="1" si="54"/>
        <v>625012.69361021463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625012.69361021463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2571.4561466292876</v>
      </c>
      <c r="L588" s="455">
        <f t="shared" ca="1" si="54"/>
        <v>619720.93133765832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619720.93133765832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2549.4071371603031</v>
      </c>
      <c r="L589" s="455">
        <f t="shared" ca="1" si="54"/>
        <v>614407.12005563301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614407.12005563301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2527.266256818531</v>
      </c>
      <c r="L590" s="455">
        <f t="shared" ca="1" si="54"/>
        <v>609071.16789326596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609071.16789326596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2505.0331228086679</v>
      </c>
      <c r="L591" s="455">
        <f t="shared" ca="1" si="54"/>
        <v>603712.98259688902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603712.98259688902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2482.7073507404307</v>
      </c>
      <c r="L592" s="455">
        <f t="shared" ca="1" si="54"/>
        <v>598332.47152844386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598332.47152844386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2460.2885546219095</v>
      </c>
      <c r="L593" s="455">
        <f t="shared" ca="1" si="54"/>
        <v>592929.54166388011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592929.54166388011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2437.7763468528938</v>
      </c>
      <c r="L594" s="455">
        <f t="shared" ca="1" si="54"/>
        <v>587504.09959154739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587504.09959154739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2415.170338218174</v>
      </c>
      <c r="L595" s="455">
        <f t="shared" ca="1" si="54"/>
        <v>582056.05151058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582056.05151058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2392.4701378808099</v>
      </c>
      <c r="L596" s="455">
        <f t="shared" ca="1" si="54"/>
        <v>576585.30322927516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576585.30322927516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2369.6753533753731</v>
      </c>
      <c r="L597" s="455">
        <f t="shared" ca="1" si="54"/>
        <v>571091.76016346493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571091.76016346493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2346.7855906011637</v>
      </c>
      <c r="L598" s="455">
        <f t="shared" ca="1" si="54"/>
        <v>565575.32733488048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565575.32733488048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2323.8004538153955</v>
      </c>
      <c r="L599" s="455">
        <f t="shared" ca="1" si="54"/>
        <v>560035.90936951025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560035.90936951025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2300.7195456263526</v>
      </c>
      <c r="L600" s="455">
        <f t="shared" ca="1" si="54"/>
        <v>554473.41049595096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554473.41049595096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2277.5424669865224</v>
      </c>
      <c r="L601" s="455">
        <f t="shared" ca="1" si="54"/>
        <v>548887.73454375193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548887.73454375193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2254.268817185693</v>
      </c>
      <c r="L602" s="455">
        <f t="shared" ca="1" si="54"/>
        <v>543278.78494175198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543278.78494175198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2230.8981938440265</v>
      </c>
      <c r="L603" s="455">
        <f t="shared" ca="1" si="54"/>
        <v>537646.46471641038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537646.46471641038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2207.430192905103</v>
      </c>
      <c r="L604" s="455">
        <f t="shared" ca="1" si="54"/>
        <v>531990.6764901299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531990.6764901299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2183.8644086289346</v>
      </c>
      <c r="L605" s="455">
        <f t="shared" ca="1" si="54"/>
        <v>526311.32247957319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526311.32247957319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2160.2004335849483</v>
      </c>
      <c r="L606" s="455">
        <f t="shared" ca="1" si="54"/>
        <v>520608.30449397251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520608.30449397251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2136.4378586449452</v>
      </c>
      <c r="L607" s="455">
        <f t="shared" ca="1" si="54"/>
        <v>514881.52393343183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514881.52393343183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2112.5762729760263</v>
      </c>
      <c r="L608" s="455">
        <f t="shared" ca="1" si="54"/>
        <v>509130.88178722223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509130.88178722223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2088.6152640334858</v>
      </c>
      <c r="L609" s="455">
        <f t="shared" ca="1" si="54"/>
        <v>503356.27863207011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503356.27863207011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2064.5544175536852</v>
      </c>
      <c r="L610" s="455">
        <f t="shared" ca="1" si="54"/>
        <v>497557.61463043821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497557.61463043821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2040.3933175468858</v>
      </c>
      <c r="L611" s="455">
        <f t="shared" ca="1" si="54"/>
        <v>491734.78952879948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491734.78952879948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2016.1315462900577</v>
      </c>
      <c r="L612" s="455">
        <f t="shared" ca="1" si="54"/>
        <v>485887.70265590394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485887.70265590394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1991.76868431966</v>
      </c>
      <c r="L613" s="455">
        <f t="shared" ca="1" si="54"/>
        <v>480016.25292103802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480016.25292103802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1967.3043104243848</v>
      </c>
      <c r="L614" s="455">
        <f t="shared" ca="1" si="54"/>
        <v>474120.33881227678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474120.33881227678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1942.7380016378802</v>
      </c>
      <c r="L615" s="455">
        <f t="shared" ca="1" si="54"/>
        <v>468199.85839472903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468199.85839472903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1918.0693332314308</v>
      </c>
      <c r="L616" s="455">
        <f t="shared" ca="1" si="54"/>
        <v>462254.70930877485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462254.70930877485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1893.2978787066218</v>
      </c>
      <c r="L617" s="455">
        <f t="shared" ca="1" si="54"/>
        <v>456284.78876829584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456284.78876829584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1868.4232097879592</v>
      </c>
      <c r="L618" s="455">
        <f t="shared" ca="1" si="54"/>
        <v>450289.99355889822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450289.99355889822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1843.4448964154692</v>
      </c>
      <c r="L619" s="455">
        <f t="shared" ca="1" si="54"/>
        <v>444270.22003612807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444270.22003612807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1818.36250673726</v>
      </c>
      <c r="L620" s="455">
        <f t="shared" ca="1" si="54"/>
        <v>438225.3641236797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438225.3641236797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1793.1756071020588</v>
      </c>
      <c r="L621" s="455">
        <f t="shared" ca="1" si="54"/>
        <v>432155.32131159614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432155.32131159614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1767.8837620517106</v>
      </c>
      <c r="L622" s="455">
        <f t="shared" ca="1" si="54"/>
        <v>426059.98665446223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426059.98665446223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1742.4865343136526</v>
      </c>
      <c r="L623" s="455">
        <f t="shared" ca="1" si="54"/>
        <v>419939.25476959028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419939.25476959028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1716.9834847933528</v>
      </c>
      <c r="L624" s="455">
        <f t="shared" ca="1" si="54"/>
        <v>413793.01983519801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413793.01983519801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1691.3741725667182</v>
      </c>
      <c r="L625" s="455">
        <f t="shared" ca="1" si="54"/>
        <v>407621.17558857909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407621.17558857909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1665.6581548724728</v>
      </c>
      <c r="L626" s="455">
        <f t="shared" ca="1" si="54"/>
        <v>401423.61532426596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401423.61532426596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1639.8349871045016</v>
      </c>
      <c r="L627" s="455">
        <f t="shared" ca="1" si="54"/>
        <v>395200.23189218488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395200.23189218488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1613.9042228041635</v>
      </c>
      <c r="L628" s="455">
        <f t="shared" ca="1" si="54"/>
        <v>388950.91769580345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388950.91769580345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1587.8654136525743</v>
      </c>
      <c r="L629" s="455">
        <f t="shared" ca="1" si="54"/>
        <v>382675.5646902704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382675.5646902704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1561.7181094628534</v>
      </c>
      <c r="L630" s="455">
        <f t="shared" ca="1" si="54"/>
        <v>376374.06438054767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376374.06438054767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1535.4618581723419</v>
      </c>
      <c r="L631" s="455">
        <f t="shared" ca="1" si="54"/>
        <v>370046.30781953438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370046.30781953438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1509.0962058347866</v>
      </c>
      <c r="L632" s="455">
        <f t="shared" ca="1" si="54"/>
        <v>363692.18560618354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363692.18560618354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1482.6206966124914</v>
      </c>
      <c r="L633" s="455">
        <f t="shared" ca="1" si="54"/>
        <v>357311.58788361045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357311.58788361045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1456.0348727684368</v>
      </c>
      <c r="L634" s="455">
        <f t="shared" ca="1" si="54"/>
        <v>350904.40433719329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350904.40433719329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1429.3382746583654</v>
      </c>
      <c r="L635" s="455">
        <f t="shared" ca="1" si="54"/>
        <v>344470.52419266605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344470.52419266605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1402.5304407228352</v>
      </c>
      <c r="L636" s="455">
        <f t="shared" ca="1" si="54"/>
        <v>338009.83621420327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338009.83621420327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1375.6109074792403</v>
      </c>
      <c r="L637" s="455">
        <f t="shared" ca="1" si="54"/>
        <v>331522.22870249691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331522.22870249691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1348.5792095137972</v>
      </c>
      <c r="L638" s="455">
        <f t="shared" ca="1" si="54"/>
        <v>325007.58949282509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325007.58949282509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1321.4348794734979</v>
      </c>
      <c r="L639" s="455">
        <f t="shared" ca="1" si="54"/>
        <v>318465.80595311301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318465.80595311301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1294.1774480580309</v>
      </c>
      <c r="L640" s="455">
        <f t="shared" ca="1" si="54"/>
        <v>311896.76498198544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311896.76498198544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1266.8064440116659</v>
      </c>
      <c r="L641" s="455">
        <f t="shared" ca="1" si="54"/>
        <v>305300.35300681152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305300.35300681152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1239.321394115108</v>
      </c>
      <c r="L642" s="455">
        <f t="shared" ca="1" si="54"/>
        <v>298676.45598174102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298676.45598174102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1211.7218231773143</v>
      </c>
      <c r="L643" s="455">
        <f t="shared" ca="1" si="54"/>
        <v>292024.95938573271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292024.95938573271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1184.0072540272795</v>
      </c>
      <c r="L644" s="455">
        <f t="shared" ca="1" si="54"/>
        <v>285345.7482205744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285345.7482205744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1156.1772075057866</v>
      </c>
      <c r="L645" s="455">
        <f t="shared" ca="1" si="54"/>
        <v>278638.70700889459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278638.70700889459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1128.2312024571208</v>
      </c>
      <c r="L646" s="455">
        <f t="shared" ca="1" si="54"/>
        <v>271903.71979216608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271903.71979216608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1100.168755720752</v>
      </c>
      <c r="L647" s="455">
        <f t="shared" ca="1" si="54"/>
        <v>265140.67012870125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265140.67012870125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1071.9893821229821</v>
      </c>
      <c r="L648" s="455">
        <f t="shared" ca="1" si="54"/>
        <v>258349.44109163867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258349.44109163867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1043.6925944685545</v>
      </c>
      <c r="L649" s="455">
        <f t="shared" ca="1" si="54"/>
        <v>251529.91526692166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251529.91526692166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1015.2779035322335</v>
      </c>
      <c r="L650" s="455">
        <f t="shared" ca="1" si="54"/>
        <v>244681.97475126831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244681.97475126831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986.74481805034475</v>
      </c>
      <c r="L651" s="455">
        <f t="shared" ca="1" si="54"/>
        <v>237805.50115013309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237805.50115013309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958.09284471228125</v>
      </c>
      <c r="L652" s="455">
        <f t="shared" ca="1" si="54"/>
        <v>230900.3755756598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230900.3755756598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929.32148815197593</v>
      </c>
      <c r="L653" s="455">
        <f t="shared" ca="1" si="54"/>
        <v>223966.47864462619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223966.47864462619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900.43025093933591</v>
      </c>
      <c r="L654" s="455">
        <f t="shared" ca="1" si="54"/>
        <v>217003.69047637994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217003.69047637994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871.41863357164311</v>
      </c>
      <c r="L655" s="455">
        <f t="shared" ca="1" si="54"/>
        <v>210011.89069076601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210011.89069076601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842.28613446491852</v>
      </c>
      <c r="L656" s="455">
        <f t="shared" ca="1" si="54"/>
        <v>202990.95840604536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202990.95840604536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813.03224994524908</v>
      </c>
      <c r="L657" s="455">
        <f t="shared" ca="1" si="54"/>
        <v>195940.77223680503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195940.77223680503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783.65647424008102</v>
      </c>
      <c r="L658" s="455">
        <f t="shared" ca="1" si="54"/>
        <v>188861.21029185955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188861.21029185955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754.15829946947485</v>
      </c>
      <c r="L659" s="455">
        <f t="shared" ca="1" si="54"/>
        <v>181752.15017214345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181752.15017214345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724.53721563732449</v>
      </c>
      <c r="L660" s="455">
        <f t="shared" ca="1" si="54"/>
        <v>174613.4689685952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174613.4689685952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694.79271062254008</v>
      </c>
      <c r="L661" s="455">
        <f t="shared" ca="1" si="54"/>
        <v>167445.04326003217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167445.04326003217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664.92427017019406</v>
      </c>
      <c r="L662" s="455">
        <f t="shared" ca="1" si="54"/>
        <v>160246.74911101678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160246.74911101678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634.93137788262993</v>
      </c>
      <c r="L663" s="455">
        <f t="shared" ca="1" si="54"/>
        <v>153018.46206971383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153018.46206971383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604.81351521053443</v>
      </c>
      <c r="L664" s="455">
        <f t="shared" ca="1" si="54"/>
        <v>145760.05716573878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145760.05716573878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574.57016144397164</v>
      </c>
      <c r="L665" s="455">
        <f t="shared" ca="1" si="54"/>
        <v>138471.40890799716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138471.40890799716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544.20079370338158</v>
      </c>
      <c r="L666" s="455">
        <f t="shared" ca="1" si="54"/>
        <v>131152.39128251496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131152.39128251496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513.70488693053892</v>
      </c>
      <c r="L667" s="455">
        <f t="shared" ca="1" si="54"/>
        <v>123802.87775025991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123802.87775025991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483.08191387947636</v>
      </c>
      <c r="L668" s="455">
        <f t="shared" ca="1" si="54"/>
        <v>116422.7412449538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116422.7412449538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452.33134510736744</v>
      </c>
      <c r="L669" s="455">
        <f t="shared" ca="1" si="54"/>
        <v>109011.85417087557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109011.85417087557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421.45264896537486</v>
      </c>
      <c r="L670" s="455">
        <f t="shared" ca="1" si="54"/>
        <v>101570.08840065535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101570.08840065535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390.44529158945733</v>
      </c>
      <c r="L671" s="455">
        <f t="shared" ca="1" si="54"/>
        <v>94097.315273059212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94097.315273059212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359.30873689114009</v>
      </c>
      <c r="L672" s="455">
        <f t="shared" ca="1" si="54"/>
        <v>86593.405590764756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86593.405590764756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328.04244654824652</v>
      </c>
      <c r="L673" s="455">
        <f t="shared" ca="1" si="54"/>
        <v>79058.229618127414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79058.229618127414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296.64587999559092</v>
      </c>
      <c r="L674" s="455">
        <f t="shared" ca="1" si="54"/>
        <v>71491.657078937409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71491.657078937409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265.1184944156326</v>
      </c>
      <c r="L675" s="455">
        <f t="shared" ca="1" si="54"/>
        <v>63893.557154167458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63893.557154167458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233.45974472909114</v>
      </c>
      <c r="L676" s="455">
        <f t="shared" ca="1" si="54"/>
        <v>56263.798479710968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56263.798479710968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201.66908358552243</v>
      </c>
      <c r="L677" s="455">
        <f t="shared" ca="1" si="54"/>
        <v>48602.249144110901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48602.249144110901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169.74596135385548</v>
      </c>
      <c r="L678" s="455">
        <f t="shared" ca="1" si="54"/>
        <v>40908.776686279169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40908.776686279169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137.68982611288993</v>
      </c>
      <c r="L679" s="455">
        <f t="shared" ca="1" si="54"/>
        <v>33183.248093206472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33183.248093206472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105.50012364175369</v>
      </c>
      <c r="L680" s="455">
        <f t="shared" ca="1" si="54"/>
        <v>25425.529797662639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25425.529797662639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73.176297410321055</v>
      </c>
      <c r="L681" s="455">
        <f t="shared" ca="1" si="54"/>
        <v>17635.487675887376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17635.487675887376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40.717788569590788</v>
      </c>
      <c r="L682" s="455">
        <f t="shared" ca="1" si="54"/>
        <v>9812.9870452713803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9812.9870452713803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8.1240359420241397</v>
      </c>
      <c r="L683" s="455">
        <f t="shared" ca="1" si="54"/>
        <v>1957.8926620278178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1957.8926620278178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-24.605523988157369</v>
      </c>
      <c r="L684" s="455">
        <f t="shared" ca="1" si="54"/>
        <v>-5929.9312811459258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-5929.9312811459258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-57.471457084714629</v>
      </c>
      <c r="L685" s="455">
        <f t="shared" ca="1" si="54"/>
        <v>-13850.621157416228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-13850.621157416228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-90.474331569174225</v>
      </c>
      <c r="L686" s="455">
        <f t="shared" ca="1" si="54"/>
        <v>-21804.313908170989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-21804.313908170989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-123.61471803065238</v>
      </c>
      <c r="L687" s="455">
        <f t="shared" ca="1" si="54"/>
        <v>-29791.147045387224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-29791.147045387224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-156.89318943572005</v>
      </c>
      <c r="L688" s="455">
        <f t="shared" ca="1" si="54"/>
        <v>-37811.258654008532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-37811.258654008532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-190.31032113830881</v>
      </c>
      <c r="L689" s="455">
        <f t="shared" ca="1" si="54"/>
        <v>-45864.787394332423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-45864.787394332423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-223.86669088965837</v>
      </c>
      <c r="L690" s="455">
        <f t="shared" ca="1" si="54"/>
        <v>-53951.872504407664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-53951.872504407664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-257.56287884830522</v>
      </c>
      <c r="L691" s="455">
        <f t="shared" ca="1" si="54"/>
        <v>-62072.653802441557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-62072.653802441557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-291.39946759011309</v>
      </c>
      <c r="L692" s="455">
        <f t="shared" ca="1" si="54"/>
        <v>-70227.271689217261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-70227.271689217261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-325.37704211834523</v>
      </c>
      <c r="L693" s="455">
        <f t="shared" ca="1" si="54"/>
        <v>-78415.867150521197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-78415.867150521197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-359.49618987377829</v>
      </c>
      <c r="L694" s="455">
        <f t="shared" ca="1" si="54"/>
        <v>-86638.581759580571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-86638.581759580571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-393.75750074485899</v>
      </c>
      <c r="L695" s="455">
        <f t="shared" ca="1" si="54"/>
        <v>-94895.557679511025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-94895.557679511025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-428.16156707790248</v>
      </c>
      <c r="L696" s="455">
        <f t="shared" ca="1" si="54"/>
        <v>-103186.93766577452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-103186.93766577452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-462.70898368733378</v>
      </c>
      <c r="L697" s="455">
        <f t="shared" ca="1" si="54"/>
        <v>-111512.86506864744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-111512.86506864744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-497.4003478659709</v>
      </c>
      <c r="L698" s="455">
        <f t="shared" ca="1" si="54"/>
        <v>-119873.48383569901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-119873.48383569901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-532.23625939535248</v>
      </c>
      <c r="L699" s="455">
        <f t="shared" ca="1" si="54"/>
        <v>-128268.93851427996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-128268.93851427996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-567.21732055610642</v>
      </c>
      <c r="L700" s="455">
        <f t="shared" ca="1" si="54"/>
        <v>-136699.37425402165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-136699.37425402165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-602.34413613836341</v>
      </c>
      <c r="L701" s="455">
        <f t="shared" ca="1" si="54"/>
        <v>-145164.93680934559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-145164.93680934559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-637.61731345221312</v>
      </c>
      <c r="L702" s="455">
        <f t="shared" ca="1" si="54"/>
        <v>-153665.77254198337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-153665.77254198337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-673.03746233820391</v>
      </c>
      <c r="L703" s="455">
        <f t="shared" ca="1" si="54"/>
        <v>-162202.02842350714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-162202.02842350714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-708.60519517788634</v>
      </c>
      <c r="L704" s="455">
        <f t="shared" ca="1" si="54"/>
        <v>-170773.85203787062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-170773.85203787062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-744.32112690440078</v>
      </c>
      <c r="L705" s="455">
        <f t="shared" ca="1" si="54"/>
        <v>-179381.39158396059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-179381.39158396059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-780.18587501310901</v>
      </c>
      <c r="L706" s="455">
        <f t="shared" ca="1" si="54"/>
        <v>-188024.79587815929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-188024.79587815929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-816.20005957227022</v>
      </c>
      <c r="L707" s="455">
        <f t="shared" ca="1" si="54"/>
        <v>-196704.21435691713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-196704.21435691713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-852.36430323376123</v>
      </c>
      <c r="L708" s="455">
        <f t="shared" ca="1" si="54"/>
        <v>-205419.79707933648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-205419.79707933648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-888.67923124384185</v>
      </c>
      <c r="L709" s="455">
        <f t="shared" ca="1" si="54"/>
        <v>-214171.69472976591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-214171.69472976591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-925.14547145396466</v>
      </c>
      <c r="L710" s="455">
        <f t="shared" ca="1" si="54"/>
        <v>-222960.05862040544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-222960.05862040544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-961.76365433162925</v>
      </c>
      <c r="L711" s="455">
        <f t="shared" ca="1" si="54"/>
        <v>-231785.04069392264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-231785.04069392264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-998.53441297128438</v>
      </c>
      <c r="L712" s="455">
        <f t="shared" ca="1" si="54"/>
        <v>-240646.79352607951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-240646.79352607951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-1035.458383105271</v>
      </c>
      <c r="L713" s="455">
        <f t="shared" ca="1" si="54"/>
        <v>-249545.47032837034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-249545.47032837034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-1072.5362031148165</v>
      </c>
      <c r="L714" s="455">
        <f t="shared" ca="1" si="54"/>
        <v>-258481.22495067073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-258481.22495067073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-1109.7685140410681</v>
      </c>
      <c r="L715" s="455">
        <f t="shared" ca="1" si="54"/>
        <v>-267454.21188389743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-267454.21188389743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-1147.1559595961794</v>
      </c>
      <c r="L716" s="455">
        <f t="shared" ca="1" si="54"/>
        <v>-276464.58626267919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-276464.58626267919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-1184.6991861744366</v>
      </c>
      <c r="L717" s="455">
        <f t="shared" ca="1" si="54"/>
        <v>-285512.50386803923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-285512.50386803923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-1222.3988428634368</v>
      </c>
      <c r="L718" s="455">
        <f t="shared" ca="1" si="54"/>
        <v>-294598.12113008829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-294598.12113008829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-1260.2555814553079</v>
      </c>
      <c r="L719" s="455">
        <f t="shared" ca="1" si="54"/>
        <v>-303721.5951307292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-303721.5951307292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-1298.2700564579784</v>
      </c>
      <c r="L720" s="455">
        <f t="shared" ca="1" si="54"/>
        <v>-312883.08360637276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-312883.08360637276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-1336.4429251064932</v>
      </c>
      <c r="L721" s="455">
        <f t="shared" ca="1" si="54"/>
        <v>-322082.74495066487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-322082.74495066487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-1374.774847374377</v>
      </c>
      <c r="L722" s="455">
        <f t="shared" ca="1" si="54"/>
        <v>-331320.73821722483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-331320.73821722483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-1413.2664859850436</v>
      </c>
      <c r="L723" s="455">
        <f t="shared" ca="1" si="54"/>
        <v>-340597.22312239546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-340597.22312239546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-1451.9185064232545</v>
      </c>
      <c r="L724" s="455">
        <f t="shared" ca="1" si="54"/>
        <v>-349912.36004800431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-349912.36004800431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-1490.7315769466247</v>
      </c>
      <c r="L725" s="455">
        <f t="shared" ca="1" si="54"/>
        <v>-359266.31004413654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-359266.31004413654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-1529.7063685971757</v>
      </c>
      <c r="L726" s="455">
        <f t="shared" ca="1" si="54"/>
        <v>-368659.23483191931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-368659.23483191931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-1568.8435552129372</v>
      </c>
      <c r="L727" s="455">
        <f t="shared" ca="1" si="54"/>
        <v>-378091.29680631787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-378091.29680631787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-1608.1438134395978</v>
      </c>
      <c r="L728" s="455">
        <f t="shared" ca="1" si="54"/>
        <v>-387562.65903894306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-387562.65903894306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-1647.6078227422029</v>
      </c>
      <c r="L729" s="455">
        <f t="shared" ca="1" si="54"/>
        <v>-397073.48528087087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-397073.48528087087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-1687.2362654169019</v>
      </c>
      <c r="L730" s="455">
        <f t="shared" ca="1" si="54"/>
        <v>-406623.93996547337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-406623.93996547337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-1727.0298266027457</v>
      </c>
      <c r="L731" s="455">
        <f t="shared" ca="1" si="54"/>
        <v>-416214.1882112617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-416214.1882112617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-1766.9891942935303</v>
      </c>
      <c r="L732" s="455">
        <f t="shared" ca="1" si="54"/>
        <v>-425844.39582474082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-425844.39582474082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-1807.1150593496934</v>
      </c>
      <c r="L733" s="455">
        <f t="shared" ca="1" si="54"/>
        <v>-435514.72930327611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-435514.72930327611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-1847.4081155102572</v>
      </c>
      <c r="L734" s="455">
        <f t="shared" ca="1" si="54"/>
        <v>-445225.35583797196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-445225.35583797196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-1887.8690594048232</v>
      </c>
      <c r="L735" s="455">
        <f t="shared" ca="1" si="54"/>
        <v>-454976.44331656239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-454976.44331656239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-1928.4985905656167</v>
      </c>
      <c r="L736" s="455">
        <f t="shared" ca="1" si="54"/>
        <v>-464768.16032631363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-464768.16032631363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-1969.2974114395804</v>
      </c>
      <c r="L737" s="455">
        <f t="shared" ca="1" si="54"/>
        <v>-474600.67615693883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-474600.67615693883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-2010.2662274005186</v>
      </c>
      <c r="L738" s="455">
        <f t="shared" ca="1" si="54"/>
        <v>-484474.16080352495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-484474.16080352495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-2051.4057467612943</v>
      </c>
      <c r="L739" s="455">
        <f t="shared" ca="1" si="54"/>
        <v>-494388.78496947186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-494388.78496947186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-2092.7166807860726</v>
      </c>
      <c r="L740" s="455">
        <f t="shared" ca="1" si="54"/>
        <v>-504344.72006944352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-504344.72006944352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-2134.1997437026212</v>
      </c>
      <c r="L741" s="455">
        <f t="shared" ca="1" si="54"/>
        <v>-514342.13823233172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-514342.13823233172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-2175.8556527146557</v>
      </c>
      <c r="L742" s="455">
        <f t="shared" ca="1" si="54"/>
        <v>-524381.21230423194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-524381.21230423194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-2217.6851280142396</v>
      </c>
      <c r="L743" s="455">
        <f t="shared" ca="1" si="54"/>
        <v>-534462.11585143174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-534462.11585143174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-2259.6888927942391</v>
      </c>
      <c r="L744" s="455">
        <f t="shared" ca="1" si="54"/>
        <v>-544585.02316341153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-544585.02316341153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-2301.8676732608214</v>
      </c>
      <c r="L745" s="455">
        <f t="shared" ca="1" si="54"/>
        <v>-554750.109255858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-554750.109255858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-2344.2221986460149</v>
      </c>
      <c r="L746" s="455">
        <f t="shared" ca="1" si="54"/>
        <v>-564957.54987368966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-564957.54987368966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-2386.7532012203137</v>
      </c>
      <c r="L747" s="455">
        <f t="shared" ca="1" si="54"/>
        <v>-575207.52149409556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-575207.52149409556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-2429.4614163053384</v>
      </c>
      <c r="L748" s="455">
        <f t="shared" ca="1" si="54"/>
        <v>-585500.20132958656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-585500.20132958656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-2472.3475822865507</v>
      </c>
      <c r="L749" s="455">
        <f t="shared" ca="1" si="54"/>
        <v>-595835.76733105874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-595835.76733105874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-2515.412440626018</v>
      </c>
      <c r="L750" s="455">
        <f t="shared" ca="1" si="54"/>
        <v>-606214.39819087042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-606214.39819087042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-2558.6567358752336</v>
      </c>
      <c r="L751" s="455">
        <f t="shared" ca="1" si="54"/>
        <v>-616636.2733459312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-616636.2733459312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-2602.0812156879865</v>
      </c>
      <c r="L752" s="455">
        <f t="shared" ca="1" si="54"/>
        <v>-627101.57298080483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-627101.57298080483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-2645.6866308332933</v>
      </c>
      <c r="L753" s="455">
        <f t="shared" ca="1" si="54"/>
        <v>-637610.47803082375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-637610.47803082375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-2689.4737352083721</v>
      </c>
      <c r="L754" s="455">
        <f t="shared" ca="1" si="54"/>
        <v>-648163.17018521775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-648163.17018521775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-2733.4432858516807</v>
      </c>
      <c r="L755" s="455">
        <f t="shared" ca="1" si="54"/>
        <v>-658759.83189025498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-658759.83189025498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-2777.5960429560023</v>
      </c>
      <c r="L756" s="455">
        <f t="shared" ca="1" si="54"/>
        <v>-669400.64635239658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-669400.64635239658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-2821.9327698815923</v>
      </c>
      <c r="L757" s="455">
        <f t="shared" ca="1" si="54"/>
        <v>-680085.79754146375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-680085.79754146375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-2866.4542331693724</v>
      </c>
      <c r="L758" s="455">
        <f t="shared" ca="1" si="54"/>
        <v>-690815.47019381868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-690815.47019381868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-2911.1612025541845</v>
      </c>
      <c r="L759" s="455">
        <f t="shared" ca="1" si="54"/>
        <v>-701589.84981555853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-701589.84981555853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-2956.0544509781007</v>
      </c>
      <c r="L760" s="455">
        <f t="shared" ca="1" si="54"/>
        <v>-712409.12268572219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-712409.12268572219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-3001.1347546037823</v>
      </c>
      <c r="L761" s="455">
        <f t="shared" ca="1" si="54"/>
        <v>-723273.47585951153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-723273.47585951153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-3046.4028928279049</v>
      </c>
      <c r="L762" s="455">
        <f t="shared" ca="1" si="54"/>
        <v>-734183.09717152501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-734183.09717152501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-3091.8596482946277</v>
      </c>
      <c r="L763" s="455">
        <f t="shared" ca="1" si="54"/>
        <v>-745138.17523900524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-745138.17523900524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-3137.5058069091283</v>
      </c>
      <c r="L764" s="455">
        <f t="shared" ca="1" si="54"/>
        <v>-756138.89946510002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-756138.89946510002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-3183.3421578511902</v>
      </c>
      <c r="L765" s="455">
        <f t="shared" ca="1" si="54"/>
        <v>-767185.46004213684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-767185.46004213684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-3229.3694935888434</v>
      </c>
      <c r="L766" s="455">
        <f t="shared" ca="1" si="54"/>
        <v>-778278.04795491125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-778278.04795491125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-3275.5886098920701</v>
      </c>
      <c r="L767" s="455">
        <f t="shared" ca="1" si="54"/>
        <v>-789416.85498398892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-789416.85498398892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-3322.0003058465604</v>
      </c>
      <c r="L768" s="455">
        <f t="shared" ca="1" si="54"/>
        <v>-800602.07370902109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-800602.07370902109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-3368.605383867528</v>
      </c>
      <c r="L769" s="455">
        <f t="shared" ca="1" si="54"/>
        <v>-811833.89751207421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-811833.89751207421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-3415.4046497135823</v>
      </c>
      <c r="L770" s="455">
        <f t="shared" ca="1" si="54"/>
        <v>-823112.52058097336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-823112.52058097336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-3462.3989125006628</v>
      </c>
      <c r="L771" s="455">
        <f t="shared" ca="1" si="54"/>
        <v>-834438.13791265967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-834438.13791265967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-3509.588984716022</v>
      </c>
      <c r="L772" s="455">
        <f t="shared" ca="1" si="54"/>
        <v>-845810.94531656126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-845810.94531656126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-3556.9756822322779</v>
      </c>
      <c r="L773" s="455">
        <f t="shared" ref="L773:L1027" ca="1" si="80">I773-J773+K773</f>
        <v>-857231.13941797917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-857231.13941797917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-3604.55982432152</v>
      </c>
      <c r="L774" s="455">
        <f t="shared" ca="1" si="80"/>
        <v>-868698.91766148631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-868698.91766148631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-3652.3422336694662</v>
      </c>
      <c r="L775" s="455">
        <f t="shared" ca="1" si="80"/>
        <v>-880214.4783143414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-880214.4783143414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-3700.3237363896956</v>
      </c>
      <c r="L776" s="455">
        <f t="shared" ca="1" si="80"/>
        <v>-891778.02046991675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-891778.02046991675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-3748.5051620379263</v>
      </c>
      <c r="L777" s="455">
        <f t="shared" ca="1" si="80"/>
        <v>-903389.74405114027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-903389.74405114027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-3796.8873436263584</v>
      </c>
      <c r="L778" s="455">
        <f t="shared" ca="1" si="80"/>
        <v>-915049.84981395223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-915049.84981395223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-3845.4711176380742</v>
      </c>
      <c r="L779" s="455">
        <f t="shared" ca="1" si="80"/>
        <v>-926758.53935077589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-926758.53935077589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-3894.2573240415063</v>
      </c>
      <c r="L780" s="455">
        <f t="shared" ca="1" si="80"/>
        <v>-938516.01509400294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-938516.01509400294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-3943.2468063049523</v>
      </c>
      <c r="L781" s="455">
        <f t="shared" ca="1" si="80"/>
        <v>-950322.48031949345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-950322.48031949345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-3992.4404114111621</v>
      </c>
      <c r="L782" s="455">
        <f t="shared" ca="1" si="80"/>
        <v>-962178.13915009017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-962178.13915009017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-4041.8389898719824</v>
      </c>
      <c r="L783" s="455">
        <f t="shared" ca="1" si="80"/>
        <v>-974083.19655914779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-974083.19655914779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-4091.4433957430556</v>
      </c>
      <c r="L784" s="455">
        <f t="shared" ca="1" si="80"/>
        <v>-986037.85837407643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-986037.85837407643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-4141.2544866385915</v>
      </c>
      <c r="L785" s="455">
        <f t="shared" ca="1" si="80"/>
        <v>-998042.33127990062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-998042.33127990062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-4191.2731237461921</v>
      </c>
      <c r="L786" s="455">
        <f t="shared" ca="1" si="80"/>
        <v>-1010096.8228228324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-1010096.8228228324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-4241.5001718417407</v>
      </c>
      <c r="L787" s="455">
        <f t="shared" ca="1" si="80"/>
        <v>-1022201.5414138597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-1022201.5414138597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-4291.9364993043555</v>
      </c>
      <c r="L788" s="455">
        <f t="shared" ca="1" si="80"/>
        <v>-1034356.6963323497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-1034356.6963323497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-4342.5829781313978</v>
      </c>
      <c r="L789" s="455">
        <f t="shared" ca="1" si="80"/>
        <v>-1046562.4977296666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-1046562.4977296666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-4393.4404839535509</v>
      </c>
      <c r="L790" s="455">
        <f t="shared" ca="1" si="80"/>
        <v>-1058819.1566328057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-1058819.1566328057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-4444.5098960499636</v>
      </c>
      <c r="L791" s="455">
        <f t="shared" ca="1" si="80"/>
        <v>-1071126.8849480413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-1071126.8849480413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-4495.7920973634455</v>
      </c>
      <c r="L792" s="455">
        <f t="shared" ca="1" si="80"/>
        <v>-1083485.8954645903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-1083485.8954645903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-4547.2879745157325</v>
      </c>
      <c r="L793" s="455">
        <f t="shared" ca="1" si="80"/>
        <v>-1095896.4018582916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-1095896.4018582916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-4598.9984178228215</v>
      </c>
      <c r="L794" s="455">
        <f t="shared" ca="1" si="80"/>
        <v>-1108358.6186953001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-1108358.6186953001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-4650.9243213103573</v>
      </c>
      <c r="L795" s="455">
        <f t="shared" ca="1" si="80"/>
        <v>-1120872.761435796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-1120872.761435796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-4703.0665827290904</v>
      </c>
      <c r="L796" s="455">
        <f t="shared" ca="1" si="80"/>
        <v>-1133439.0464377108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-1133439.0464377108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-4755.4261035704012</v>
      </c>
      <c r="L797" s="455">
        <f t="shared" ca="1" si="80"/>
        <v>-1146057.6909604669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-1146057.6909604669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-4808.0037890818849</v>
      </c>
      <c r="L798" s="455">
        <f t="shared" ca="1" si="80"/>
        <v>-1158728.9131687344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-1158728.9131687344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-4860.8005482830004</v>
      </c>
      <c r="L799" s="455">
        <f t="shared" ca="1" si="80"/>
        <v>-1171452.9321362029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-1171452.9321362029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-4913.8172939807855</v>
      </c>
      <c r="L800" s="455">
        <f t="shared" ca="1" si="80"/>
        <v>-1184229.9678493694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-1184229.9678493694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-4967.0549427856458</v>
      </c>
      <c r="L801" s="455">
        <f t="shared" ca="1" si="80"/>
        <v>-1197060.2412113408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-1197060.2412113408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-5020.5144151271934</v>
      </c>
      <c r="L802" s="455">
        <f t="shared" ca="1" si="80"/>
        <v>-1209943.9740456536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-1209943.9740456536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-5074.1966352701629</v>
      </c>
      <c r="L803" s="455">
        <f t="shared" ca="1" si="80"/>
        <v>-1222881.3891001095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-1222881.3891001095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-5128.1025313303962</v>
      </c>
      <c r="L804" s="455">
        <f t="shared" ca="1" si="80"/>
        <v>-1235872.7100506255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-1235872.7100506255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-5182.2330352908793</v>
      </c>
      <c r="L805" s="455">
        <f t="shared" ca="1" si="80"/>
        <v>-1248918.1615051019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-1248918.1615051019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-5236.5890830178651</v>
      </c>
      <c r="L806" s="455">
        <f t="shared" ca="1" si="80"/>
        <v>-1262017.9690073053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-1262017.9690073053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-5291.1716142770456</v>
      </c>
      <c r="L807" s="455">
        <f t="shared" ca="1" si="80"/>
        <v>-1275172.3590407679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-1275172.3590407679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-5345.9815727498062</v>
      </c>
      <c r="L808" s="455">
        <f t="shared" ca="1" si="80"/>
        <v>-1288381.5590327033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-1288381.5590327033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-5401.019906049537</v>
      </c>
      <c r="L809" s="455">
        <f t="shared" ca="1" si="80"/>
        <v>-1301645.7973579385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-1301645.7973579385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-5456.2875657380173</v>
      </c>
      <c r="L810" s="455">
        <f t="shared" ca="1" si="80"/>
        <v>-1314965.3033428621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-1314965.3033428621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-5511.785507341865</v>
      </c>
      <c r="L811" s="455">
        <f t="shared" ca="1" si="80"/>
        <v>-1328340.3072693895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-1328340.3072693895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-5567.5146903690629</v>
      </c>
      <c r="L812" s="455">
        <f t="shared" ca="1" si="80"/>
        <v>-1341771.0403789442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-1341771.0403789442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-5623.4760783255406</v>
      </c>
      <c r="L813" s="455">
        <f t="shared" ca="1" si="80"/>
        <v>-1355257.7348764555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-1355257.7348764555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-5679.6706387318382</v>
      </c>
      <c r="L814" s="455">
        <f t="shared" ca="1" si="80"/>
        <v>-1368800.623934373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-1368800.623934373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-5736.0993431398274</v>
      </c>
      <c r="L815" s="455">
        <f t="shared" ca="1" si="80"/>
        <v>-1382399.9416966985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-1382399.9416966985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-5792.7631671495174</v>
      </c>
      <c r="L816" s="455">
        <f t="shared" ca="1" si="80"/>
        <v>-1396055.9232830338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-1396055.9232830338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-5849.6630904259137</v>
      </c>
      <c r="L817" s="455">
        <f t="shared" ca="1" si="80"/>
        <v>-1409768.8047926454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-1409768.8047926454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-5906.8000967159624</v>
      </c>
      <c r="L818" s="455">
        <f t="shared" ca="1" si="80"/>
        <v>-1423538.823308547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-1423538.823308547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-5964.175173865553</v>
      </c>
      <c r="L819" s="455">
        <f t="shared" ca="1" si="80"/>
        <v>-1437366.2169015983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-1437366.2169015983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-6021.7893138365998</v>
      </c>
      <c r="L820" s="455">
        <f t="shared" ca="1" si="80"/>
        <v>-1451251.2246346204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-1451251.2246346204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-6079.6435127241912</v>
      </c>
      <c r="L821" s="455">
        <f t="shared" ca="1" si="80"/>
        <v>-1465194.0865665302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-1465194.0865665302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-6137.7387707738153</v>
      </c>
      <c r="L822" s="455">
        <f t="shared" ca="1" si="80"/>
        <v>-1479195.0437564896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-1479195.0437564896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-6196.0760923986472</v>
      </c>
      <c r="L823" s="455">
        <f t="shared" ca="1" si="80"/>
        <v>-1493254.338268074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-1493254.338268074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-6254.6564861969146</v>
      </c>
      <c r="L824" s="455">
        <f t="shared" ca="1" si="80"/>
        <v>-1507372.2131734565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-1507372.2131734565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-6313.4809649693416</v>
      </c>
      <c r="L825" s="455">
        <f t="shared" ca="1" si="80"/>
        <v>-1521548.9125576115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-1521548.9125576115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-6372.5505457366544</v>
      </c>
      <c r="L826" s="455">
        <f t="shared" ca="1" si="80"/>
        <v>-1535784.6815225338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-1535784.6815225338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-6431.866249757164</v>
      </c>
      <c r="L827" s="455">
        <f t="shared" ca="1" si="80"/>
        <v>-1550079.7661914765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-1550079.7661914765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-6491.4291025444254</v>
      </c>
      <c r="L828" s="455">
        <f t="shared" ca="1" si="80"/>
        <v>-1564434.4137132065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-1564434.4137132065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-6551.2401338849668</v>
      </c>
      <c r="L829" s="455">
        <f t="shared" ca="1" si="80"/>
        <v>-1578848.8722662772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-1578848.8722662772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-6611.3003778560951</v>
      </c>
      <c r="L830" s="455">
        <f t="shared" ca="1" si="80"/>
        <v>-1593323.3910633188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-1593323.3910633188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-6671.6108728437684</v>
      </c>
      <c r="L831" s="455">
        <f t="shared" ca="1" si="80"/>
        <v>-1607858.2203553482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-1607858.2203553482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-6732.1726615605576</v>
      </c>
      <c r="L832" s="455">
        <f t="shared" ca="1" si="80"/>
        <v>-1622453.6114360944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-1622453.6114360944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-6792.9867910636667</v>
      </c>
      <c r="L833" s="455">
        <f t="shared" ca="1" si="80"/>
        <v>-1637109.8166463436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-1637109.8166463436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-6854.054312773038</v>
      </c>
      <c r="L834" s="455">
        <f t="shared" ca="1" si="80"/>
        <v>-1651827.0893783022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-1651827.0893783022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-6915.3762824895339</v>
      </c>
      <c r="L835" s="455">
        <f t="shared" ca="1" si="80"/>
        <v>-1666605.6840799775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-1666605.6840799775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-6976.9537604131783</v>
      </c>
      <c r="L836" s="455">
        <f t="shared" ca="1" si="80"/>
        <v>-1681445.8562595763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-1681445.8562595763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-7038.7878111615073</v>
      </c>
      <c r="L837" s="455">
        <f t="shared" ca="1" si="80"/>
        <v>-1696347.8624899234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-1696347.8624899234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-7100.8795037879545</v>
      </c>
      <c r="L838" s="455">
        <f t="shared" ca="1" si="80"/>
        <v>-1711311.9604128969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-1711311.9604128969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-7163.229911800343</v>
      </c>
      <c r="L839" s="455">
        <f t="shared" ca="1" si="80"/>
        <v>-1726338.4087438828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-1726338.4087438828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-7225.8401131794508</v>
      </c>
      <c r="L840" s="455">
        <f t="shared" ca="1" si="80"/>
        <v>-1741427.4672762479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-1741427.4672762479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-7288.7111903976393</v>
      </c>
      <c r="L841" s="455">
        <f t="shared" ca="1" si="80"/>
        <v>-1756579.3968858311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-1756579.3968858311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-7351.8442304375694</v>
      </c>
      <c r="L842" s="455">
        <f t="shared" ca="1" si="80"/>
        <v>-1771794.4595354544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-1771794.4595354544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-7415.2403248109995</v>
      </c>
      <c r="L843" s="455">
        <f t="shared" ca="1" si="80"/>
        <v>-1787072.9182794511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-1787072.9182794511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-7478.9005695776541</v>
      </c>
      <c r="L844" s="455">
        <f t="shared" ca="1" si="80"/>
        <v>-1802415.0372682144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-1802415.0372682144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-7542.8260653641673</v>
      </c>
      <c r="L845" s="455">
        <f t="shared" ca="1" si="80"/>
        <v>-1817821.0817527641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-1817821.0817527641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-7607.0179173831239</v>
      </c>
      <c r="L846" s="455">
        <f t="shared" ca="1" si="80"/>
        <v>-1833291.3180893329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-1833291.3180893329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-7671.4772354521592</v>
      </c>
      <c r="L847" s="455">
        <f t="shared" ca="1" si="80"/>
        <v>-1848826.0137439708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-1848826.0137439708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-7736.2051340131511</v>
      </c>
      <c r="L848" s="455">
        <f t="shared" ca="1" si="80"/>
        <v>-1864425.4372971696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-1864425.4372971696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-7801.2027321514797</v>
      </c>
      <c r="L849" s="455">
        <f t="shared" ca="1" si="80"/>
        <v>-1880089.8584485066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-1880089.8584485066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-7866.4711536153836</v>
      </c>
      <c r="L850" s="455">
        <f t="shared" ca="1" si="80"/>
        <v>-1895819.5480213074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-1895819.5480213074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-7932.0115268353875</v>
      </c>
      <c r="L851" s="455">
        <f t="shared" ca="1" si="80"/>
        <v>-1911614.7779673284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-1911614.7779673284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-7997.824984943808</v>
      </c>
      <c r="L852" s="455">
        <f t="shared" ca="1" si="80"/>
        <v>-1927475.8213714578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-1927475.8213714578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-8063.912665794347</v>
      </c>
      <c r="L853" s="455">
        <f t="shared" ca="1" si="80"/>
        <v>-1943402.9524564377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-1943402.9524564377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-8130.2757119817652</v>
      </c>
      <c r="L854" s="455">
        <f t="shared" ca="1" si="80"/>
        <v>-1959396.4465876052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-1959396.4465876052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-8196.9152708616275</v>
      </c>
      <c r="L855" s="455">
        <f t="shared" ca="1" si="80"/>
        <v>-1975456.5802776525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-1975456.5802776525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-8263.8324945701588</v>
      </c>
      <c r="L856" s="455">
        <f t="shared" ca="1" si="80"/>
        <v>-1991583.6311914083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-1991583.6311914083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-8331.0285400441408</v>
      </c>
      <c r="L857" s="455">
        <f t="shared" ca="1" si="80"/>
        <v>-2007777.878150638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-2007777.878150638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-8398.5045690409315</v>
      </c>
      <c r="L858" s="455">
        <f t="shared" ca="1" si="80"/>
        <v>-2024039.6011388644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-2024039.6011388644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-8466.2617481585421</v>
      </c>
      <c r="L859" s="455">
        <f t="shared" ca="1" si="80"/>
        <v>-2040369.0813062086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-2040369.0813062086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-8534.3012488558088</v>
      </c>
      <c r="L860" s="455">
        <f t="shared" ca="1" si="80"/>
        <v>-2056766.6009742501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-2056766.6009742501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-8602.6242474726496</v>
      </c>
      <c r="L861" s="455">
        <f t="shared" ca="1" si="80"/>
        <v>-2073232.4436409085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-2073232.4436409085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-8671.2319252503912</v>
      </c>
      <c r="L862" s="455">
        <f t="shared" ca="1" si="80"/>
        <v>-2089766.8939853446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-2089766.8939853446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-8740.1254683522075</v>
      </c>
      <c r="L863" s="455">
        <f t="shared" ca="1" si="80"/>
        <v>-2106370.2378728823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-2106370.2378728823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-8809.3060678836155</v>
      </c>
      <c r="L864" s="455">
        <f t="shared" ca="1" si="80"/>
        <v>-2123042.7623599512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-2123042.7623599512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-8878.7749199130685</v>
      </c>
      <c r="L865" s="455">
        <f t="shared" ca="1" si="80"/>
        <v>-2139784.7556990497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-2139784.7556990497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-8948.5332254926452</v>
      </c>
      <c r="L866" s="455">
        <f t="shared" ca="1" si="80"/>
        <v>-2156596.5073437276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-2156596.5073437276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-9018.5821906788042</v>
      </c>
      <c r="L867" s="455">
        <f t="shared" ca="1" si="80"/>
        <v>-2173478.3079535919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-2173478.3079535919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-9088.9230265532387</v>
      </c>
      <c r="L868" s="455">
        <f t="shared" ca="1" si="80"/>
        <v>-2190430.4493993307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-2190430.4493993307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-9159.5569492438171</v>
      </c>
      <c r="L869" s="455">
        <f t="shared" ca="1" si="80"/>
        <v>-2207453.2247677599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-2207453.2247677599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-9230.4851799456046</v>
      </c>
      <c r="L870" s="455">
        <f t="shared" ca="1" si="80"/>
        <v>-2224546.9283668911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-2224546.9283668911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-9301.7089449419855</v>
      </c>
      <c r="L871" s="455">
        <f t="shared" ca="1" si="80"/>
        <v>-2241711.8557310184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-2241711.8557310184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-9373.2294756258489</v>
      </c>
      <c r="L872" s="455">
        <f t="shared" ca="1" si="80"/>
        <v>-2258948.3036258295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-2258948.3036258295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-9445.0480085208947</v>
      </c>
      <c r="L873" s="455">
        <f t="shared" ca="1" si="80"/>
        <v>-2276256.570053536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-2276256.570053536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-9517.1657853030047</v>
      </c>
      <c r="L874" s="455">
        <f t="shared" ca="1" si="80"/>
        <v>-2293636.9542580242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-2293636.9542580242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-9589.5840528217068</v>
      </c>
      <c r="L875" s="455">
        <f t="shared" ca="1" si="80"/>
        <v>-2311089.7567300312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-2311089.7567300312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-9662.3040631217355</v>
      </c>
      <c r="L876" s="455">
        <f t="shared" ca="1" si="80"/>
        <v>-2328615.2792123384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-2328615.2792123384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-9735.3270734646831</v>
      </c>
      <c r="L877" s="455">
        <f t="shared" ca="1" si="80"/>
        <v>-2346213.8247049884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-2346213.8247049884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-9808.6543463507242</v>
      </c>
      <c r="L878" s="455">
        <f t="shared" ca="1" si="80"/>
        <v>-2363885.6974705243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-2363885.6974705243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-9882.2871495404579</v>
      </c>
      <c r="L879" s="455">
        <f t="shared" ca="1" si="80"/>
        <v>-2381631.2030392503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-2381631.2030392503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-9956.2267560768159</v>
      </c>
      <c r="L880" s="455">
        <f t="shared" ca="1" si="80"/>
        <v>-2399450.6482145125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-2399450.6482145125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-10030.474444307074</v>
      </c>
      <c r="L881" s="455">
        <f t="shared" ca="1" si="80"/>
        <v>-2417344.3410780048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-2417344.3410780048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-10105.031497904958</v>
      </c>
      <c r="L882" s="455">
        <f t="shared" ca="1" si="80"/>
        <v>-2435312.5909950952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-2435312.5909950952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-10179.899205892836</v>
      </c>
      <c r="L883" s="455">
        <f t="shared" ca="1" si="80"/>
        <v>-2453355.7086201734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-2453355.7086201734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-10255.078862663995</v>
      </c>
      <c r="L884" s="455">
        <f t="shared" ca="1" si="80"/>
        <v>-2471474.0059020226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-2471474.0059020226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-10330.571768005033</v>
      </c>
      <c r="L885" s="455">
        <f t="shared" ca="1" si="80"/>
        <v>-2489667.7960892129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-2489667.7960892129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-10406.379227118327</v>
      </c>
      <c r="L886" s="455">
        <f t="shared" ca="1" si="80"/>
        <v>-2507937.3937355164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-2507937.3937355164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-10482.502550644591</v>
      </c>
      <c r="L887" s="455">
        <f t="shared" ca="1" si="80"/>
        <v>-2526283.1147053465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-2526283.1147053465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-10558.943054685549</v>
      </c>
      <c r="L888" s="455">
        <f t="shared" ca="1" si="80"/>
        <v>-2544705.2761792173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-2544705.2761792173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-10635.702060826678</v>
      </c>
      <c r="L889" s="455">
        <f t="shared" ca="1" si="80"/>
        <v>-2563204.1966592292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-2563204.1966592292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-10712.78089616006</v>
      </c>
      <c r="L890" s="455">
        <f t="shared" ca="1" si="80"/>
        <v>-2581780.1959745749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-2581780.1959745749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-10790.180893307333</v>
      </c>
      <c r="L891" s="455">
        <f t="shared" ca="1" si="80"/>
        <v>-2600433.5952870678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-2600433.5952870678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-10867.903390442722</v>
      </c>
      <c r="L892" s="455">
        <f t="shared" ca="1" si="80"/>
        <v>-2619164.7170966961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-2619164.7170966961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-10945.949731316174</v>
      </c>
      <c r="L893" s="455">
        <f t="shared" ca="1" si="80"/>
        <v>-2637973.8852471975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-2637973.8852471975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-11024.321265276594</v>
      </c>
      <c r="L894" s="455">
        <f t="shared" ca="1" si="80"/>
        <v>-2656861.4249316594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-2656861.4249316594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-11103.019347295187</v>
      </c>
      <c r="L895" s="455">
        <f t="shared" ca="1" si="80"/>
        <v>-2675827.6626981399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-2675827.6626981399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-11182.045337988855</v>
      </c>
      <c r="L896" s="455">
        <f t="shared" ca="1" si="80"/>
        <v>-2694872.9264553143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-2694872.9264553143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-11261.400603643748</v>
      </c>
      <c r="L897" s="455">
        <f t="shared" ca="1" si="80"/>
        <v>-2713997.5454781433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-2713997.5454781433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-11341.086516238869</v>
      </c>
      <c r="L898" s="455">
        <f t="shared" ca="1" si="80"/>
        <v>-2733201.8504135674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-2733201.8504135674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-11421.104453469803</v>
      </c>
      <c r="L899" s="455">
        <f t="shared" ca="1" si="80"/>
        <v>-2752486.1732862224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-2752486.1732862224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-11501.455798772533</v>
      </c>
      <c r="L900" s="455">
        <f t="shared" ca="1" si="80"/>
        <v>-2771850.8475041804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-2771850.8475041804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-11582.141941347358</v>
      </c>
      <c r="L901" s="455">
        <f t="shared" ca="1" si="80"/>
        <v>-2791296.2078647129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-2791296.2078647129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-11663.16427618291</v>
      </c>
      <c r="L902" s="455">
        <f t="shared" ca="1" si="80"/>
        <v>-2810822.5905600814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-2810822.5905600814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-11744.524204080279</v>
      </c>
      <c r="L903" s="455">
        <f t="shared" ca="1" si="80"/>
        <v>-2830430.3331833472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-2830430.3331833472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-11826.223131677219</v>
      </c>
      <c r="L904" s="455">
        <f t="shared" ca="1" si="80"/>
        <v>-2850119.7747342098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-2850119.7747342098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-11908.262471472479</v>
      </c>
      <c r="L905" s="455">
        <f t="shared" ca="1" si="80"/>
        <v>-2869891.2556248675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-2869891.2556248675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-11990.64364185022</v>
      </c>
      <c r="L906" s="455">
        <f t="shared" ca="1" si="80"/>
        <v>-2889745.1176859033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-2889745.1176859033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-12073.368067104537</v>
      </c>
      <c r="L907" s="455">
        <f t="shared" ca="1" si="80"/>
        <v>-2909681.7041721931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-2909681.7041721931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-12156.437177464077</v>
      </c>
      <c r="L908" s="455">
        <f t="shared" ca="1" si="80"/>
        <v>-2929701.3597688423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-2929701.3597688423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-12239.852409116782</v>
      </c>
      <c r="L909" s="455">
        <f t="shared" ca="1" si="80"/>
        <v>-2949804.4305971446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-2949804.4305971446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-12323.615204234708</v>
      </c>
      <c r="L910" s="455">
        <f t="shared" ca="1" si="80"/>
        <v>-2969991.2642205646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-2969991.2642205646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-12407.727010998959</v>
      </c>
      <c r="L911" s="455">
        <f t="shared" ca="1" si="80"/>
        <v>-2990262.2096507489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-2990262.2096507489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-12492.189283624726</v>
      </c>
      <c r="L912" s="455">
        <f t="shared" ca="1" si="80"/>
        <v>-3010617.617353559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-3010617.617353559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-12577.003482386435</v>
      </c>
      <c r="L913" s="455">
        <f t="shared" ca="1" si="80"/>
        <v>-3031057.8392551308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-3031057.8392551308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-12662.171073642985</v>
      </c>
      <c r="L914" s="455">
        <f t="shared" ca="1" si="80"/>
        <v>-3051583.2287479592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-3051583.2287479592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-12747.693529863103</v>
      </c>
      <c r="L915" s="455">
        <f t="shared" ca="1" si="80"/>
        <v>-3072194.1406970075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-3072194.1406970075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-12833.572329650804</v>
      </c>
      <c r="L916" s="455">
        <f t="shared" ca="1" si="80"/>
        <v>-3092890.9314458435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-3092890.9314458435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-12919.808957770954</v>
      </c>
      <c r="L917" s="455">
        <f t="shared" ca="1" si="80"/>
        <v>-3113673.9588227998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-3113673.9588227998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-13006.404905174939</v>
      </c>
      <c r="L918" s="455">
        <f t="shared" ca="1" si="80"/>
        <v>-3134543.5821471601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-3134543.5821471601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-13093.361669026439</v>
      </c>
      <c r="L919" s="455">
        <f t="shared" ca="1" si="80"/>
        <v>-3155500.1622353718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-3155500.1622353718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-13180.680752727321</v>
      </c>
      <c r="L920" s="455">
        <f t="shared" ca="1" si="80"/>
        <v>-3176544.0614072843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-3176544.0614072843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-13268.363665943623</v>
      </c>
      <c r="L921" s="455">
        <f t="shared" ca="1" si="80"/>
        <v>-3197675.6434924132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-3197675.6434924132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-13356.41192463166</v>
      </c>
      <c r="L922" s="455">
        <f t="shared" ca="1" si="80"/>
        <v>-3218895.2738362304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-3218895.2738362304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-13444.827051064232</v>
      </c>
      <c r="L923" s="455">
        <f t="shared" ca="1" si="80"/>
        <v>-3240203.3193064798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-3240203.3193064798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-13533.610573856939</v>
      </c>
      <c r="L924" s="455">
        <f t="shared" ca="1" si="80"/>
        <v>-3261600.1482995222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-3261600.1482995222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-13622.764027994614</v>
      </c>
      <c r="L925" s="455">
        <f t="shared" ca="1" si="80"/>
        <v>-3283086.1307467022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-3283086.1307467022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-13712.288954857866</v>
      </c>
      <c r="L926" s="455">
        <f t="shared" ca="1" si="80"/>
        <v>-3304661.6381207453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-3304661.6381207453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-13802.18690224971</v>
      </c>
      <c r="L927" s="455">
        <f t="shared" ca="1" si="80"/>
        <v>-3326327.0434421804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-3326327.0434421804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-13892.459424422357</v>
      </c>
      <c r="L928" s="455">
        <f t="shared" ca="1" si="80"/>
        <v>-3348082.7212857883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-3348082.7212857883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-13983.108082104058</v>
      </c>
      <c r="L929" s="455">
        <f t="shared" ca="1" si="80"/>
        <v>-3369929.0477870777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-3369929.0477870777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-14074.134442526098</v>
      </c>
      <c r="L930" s="455">
        <f t="shared" ca="1" si="80"/>
        <v>-3391866.400648789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-3391866.400648789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-14165.540079449891</v>
      </c>
      <c r="L931" s="455">
        <f t="shared" ca="1" si="80"/>
        <v>-3413895.1591474242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-3413895.1591474242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-14257.326573194205</v>
      </c>
      <c r="L932" s="455">
        <f t="shared" ca="1" si="80"/>
        <v>-3436015.7041398035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-3436015.7041398035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-14349.495510662455</v>
      </c>
      <c r="L933" s="455">
        <f t="shared" ca="1" si="80"/>
        <v>-3458228.4180696514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-3458228.4180696514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-14442.048485370153</v>
      </c>
      <c r="L934" s="455">
        <f t="shared" ca="1" si="80"/>
        <v>-3480533.6849742071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-3480533.6849742071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-14534.987097472469</v>
      </c>
      <c r="L935" s="455">
        <f t="shared" ca="1" si="80"/>
        <v>-3502931.8904908649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-3502931.8904908649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-14628.312953791876</v>
      </c>
      <c r="L936" s="455">
        <f t="shared" ca="1" si="80"/>
        <v>-3525423.4218638423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-3525423.4218638423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-14722.027667845949</v>
      </c>
      <c r="L937" s="455">
        <f t="shared" ca="1" si="80"/>
        <v>-3548008.6679508737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-3548008.6679508737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-14816.132859875246</v>
      </c>
      <c r="L938" s="455">
        <f t="shared" ca="1" si="80"/>
        <v>-3570688.0192299346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-3570688.0192299346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-14910.630156871335</v>
      </c>
      <c r="L939" s="455">
        <f t="shared" ca="1" si="80"/>
        <v>-3593461.8678059913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-3593461.8678059913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-15005.521192604901</v>
      </c>
      <c r="L940" s="455">
        <f t="shared" ca="1" si="80"/>
        <v>-3616330.6074177814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-3616330.6074177814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-15100.807607654027</v>
      </c>
      <c r="L941" s="455">
        <f t="shared" ca="1" si="80"/>
        <v>-3639294.6334446208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-3639294.6334446208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-15196.491049432523</v>
      </c>
      <c r="L942" s="455">
        <f t="shared" ca="1" si="80"/>
        <v>-3662354.3429132388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-3662354.3429132388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-15292.573172218436</v>
      </c>
      <c r="L943" s="455">
        <f t="shared" ca="1" si="80"/>
        <v>-3685510.1345046428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-3685510.1345046428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-15389.055637182617</v>
      </c>
      <c r="L944" s="455">
        <f t="shared" ca="1" si="80"/>
        <v>-3708762.4085610108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-3708762.4085610108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-15485.940112417484</v>
      </c>
      <c r="L945" s="455">
        <f t="shared" ca="1" si="80"/>
        <v>-3732111.5670926138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-3732111.5670926138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-15583.228272965829</v>
      </c>
      <c r="L946" s="455">
        <f t="shared" ca="1" si="80"/>
        <v>-3755558.0137847648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-3755558.0137847648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-15680.921800849794</v>
      </c>
      <c r="L947" s="455">
        <f t="shared" ca="1" si="80"/>
        <v>-3779102.1540048001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-3779102.1540048001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-15779.022385099939</v>
      </c>
      <c r="L948" s="455">
        <f t="shared" ca="1" si="80"/>
        <v>-3802744.3948090854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-3802744.3948090854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-15877.531721784462</v>
      </c>
      <c r="L949" s="455">
        <f t="shared" ca="1" si="80"/>
        <v>-3826485.1449500551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-3826485.1449500551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-15976.451514038501</v>
      </c>
      <c r="L950" s="455">
        <f t="shared" ca="1" si="80"/>
        <v>-3850324.8148832791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-3850324.8148832791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-16075.783472093603</v>
      </c>
      <c r="L951" s="455">
        <f t="shared" ca="1" si="80"/>
        <v>-3874263.8167745583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-3874263.8167745583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-16175.529313307266</v>
      </c>
      <c r="L952" s="455">
        <f t="shared" ca="1" si="80"/>
        <v>-3898302.5645070509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-3898302.5645070509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-16275.690762192651</v>
      </c>
      <c r="L953" s="455">
        <f t="shared" ca="1" si="80"/>
        <v>-3922441.4736884288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-3922441.4736884288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-16376.269550448391</v>
      </c>
      <c r="L954" s="455">
        <f t="shared" ca="1" si="80"/>
        <v>-3946680.9616580624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-3946680.9616580624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-16477.267416988532</v>
      </c>
      <c r="L955" s="455">
        <f t="shared" ca="1" si="80"/>
        <v>-3971021.4474942363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-3971021.4474942363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-16578.68610797259</v>
      </c>
      <c r="L956" s="455">
        <f t="shared" ca="1" si="80"/>
        <v>-3995463.3520213943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-3995463.3520213943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-16680.527376835747</v>
      </c>
      <c r="L957" s="455">
        <f t="shared" ca="1" si="80"/>
        <v>-4020007.0978174154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-4020007.0978174154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-16782.792984319171</v>
      </c>
      <c r="L958" s="455">
        <f t="shared" ca="1" si="80"/>
        <v>-4044653.1092209201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-4044653.1092209201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-16885.484698500441</v>
      </c>
      <c r="L959" s="455">
        <f t="shared" ca="1" si="80"/>
        <v>-4069401.812338606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-4069401.812338606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-16988.60429482413</v>
      </c>
      <c r="L960" s="455">
        <f t="shared" ca="1" si="80"/>
        <v>-4094253.6350526153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-4094253.6350526153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-17092.153556132504</v>
      </c>
      <c r="L961" s="455">
        <f t="shared" ca="1" si="80"/>
        <v>-4119209.0070279334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-4119209.0070279334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-17196.134272696327</v>
      </c>
      <c r="L962" s="455">
        <f t="shared" ca="1" si="80"/>
        <v>-4144268.3597198152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-4144268.3597198152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-17300.548242245834</v>
      </c>
      <c r="L963" s="455">
        <f t="shared" ca="1" si="80"/>
        <v>-4169432.1263812464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-4169432.1263812464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-17405.397270001798</v>
      </c>
      <c r="L964" s="455">
        <f t="shared" ca="1" si="80"/>
        <v>-4194700.7420704337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-4194700.7420704337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-17510.683168706746</v>
      </c>
      <c r="L965" s="455">
        <f t="shared" ca="1" si="80"/>
        <v>-4220074.643658326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-4220074.643658326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-17616.4077586563</v>
      </c>
      <c r="L966" s="455">
        <f t="shared" ca="1" si="80"/>
        <v>-4245554.2698361678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-4245554.2698361678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-17722.57286773064</v>
      </c>
      <c r="L967" s="455">
        <f t="shared" ca="1" si="80"/>
        <v>-4271140.0611230843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-4271140.0611230843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-17829.180331426127</v>
      </c>
      <c r="L968" s="455">
        <f t="shared" ca="1" si="80"/>
        <v>-4296832.4598736959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-4296832.4598736959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-17936.231992887006</v>
      </c>
      <c r="L969" s="455">
        <f t="shared" ca="1" si="80"/>
        <v>-4322631.910285769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-4322631.910285769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-18043.729702937311</v>
      </c>
      <c r="L970" s="455">
        <f t="shared" ca="1" si="80"/>
        <v>-4348538.8584078923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-4348538.8584078923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-18151.675320112827</v>
      </c>
      <c r="L971" s="455">
        <f t="shared" ca="1" si="80"/>
        <v>-4374553.7521471912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-4374553.7521471912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-18260.070710693239</v>
      </c>
      <c r="L972" s="455">
        <f t="shared" ca="1" si="80"/>
        <v>-4400677.0412770705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-4400677.0412770705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-18368.917748734402</v>
      </c>
      <c r="L973" s="455">
        <f t="shared" ca="1" si="80"/>
        <v>-4426909.1774449907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-4426909.1774449907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-18478.218316100734</v>
      </c>
      <c r="L974" s="455">
        <f t="shared" ca="1" si="80"/>
        <v>-4453250.6141802771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-4453250.6141802771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-18587.974302497762</v>
      </c>
      <c r="L975" s="455">
        <f t="shared" ca="1" si="80"/>
        <v>-4479701.8069019606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-4479701.8069019606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-18698.187605504776</v>
      </c>
      <c r="L976" s="455">
        <f t="shared" ca="1" si="80"/>
        <v>-4506263.2129266514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-4506263.2129266514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-18808.860130607656</v>
      </c>
      <c r="L977" s="455">
        <f t="shared" ca="1" si="80"/>
        <v>-4532935.2914764453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-4532935.2914764453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-18919.993791231795</v>
      </c>
      <c r="L978" s="455">
        <f t="shared" ca="1" si="80"/>
        <v>-4559718.503686863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-4559718.503686863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-19031.590508775203</v>
      </c>
      <c r="L979" s="455">
        <f t="shared" ca="1" si="80"/>
        <v>-4586613.3126148237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-4586613.3126148237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-19143.652212641708</v>
      </c>
      <c r="L980" s="455">
        <f t="shared" ca="1" si="80"/>
        <v>-4613620.1832466517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-4613620.1832466517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-19256.180840274323</v>
      </c>
      <c r="L981" s="455">
        <f t="shared" ca="1" si="80"/>
        <v>-4640739.5825061118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-4640739.5825061118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-19369.17833718874</v>
      </c>
      <c r="L982" s="455">
        <f t="shared" ca="1" si="80"/>
        <v>-4667971.9792624861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-4667971.9792624861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-19482.646657006968</v>
      </c>
      <c r="L983" s="455">
        <f t="shared" ca="1" si="80"/>
        <v>-4695317.8443386788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-4695317.8443386788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-19596.587761491101</v>
      </c>
      <c r="L984" s="455">
        <f t="shared" ca="1" si="80"/>
        <v>-4722777.6505193561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-4722777.6505193561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-19711.003620577259</v>
      </c>
      <c r="L985" s="455">
        <f t="shared" ca="1" si="80"/>
        <v>-4750351.872559119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-4750351.872559119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-19825.896212409603</v>
      </c>
      <c r="L986" s="455">
        <f t="shared" ca="1" si="80"/>
        <v>-4778040.9871907141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-4778040.9871907141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-19941.267523374583</v>
      </c>
      <c r="L987" s="455">
        <f t="shared" ca="1" si="80"/>
        <v>-4805845.4731332744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-4805845.4731332744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-20057.119548135252</v>
      </c>
      <c r="L988" s="455">
        <f t="shared" ca="1" si="80"/>
        <v>-4833765.8111005956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-4833765.8111005956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-20173.454289665755</v>
      </c>
      <c r="L989" s="455">
        <f t="shared" ca="1" si="80"/>
        <v>-4861802.4838094469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-4861802.4838094469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-20290.27375928597</v>
      </c>
      <c r="L990" s="455">
        <f t="shared" ca="1" si="80"/>
        <v>-4889955.9759879187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-4889955.9759879187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-20407.57997669627</v>
      </c>
      <c r="L991" s="455">
        <f t="shared" ca="1" si="80"/>
        <v>-4918226.774383801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-4918226.774383801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-20525.374970012446</v>
      </c>
      <c r="L992" s="455">
        <f t="shared" ca="1" si="80"/>
        <v>-4946615.3677729992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-4946615.3677729992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-20643.66077580077</v>
      </c>
      <c r="L993" s="455">
        <f t="shared" ca="1" si="80"/>
        <v>-4975122.2469679862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-4975122.2469679862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-20762.439439113215</v>
      </c>
      <c r="L994" s="455">
        <f t="shared" ca="1" si="80"/>
        <v>-5003747.9048262853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-5003747.9048262853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-20881.713013522796</v>
      </c>
      <c r="L995" s="455">
        <f t="shared" ca="1" si="80"/>
        <v>-5032492.8362589944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-5032492.8362589944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-21001.483561159082</v>
      </c>
      <c r="L996" s="455">
        <f t="shared" ca="1" si="80"/>
        <v>-5061357.5382393394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-5061357.5382393394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-21121.753152743855</v>
      </c>
      <c r="L997" s="455">
        <f t="shared" ca="1" si="80"/>
        <v>-5090342.5098112691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-5090342.5098112691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-21242.523867626896</v>
      </c>
      <c r="L998" s="455">
        <f t="shared" ca="1" si="80"/>
        <v>-5119448.2520980816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-5119448.2520980816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-21363.797793821948</v>
      </c>
      <c r="L999" s="455">
        <f t="shared" ca="1" si="80"/>
        <v>-5148675.2683110898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-5148675.2683110898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-21485.577028042815</v>
      </c>
      <c r="L1000" s="455">
        <f t="shared" ca="1" si="80"/>
        <v>-5178024.0637583183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-5178024.0637583183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-21607.863675739602</v>
      </c>
      <c r="L1001" s="455">
        <f t="shared" ca="1" si="80"/>
        <v>-5207495.1458532438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-5207495.1458532438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-21730.659851135122</v>
      </c>
      <c r="L1002" s="455">
        <f t="shared" ca="1" si="80"/>
        <v>-5237089.0241235644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-5237089.0241235644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-21853.967677261458</v>
      </c>
      <c r="L1003" s="455">
        <f t="shared" ca="1" si="80"/>
        <v>-5266806.2102200119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-5266806.2102200119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-21977.789285996656</v>
      </c>
      <c r="L1004" s="455">
        <f t="shared" ca="1" si="80"/>
        <v>-5296647.2179251947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-5296647.2179251947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-22102.126818101584</v>
      </c>
      <c r="L1005" s="455">
        <f t="shared" ca="1" si="80"/>
        <v>-5326612.5631624823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-5326612.5631624823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-22226.982423256952</v>
      </c>
      <c r="L1006" s="455">
        <f t="shared" ca="1" si="80"/>
        <v>-5356702.7640049253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-5356702.7640049253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-22352.358260100464</v>
      </c>
      <c r="L1007" s="455">
        <f t="shared" ca="1" si="80"/>
        <v>-5386918.3406842118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-5386918.3406842118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-22478.256496264155</v>
      </c>
      <c r="L1008" s="455">
        <f t="shared" ca="1" si="80"/>
        <v>-5417259.8155996623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-5417259.8155996623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-22604.679308411865</v>
      </c>
      <c r="L1009" s="455">
        <f t="shared" ca="1" si="80"/>
        <v>-5447727.7133272598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-5447727.7133272598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-22731.628882276855</v>
      </c>
      <c r="L1010" s="455">
        <f t="shared" ca="1" si="80"/>
        <v>-5478322.5606287224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-5478322.5606287224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-22859.107412699617</v>
      </c>
      <c r="L1011" s="455">
        <f t="shared" ca="1" si="80"/>
        <v>-5509044.8864606079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-5509044.8864606079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-22987.117103665805</v>
      </c>
      <c r="L1012" s="455">
        <f t="shared" ca="1" si="80"/>
        <v>-5539895.2219834598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-5539895.2219834598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-23115.660168344355</v>
      </c>
      <c r="L1013" s="455">
        <f t="shared" ca="1" si="80"/>
        <v>-5570874.1005709898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-5570874.1005709898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-23244.73882912573</v>
      </c>
      <c r="L1014" s="455">
        <f t="shared" ca="1" si="80"/>
        <v>-5601982.0578193013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-5601982.0578193013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-23374.355317660364</v>
      </c>
      <c r="L1015" s="455">
        <f t="shared" ca="1" si="80"/>
        <v>-5633219.6315561477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-5633219.6315561477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-23504.511874897224</v>
      </c>
      <c r="L1016" s="455">
        <f t="shared" ca="1" si="80"/>
        <v>-5664587.361850231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-5664587.361850231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-23635.210751122569</v>
      </c>
      <c r="L1017" s="455">
        <f t="shared" ca="1" si="80"/>
        <v>-5696085.7910205396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-5696085.7910205396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-23766.454205998856</v>
      </c>
      <c r="L1018" s="455">
        <f t="shared" ca="1" si="80"/>
        <v>-5727715.4636457246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-5727715.4636457246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-23898.244508603791</v>
      </c>
      <c r="L1019" s="455">
        <f t="shared" ca="1" si="80"/>
        <v>-5759476.926573514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-5759476.926573514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-24030.583937469582</v>
      </c>
      <c r="L1020" s="455">
        <f t="shared" ca="1" si="80"/>
        <v>-5791370.7289301697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-5791370.7289301697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-24163.474780622313</v>
      </c>
      <c r="L1021" s="455">
        <f t="shared" ca="1" si="80"/>
        <v>-5823397.4221299775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-5823397.4221299775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-24296.919335621515</v>
      </c>
      <c r="L1022" s="455">
        <f t="shared" ca="1" si="80"/>
        <v>-5855557.5598847847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-5855557.5598847847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-24430.919909599877</v>
      </c>
      <c r="L1023" s="455">
        <f t="shared" ca="1" si="80"/>
        <v>-5887851.6982135708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-5887851.6982135708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-24565.478819303153</v>
      </c>
      <c r="L1024" s="455">
        <f t="shared" ca="1" si="80"/>
        <v>-5920280.3954520598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-5920280.3954520598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-24700.598391130188</v>
      </c>
      <c r="L1025" s="455">
        <f t="shared" ca="1" si="80"/>
        <v>-5952844.2122623762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-5952844.2122623762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-24836.280961173175</v>
      </c>
      <c r="L1026" s="455">
        <f t="shared" ca="1" si="80"/>
        <v>-5985543.7116427356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-5985543.7116427356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-24972.528875258005</v>
      </c>
      <c r="L1027" s="455">
        <f t="shared" ca="1" si="80"/>
        <v>-6018379.4589371793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-6018379.4589371793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-25109.344488984854</v>
      </c>
      <c r="L1028" s="455">
        <f t="shared" ref="L1028:L1282" ca="1" si="106">I1028-J1028+K1028</f>
        <v>-6051352.02184535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-6051352.02184535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-25246.730167768899</v>
      </c>
      <c r="L1029" s="455">
        <f t="shared" ca="1" si="106"/>
        <v>-6084461.9704323048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-6084461.9704323048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-25384.68828688121</v>
      </c>
      <c r="L1030" s="455">
        <f t="shared" ca="1" si="106"/>
        <v>-6117709.8771383716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-6117709.8771383716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-25523.221231489821</v>
      </c>
      <c r="L1031" s="455">
        <f t="shared" ca="1" si="106"/>
        <v>-6151096.3167890469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-6151096.3167890469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-25662.331396700971</v>
      </c>
      <c r="L1032" s="455">
        <f t="shared" ca="1" si="106"/>
        <v>-6184621.8666049335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-6184621.8666049335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-25802.021187600498</v>
      </c>
      <c r="L1033" s="455">
        <f t="shared" ca="1" si="106"/>
        <v>-6218287.10621172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-6218287.10621172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-25942.293019295441</v>
      </c>
      <c r="L1034" s="455">
        <f t="shared" ca="1" si="106"/>
        <v>-6252092.6176502015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-6252092.6176502015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-26083.14931695578</v>
      </c>
      <c r="L1035" s="455">
        <f t="shared" ca="1" si="106"/>
        <v>-6286038.9853863427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-6286038.9853863427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-26224.59251585637</v>
      </c>
      <c r="L1036" s="455">
        <f t="shared" ca="1" si="106"/>
        <v>-6320126.7963213846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-6320126.7963213846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-26366.625061419043</v>
      </c>
      <c r="L1037" s="455">
        <f t="shared" ca="1" si="106"/>
        <v>-6354356.6398019893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-6354356.6398019893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-26509.249409254895</v>
      </c>
      <c r="L1038" s="455">
        <f t="shared" ca="1" si="106"/>
        <v>-6388729.1076304298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-6388729.1076304298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-26652.46802520673</v>
      </c>
      <c r="L1039" s="455">
        <f t="shared" ca="1" si="106"/>
        <v>-6423244.7940748222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-6423244.7940748222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-26796.2833853917</v>
      </c>
      <c r="L1040" s="455">
        <f t="shared" ca="1" si="106"/>
        <v>-6457904.2958793994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-6457904.2958793994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-26940.697976244104</v>
      </c>
      <c r="L1041" s="455">
        <f t="shared" ca="1" si="106"/>
        <v>-6492708.2122748289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-6492708.2122748289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-27085.714294558395</v>
      </c>
      <c r="L1042" s="455">
        <f t="shared" ca="1" si="106"/>
        <v>-6527657.1449885732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-6527657.1449885732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-27231.334847532329</v>
      </c>
      <c r="L1043" s="455">
        <f t="shared" ca="1" si="106"/>
        <v>-6562751.6982552912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-6562751.6982552912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-27377.562152810322</v>
      </c>
      <c r="L1044" s="455">
        <f t="shared" ca="1" si="106"/>
        <v>-6597992.4788272874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-6597992.4788272874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-27524.398738526972</v>
      </c>
      <c r="L1045" s="455">
        <f t="shared" ca="1" si="106"/>
        <v>-6633380.095985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-6633380.095985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-27671.847143350773</v>
      </c>
      <c r="L1046" s="455">
        <f t="shared" ca="1" si="106"/>
        <v>-6668915.161547537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-6668915.161547537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-27819.909916528006</v>
      </c>
      <c r="L1047" s="455">
        <f t="shared" ca="1" si="106"/>
        <v>-6704598.2898832504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-6704598.2898832504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-27968.58961792682</v>
      </c>
      <c r="L1048" s="455">
        <f t="shared" ca="1" si="106"/>
        <v>-6740430.0979203628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-6740430.0979203628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-28117.88881808145</v>
      </c>
      <c r="L1049" s="455">
        <f t="shared" ca="1" si="106"/>
        <v>-6776411.2051576301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-6776411.2051576301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-28267.810098236729</v>
      </c>
      <c r="L1050" s="455">
        <f t="shared" ca="1" si="106"/>
        <v>-6812542.2336750524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-6812542.2336750524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-28418.35605039266</v>
      </c>
      <c r="L1051" s="455">
        <f t="shared" ca="1" si="106"/>
        <v>-6848823.8081446309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-6848823.8081446309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-28569.529277349237</v>
      </c>
      <c r="L1052" s="455">
        <f t="shared" ca="1" si="106"/>
        <v>-6885256.5558411656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-6885256.5558411656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-28721.332392751465</v>
      </c>
      <c r="L1053" s="455">
        <f t="shared" ca="1" si="106"/>
        <v>-6921841.1066531027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-6921841.1066531027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-28873.768021134536</v>
      </c>
      <c r="L1054" s="455">
        <f t="shared" ca="1" si="106"/>
        <v>-6958578.0930934232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-6958578.0930934232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-29026.838797969205</v>
      </c>
      <c r="L1055" s="455">
        <f t="shared" ca="1" si="106"/>
        <v>-6995468.1503105778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-6995468.1503105778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-29180.547369707343</v>
      </c>
      <c r="L1056" s="455">
        <f t="shared" ca="1" si="106"/>
        <v>-7032511.916099471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-7032511.916099471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-29334.896393827734</v>
      </c>
      <c r="L1057" s="455">
        <f t="shared" ca="1" si="106"/>
        <v>-7069710.030912485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-7069710.030912485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-29489.888538881962</v>
      </c>
      <c r="L1058" s="455">
        <f t="shared" ca="1" si="106"/>
        <v>-7107063.1378705529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-7107063.1378705529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-29645.526484540576</v>
      </c>
      <c r="L1059" s="455">
        <f t="shared" ca="1" si="106"/>
        <v>-7144571.8827742795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-7144571.8827742795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-29801.812921639437</v>
      </c>
      <c r="L1060" s="455">
        <f t="shared" ca="1" si="106"/>
        <v>-7182236.9141151048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-7182236.9141151048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-29958.750552226207</v>
      </c>
      <c r="L1061" s="455">
        <f t="shared" ca="1" si="106"/>
        <v>-7220058.8830865165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-7220058.8830865165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-30116.342089607097</v>
      </c>
      <c r="L1062" s="455">
        <f t="shared" ca="1" si="106"/>
        <v>-7258038.4435953097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-7258038.4435953097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-30274.590258393731</v>
      </c>
      <c r="L1063" s="455">
        <f t="shared" ca="1" si="106"/>
        <v>-7296176.252272889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-7296176.252272889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-30433.497794550312</v>
      </c>
      <c r="L1064" s="455">
        <f t="shared" ca="1" si="106"/>
        <v>-7334472.9684866248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-7334472.9684866248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-30593.067445440873</v>
      </c>
      <c r="L1065" s="455">
        <f t="shared" ca="1" si="106"/>
        <v>-7372929.2543512518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-7372929.2543512518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-30753.301969876818</v>
      </c>
      <c r="L1066" s="455">
        <f t="shared" ca="1" si="106"/>
        <v>-7411545.7747403141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-7411545.7747403141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-30914.204138164583</v>
      </c>
      <c r="L1067" s="455">
        <f t="shared" ca="1" si="106"/>
        <v>-7450323.1972976644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-7450323.1972976644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-31075.776732153547</v>
      </c>
      <c r="L1068" s="455">
        <f t="shared" ca="1" si="106"/>
        <v>-7489262.1924490035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-7489262.1924490035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-31238.022545284119</v>
      </c>
      <c r="L1069" s="455">
        <f t="shared" ca="1" si="106"/>
        <v>-7528363.433413473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-7528363.433413473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-31400.944382636073</v>
      </c>
      <c r="L1070" s="455">
        <f t="shared" ca="1" si="106"/>
        <v>-7567627.5962152947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-7567627.5962152947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-31564.545060977005</v>
      </c>
      <c r="L1071" s="455">
        <f t="shared" ca="1" si="106"/>
        <v>-7607055.3596954579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-7607055.3596954579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-31728.827408811016</v>
      </c>
      <c r="L1072" s="455">
        <f t="shared" ca="1" si="106"/>
        <v>-7646647.4055234548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-7646647.4055234548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-31893.794266427667</v>
      </c>
      <c r="L1073" s="455">
        <f t="shared" ca="1" si="106"/>
        <v>-7686404.4182090685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-7686404.4182090685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-32059.448485951059</v>
      </c>
      <c r="L1074" s="455">
        <f t="shared" ca="1" si="106"/>
        <v>-7726327.0851142053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-7726327.0851142053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-32225.792931389129</v>
      </c>
      <c r="L1075" s="455">
        <f t="shared" ca="1" si="106"/>
        <v>-7766416.0964647802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-7766416.0964647802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-32392.830478683194</v>
      </c>
      <c r="L1076" s="455">
        <f t="shared" ca="1" si="106"/>
        <v>-7806672.1453626491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-7806672.1453626491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-32560.564015757645</v>
      </c>
      <c r="L1077" s="455">
        <f t="shared" ca="1" si="106"/>
        <v>-7847095.9277975922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-7847095.9277975922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-32728.996442569907</v>
      </c>
      <c r="L1078" s="455">
        <f t="shared" ca="1" si="106"/>
        <v>-7887688.1426593484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-7887688.1426593484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-32898.130671160558</v>
      </c>
      <c r="L1079" s="455">
        <f t="shared" ca="1" si="106"/>
        <v>-7928449.4917496946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-7928449.4917496946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-33067.96962570367</v>
      </c>
      <c r="L1080" s="455">
        <f t="shared" ca="1" si="106"/>
        <v>-7969380.6797945844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-7969380.6797945844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-33238.516242557373</v>
      </c>
      <c r="L1081" s="455">
        <f t="shared" ca="1" si="106"/>
        <v>-8010482.4144563274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-8010482.4144563274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-33409.773470314634</v>
      </c>
      <c r="L1082" s="455">
        <f t="shared" ca="1" si="106"/>
        <v>-8051755.4063458275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-8051755.4063458275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-33581.744269854222</v>
      </c>
      <c r="L1083" s="455">
        <f t="shared" ca="1" si="106"/>
        <v>-8093200.3690348677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-8093200.3690348677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-33754.431614391884</v>
      </c>
      <c r="L1084" s="455">
        <f t="shared" ca="1" si="106"/>
        <v>-8134818.0190684451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-8134818.0190684451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-33927.838489531801</v>
      </c>
      <c r="L1085" s="455">
        <f t="shared" ca="1" si="106"/>
        <v>-8176609.0759771625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-8176609.0759771625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-34101.96789331812</v>
      </c>
      <c r="L1086" s="455">
        <f t="shared" ca="1" si="106"/>
        <v>-8218574.2622896666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-8218574.2622896666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-34276.82283628689</v>
      </c>
      <c r="L1087" s="455">
        <f t="shared" ca="1" si="106"/>
        <v>-8260714.3035451397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-8260714.3035451397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-34452.406341518021</v>
      </c>
      <c r="L1088" s="455">
        <f t="shared" ca="1" si="106"/>
        <v>-8303029.9283058438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-8303029.9283058438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-34628.721444687624</v>
      </c>
      <c r="L1089" s="455">
        <f t="shared" ca="1" si="106"/>
        <v>-8345521.8681697175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-8345521.8681697175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-34805.771194120432</v>
      </c>
      <c r="L1090" s="455">
        <f t="shared" ca="1" si="106"/>
        <v>-8388190.8577830242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-8388190.8577830242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-34983.55865084254</v>
      </c>
      <c r="L1091" s="455">
        <f t="shared" ca="1" si="106"/>
        <v>-8431037.634853052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-8431037.634853052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-35162.086888634323</v>
      </c>
      <c r="L1092" s="455">
        <f t="shared" ca="1" si="106"/>
        <v>-8474062.9401608706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-8474062.9401608706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-35341.358994083566</v>
      </c>
      <c r="L1093" s="455">
        <f t="shared" ca="1" si="106"/>
        <v>-8517267.5175741389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-8517267.5175741389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-35521.378066638848</v>
      </c>
      <c r="L1094" s="455">
        <f t="shared" ca="1" si="106"/>
        <v>-8560652.1140599623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-8560652.1140599623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-35702.147218663114</v>
      </c>
      <c r="L1095" s="455">
        <f t="shared" ca="1" si="106"/>
        <v>-8604217.4796978105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-8604217.4796978105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-35883.669575487482</v>
      </c>
      <c r="L1096" s="455">
        <f t="shared" ca="1" si="106"/>
        <v>-8647964.3676924836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-8647964.3676924836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-36065.948275465285</v>
      </c>
      <c r="L1097" s="455">
        <f t="shared" ca="1" si="106"/>
        <v>-8691893.534387134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-8691893.534387134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-36248.986470026328</v>
      </c>
      <c r="L1098" s="455">
        <f t="shared" ca="1" si="106"/>
        <v>-8736005.7392763458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-8736005.7392763458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-36432.787323731376</v>
      </c>
      <c r="L1099" s="455">
        <f t="shared" ca="1" si="106"/>
        <v>-8780301.7450192627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-8780301.7450192627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-36617.354014326862</v>
      </c>
      <c r="L1100" s="455">
        <f t="shared" ca="1" si="106"/>
        <v>-8824782.3174527753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-8824782.3174527753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-36802.68973279983</v>
      </c>
      <c r="L1101" s="455">
        <f t="shared" ca="1" si="106"/>
        <v>-8869448.2256047595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-8869448.2256047595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-36988.797683433098</v>
      </c>
      <c r="L1102" s="455">
        <f t="shared" ca="1" si="106"/>
        <v>-8914300.2417073771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-8914300.2417073771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-37175.681083860676</v>
      </c>
      <c r="L1103" s="455">
        <f t="shared" ca="1" si="106"/>
        <v>-8959339.1412104219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-8959339.1412104219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-37363.343165123362</v>
      </c>
      <c r="L1104" s="455">
        <f t="shared" ca="1" si="106"/>
        <v>-9004565.7027947307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-9004565.7027947307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-37551.787171724645</v>
      </c>
      <c r="L1105" s="455">
        <f t="shared" ca="1" si="106"/>
        <v>-9049980.7083856408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-9049980.7083856408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-37741.016361686772</v>
      </c>
      <c r="L1106" s="455">
        <f t="shared" ca="1" si="106"/>
        <v>-9095584.943166513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-9095584.943166513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-37931.034006607071</v>
      </c>
      <c r="L1107" s="455">
        <f t="shared" ca="1" si="106"/>
        <v>-9141379.1955923047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-9141379.1955923047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-38121.843391714538</v>
      </c>
      <c r="L1108" s="455">
        <f t="shared" ca="1" si="106"/>
        <v>-9187364.2574032042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-9187364.2574032042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-38313.447815926622</v>
      </c>
      <c r="L1109" s="455">
        <f t="shared" ca="1" si="106"/>
        <v>-9233540.9236383159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-9233540.9236383159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-38505.850591906252</v>
      </c>
      <c r="L1110" s="455">
        <f t="shared" ca="1" si="106"/>
        <v>-9279909.9926494062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-9279909.9926494062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-38699.055046119131</v>
      </c>
      <c r="L1111" s="455">
        <f t="shared" ca="1" si="106"/>
        <v>-9326472.2661147099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-9326472.2661147099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-38893.064518891231</v>
      </c>
      <c r="L1112" s="455">
        <f t="shared" ca="1" si="106"/>
        <v>-9373228.5490527861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-9373228.5490527861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-39087.882364466546</v>
      </c>
      <c r="L1113" s="455">
        <f t="shared" ca="1" si="106"/>
        <v>-9420179.6498364378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-9420179.6498364378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-39283.511951065091</v>
      </c>
      <c r="L1114" s="455">
        <f t="shared" ca="1" si="106"/>
        <v>-9467326.3802066874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-9467326.3802066874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-39479.956660941134</v>
      </c>
      <c r="L1115" s="455">
        <f t="shared" ca="1" si="106"/>
        <v>-9514669.5552868135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-9514669.5552868135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-39677.219890441658</v>
      </c>
      <c r="L1116" s="455">
        <f t="shared" ca="1" si="106"/>
        <v>-9562209.9935964402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-9562209.9935964402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-39875.305050065101</v>
      </c>
      <c r="L1117" s="455">
        <f t="shared" ca="1" si="106"/>
        <v>-9609948.5170656908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-9609948.5170656908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-40074.215564520317</v>
      </c>
      <c r="L1118" s="455">
        <f t="shared" ca="1" si="106"/>
        <v>-9657885.9510493968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-9657885.9510493968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-40273.954872785755</v>
      </c>
      <c r="L1119" s="455">
        <f t="shared" ca="1" si="106"/>
        <v>-9706023.1243413668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-9706023.1243413668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-40474.526428168967</v>
      </c>
      <c r="L1120" s="455">
        <f t="shared" ca="1" si="106"/>
        <v>-9754360.8691887204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-9754360.8691887204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-40675.933698366272</v>
      </c>
      <c r="L1121" s="455">
        <f t="shared" ca="1" si="106"/>
        <v>-9802900.0213062707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-9802900.0213062707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-40878.180165522732</v>
      </c>
      <c r="L1122" s="455">
        <f t="shared" ca="1" si="106"/>
        <v>-9851641.4198909774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-9851641.4198909774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-41081.269326292342</v>
      </c>
      <c r="L1123" s="455">
        <f t="shared" ca="1" si="106"/>
        <v>-9900585.9076364543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-9900585.9076364543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-41285.2046918985</v>
      </c>
      <c r="L1124" s="455">
        <f t="shared" ca="1" si="106"/>
        <v>-9949734.3307475373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-9949734.3307475373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-41489.989788194674</v>
      </c>
      <c r="L1125" s="455">
        <f t="shared" ca="1" si="106"/>
        <v>-9999087.5389549173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-9999087.5389549173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-41695.628155725426</v>
      </c>
      <c r="L1126" s="455">
        <f t="shared" ca="1" si="106"/>
        <v>-10048646.385529827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-10048646.385529827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-41902.123349787551</v>
      </c>
      <c r="L1127" s="455">
        <f t="shared" ca="1" si="106"/>
        <v>-10098411.7272988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-10098411.7272988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-42109.478940491601</v>
      </c>
      <c r="L1128" s="455">
        <f t="shared" ca="1" si="106"/>
        <v>-10148384.424658477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-10148384.424658477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-42317.69851282359</v>
      </c>
      <c r="L1129" s="455">
        <f t="shared" ca="1" si="106"/>
        <v>-10198565.341590486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-10198565.341590486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-42526.785666706965</v>
      </c>
      <c r="L1130" s="455">
        <f t="shared" ca="1" si="106"/>
        <v>-10248955.345676377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-10248955.345676377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-42736.744017064841</v>
      </c>
      <c r="L1131" s="455">
        <f t="shared" ca="1" si="106"/>
        <v>-10299555.308112627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-10299555.308112627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-42947.577193882549</v>
      </c>
      <c r="L1132" s="455">
        <f t="shared" ca="1" si="106"/>
        <v>-10350366.103725694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-10350366.103725694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-43159.288842270325</v>
      </c>
      <c r="L1133" s="455">
        <f t="shared" ca="1" si="106"/>
        <v>-10401388.610987149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-10401388.610987149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-43371.882622526391</v>
      </c>
      <c r="L1134" s="455">
        <f t="shared" ca="1" si="106"/>
        <v>-10452623.712028861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-10452623.712028861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-43585.36221020019</v>
      </c>
      <c r="L1135" s="455">
        <f t="shared" ca="1" si="106"/>
        <v>-10504072.292658247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-10504072.292658247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-43799.731296155966</v>
      </c>
      <c r="L1136" s="455">
        <f t="shared" ca="1" si="106"/>
        <v>-10555735.242373588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-10555735.242373588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-44014.993586636549</v>
      </c>
      <c r="L1137" s="455">
        <f t="shared" ca="1" si="106"/>
        <v>-10607613.45437941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-10607613.45437941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-44231.152803327474</v>
      </c>
      <c r="L1138" s="455">
        <f t="shared" ca="1" si="106"/>
        <v>-10659707.825601922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-10659707.825601922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-44448.212683421283</v>
      </c>
      <c r="L1139" s="455">
        <f t="shared" ca="1" si="106"/>
        <v>-10712019.256704528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-10712019.256704528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-44666.176979682139</v>
      </c>
      <c r="L1140" s="455">
        <f t="shared" ca="1" si="106"/>
        <v>-10764548.652103394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-10764548.652103394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-44885.049460510745</v>
      </c>
      <c r="L1141" s="455">
        <f t="shared" ca="1" si="106"/>
        <v>-10817296.919983091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-10817296.919983091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-45104.833910009482</v>
      </c>
      <c r="L1142" s="455">
        <f t="shared" ca="1" si="106"/>
        <v>-10870264.972312285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-10870264.972312285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-45325.534128047788</v>
      </c>
      <c r="L1143" s="455">
        <f t="shared" ca="1" si="106"/>
        <v>-10923453.724859517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-10923453.724859517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-45547.153930327928</v>
      </c>
      <c r="L1144" s="455">
        <f t="shared" ca="1" si="106"/>
        <v>-10976864.097209031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-10976864.097209031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-45769.697148450898</v>
      </c>
      <c r="L1145" s="455">
        <f t="shared" ca="1" si="106"/>
        <v>-11030497.012776667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-11030497.012776667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-45993.167629982716</v>
      </c>
      <c r="L1146" s="455">
        <f t="shared" ca="1" si="106"/>
        <v>-11084353.398825835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-11084353.398825835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-46217.569238520919</v>
      </c>
      <c r="L1147" s="455">
        <f t="shared" ca="1" si="106"/>
        <v>-11138434.186483542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-11138434.186483542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-46442.90585376136</v>
      </c>
      <c r="L1148" s="455">
        <f t="shared" ca="1" si="106"/>
        <v>-11192740.310756488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-11192740.310756488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-46669.181371565304</v>
      </c>
      <c r="L1149" s="455">
        <f t="shared" ca="1" si="106"/>
        <v>-11247272.710547239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-11247272.710547239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-46896.399704026764</v>
      </c>
      <c r="L1150" s="455">
        <f t="shared" ca="1" si="106"/>
        <v>-11302032.32867045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-11302032.32867045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-47124.564779540146</v>
      </c>
      <c r="L1151" s="455">
        <f t="shared" ca="1" si="106"/>
        <v>-11357020.111869175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-11357020.111869175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-47353.680542868169</v>
      </c>
      <c r="L1152" s="455">
        <f t="shared" ca="1" si="106"/>
        <v>-11412237.010831228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-11412237.010831228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-47583.750955210053</v>
      </c>
      <c r="L1153" s="455">
        <f t="shared" ca="1" si="106"/>
        <v>-11467683.980205622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-11467683.980205622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-47814.779994270029</v>
      </c>
      <c r="L1154" s="455">
        <f t="shared" ca="1" si="106"/>
        <v>-11523361.978619076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-11523361.978619076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-48046.77165432609</v>
      </c>
      <c r="L1155" s="455">
        <f t="shared" ca="1" si="106"/>
        <v>-11579271.968692588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-11579271.968692588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-48279.729946299049</v>
      </c>
      <c r="L1156" s="455">
        <f t="shared" ca="1" si="106"/>
        <v>-11635414.917058071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-11635414.917058071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-48513.658897821901</v>
      </c>
      <c r="L1157" s="455">
        <f t="shared" ca="1" si="106"/>
        <v>-11691791.794375079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-11691791.794375079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-48748.562553309428</v>
      </c>
      <c r="L1158" s="455">
        <f t="shared" ca="1" si="106"/>
        <v>-11748403.575347573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-11748403.575347573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-48984.444974028156</v>
      </c>
      <c r="L1159" s="455">
        <f t="shared" ca="1" si="106"/>
        <v>-11805251.238740785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-11805251.238740785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-49221.310238166538</v>
      </c>
      <c r="L1160" s="455">
        <f t="shared" ca="1" si="106"/>
        <v>-11862335.767398136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-11862335.767398136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-49459.1624409055</v>
      </c>
      <c r="L1161" s="455">
        <f t="shared" ca="1" si="106"/>
        <v>-11919658.148258226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-11919658.148258226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-49698.005694489213</v>
      </c>
      <c r="L1162" s="455">
        <f t="shared" ca="1" si="106"/>
        <v>-11977219.372371901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-11977219.372371901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-49937.844128296187</v>
      </c>
      <c r="L1163" s="455">
        <f t="shared" ca="1" si="106"/>
        <v>-12035020.434919382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-12035020.434919382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-50178.681888910694</v>
      </c>
      <c r="L1164" s="455">
        <f t="shared" ca="1" si="106"/>
        <v>-12093062.335227476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-12093062.335227476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-50420.523140194418</v>
      </c>
      <c r="L1165" s="455">
        <f t="shared" ca="1" si="106"/>
        <v>-12151346.076786855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-12151346.076786855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-50663.372063358504</v>
      </c>
      <c r="L1166" s="455">
        <f t="shared" ca="1" si="106"/>
        <v>-12209872.667269399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-12209872.667269399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-50907.232857035764</v>
      </c>
      <c r="L1167" s="455">
        <f t="shared" ca="1" si="106"/>
        <v>-12268643.11854562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-12268643.11854562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-51152.109737353356</v>
      </c>
      <c r="L1168" s="455">
        <f t="shared" ca="1" si="106"/>
        <v>-12327658.446702158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-12327658.446702158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-51365.243527925661</v>
      </c>
      <c r="L1169" s="455">
        <f t="shared" ca="1" si="106"/>
        <v>-12379023.690230085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-12379023.690230085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-51579.265375958683</v>
      </c>
      <c r="L1170" s="455">
        <f t="shared" ca="1" si="106"/>
        <v>-12430602.955606043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-12430602.955606043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-51794.178981691846</v>
      </c>
      <c r="L1171" s="455">
        <f t="shared" ca="1" si="106"/>
        <v>-12482397.134587735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-12482397.134587735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-52009.988060782227</v>
      </c>
      <c r="L1172" s="455">
        <f t="shared" ca="1" si="106"/>
        <v>-12534407.122648517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-12534407.122648517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-52226.696344368822</v>
      </c>
      <c r="L1173" s="455">
        <f t="shared" ca="1" si="106"/>
        <v>-12586633.818992885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-12586633.818992885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-52444.307579137021</v>
      </c>
      <c r="L1174" s="455">
        <f t="shared" ca="1" si="106"/>
        <v>-12639078.126572022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-12639078.126572022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-52662.825527383422</v>
      </c>
      <c r="L1175" s="455">
        <f t="shared" ca="1" si="106"/>
        <v>-12691740.952099405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-12691740.952099405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-52882.253967080855</v>
      </c>
      <c r="L1176" s="455">
        <f t="shared" ca="1" si="106"/>
        <v>-12744623.206066485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-12744623.206066485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-53102.596691943691</v>
      </c>
      <c r="L1177" s="455">
        <f t="shared" ca="1" si="106"/>
        <v>-12797725.802758429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-12797725.802758429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-53323.857511493457</v>
      </c>
      <c r="L1178" s="455">
        <f t="shared" ca="1" si="106"/>
        <v>-12851049.660269924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-12851049.660269924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-53546.040251124679</v>
      </c>
      <c r="L1179" s="455">
        <f t="shared" ca="1" si="106"/>
        <v>-12904595.700521048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-12904595.700521048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-53769.14875217103</v>
      </c>
      <c r="L1180" s="455">
        <f t="shared" ca="1" si="106"/>
        <v>-12958364.84927322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-12958364.84927322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-53993.186871971746</v>
      </c>
      <c r="L1181" s="455">
        <f t="shared" ca="1" si="106"/>
        <v>-13012358.036145192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-13012358.036145192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-54218.158483938299</v>
      </c>
      <c r="L1182" s="455">
        <f t="shared" ca="1" si="106"/>
        <v>-13066576.194629129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-13066576.194629129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-54444.067477621371</v>
      </c>
      <c r="L1183" s="455">
        <f t="shared" ca="1" si="106"/>
        <v>-13121020.26210675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-13121020.26210675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-54670.917758778123</v>
      </c>
      <c r="L1184" s="455">
        <f t="shared" ca="1" si="106"/>
        <v>-13175691.179865528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-13175691.179865528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-54898.713249439708</v>
      </c>
      <c r="L1185" s="455">
        <f t="shared" ca="1" si="106"/>
        <v>-13230589.893114967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-13230589.893114967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-55127.457887979035</v>
      </c>
      <c r="L1186" s="455">
        <f t="shared" ca="1" si="106"/>
        <v>-13285717.351002946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-13285717.351002946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-55357.155629178946</v>
      </c>
      <c r="L1187" s="455">
        <f t="shared" ca="1" si="106"/>
        <v>-13341074.506632125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-13341074.506632125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-55587.810444300521</v>
      </c>
      <c r="L1188" s="455">
        <f t="shared" ca="1" si="106"/>
        <v>-13396662.317076426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-13396662.317076426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-55819.426321151775</v>
      </c>
      <c r="L1189" s="455">
        <f t="shared" ca="1" si="106"/>
        <v>-13452481.743397579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-13452481.743397579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-56052.007264156578</v>
      </c>
      <c r="L1190" s="455">
        <f t="shared" ca="1" si="106"/>
        <v>-13508533.750661734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-13508533.750661734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-56285.557294423896</v>
      </c>
      <c r="L1191" s="455">
        <f t="shared" ca="1" si="106"/>
        <v>-13564819.307956159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-13564819.307956159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-56520.080449817331</v>
      </c>
      <c r="L1192" s="455">
        <f t="shared" ca="1" si="106"/>
        <v>-13621339.388405977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-13621339.388405977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-56755.580785024904</v>
      </c>
      <c r="L1193" s="455">
        <f t="shared" ca="1" si="106"/>
        <v>-13678094.969191002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-13678094.969191002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-56992.062371629174</v>
      </c>
      <c r="L1194" s="455">
        <f t="shared" ca="1" si="106"/>
        <v>-13735087.03156263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-13735087.03156263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-57229.529298177622</v>
      </c>
      <c r="L1195" s="455">
        <f t="shared" ca="1" si="106"/>
        <v>-13792316.560860807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-13792316.560860807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-57467.985670253365</v>
      </c>
      <c r="L1196" s="455">
        <f t="shared" ca="1" si="106"/>
        <v>-13849784.546531061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-13849784.546531061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-57707.435610546083</v>
      </c>
      <c r="L1197" s="455">
        <f t="shared" ca="1" si="106"/>
        <v>-13907491.982141607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-13907491.982141607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-57947.883258923364</v>
      </c>
      <c r="L1198" s="455">
        <f t="shared" ca="1" si="106"/>
        <v>-13965439.86540053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-13965439.86540053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-58189.33277250221</v>
      </c>
      <c r="L1199" s="455">
        <f t="shared" ca="1" si="106"/>
        <v>-14023629.198173033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-14023629.198173033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-58431.788325720969</v>
      </c>
      <c r="L1200" s="455">
        <f t="shared" ca="1" si="106"/>
        <v>-14082060.986498754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-14082060.986498754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-58675.254110411479</v>
      </c>
      <c r="L1201" s="455">
        <f t="shared" ca="1" si="106"/>
        <v>-14140736.240609165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-14140736.240609165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-58919.734335871522</v>
      </c>
      <c r="L1202" s="455">
        <f t="shared" ca="1" si="106"/>
        <v>-14199655.974945037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-14199655.974945037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-59165.23322893765</v>
      </c>
      <c r="L1203" s="455">
        <f t="shared" ca="1" si="106"/>
        <v>-14258821.208173973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-14258821.208173973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-59411.755034058231</v>
      </c>
      <c r="L1204" s="455">
        <f t="shared" ca="1" si="106"/>
        <v>-14318232.963208031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-14318232.963208031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-59659.304013366804</v>
      </c>
      <c r="L1205" s="455">
        <f t="shared" ca="1" si="106"/>
        <v>-14377892.267221397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-14377892.267221397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-59907.884446755808</v>
      </c>
      <c r="L1206" s="455">
        <f t="shared" ca="1" si="106"/>
        <v>-14437800.151668152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-14437800.151668152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-60157.500631950628</v>
      </c>
      <c r="L1207" s="455">
        <f t="shared" ca="1" si="106"/>
        <v>-14497957.652300103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-14497957.652300103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-60408.156884583768</v>
      </c>
      <c r="L1208" s="455">
        <f t="shared" ca="1" si="106"/>
        <v>-14558365.809184687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-14558365.809184687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-60659.857538269527</v>
      </c>
      <c r="L1209" s="455">
        <f t="shared" ca="1" si="106"/>
        <v>-14619025.666722957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-14619025.666722957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-60912.606944678984</v>
      </c>
      <c r="L1210" s="455">
        <f t="shared" ca="1" si="106"/>
        <v>-14679938.273667635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-14679938.273667635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-61166.409473615146</v>
      </c>
      <c r="L1211" s="455">
        <f t="shared" ca="1" si="106"/>
        <v>-14741104.68314125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-14741104.68314125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-61421.26951308854</v>
      </c>
      <c r="L1212" s="455">
        <f t="shared" ca="1" si="106"/>
        <v>-14802525.952654339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-14802525.952654339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-61677.191469393088</v>
      </c>
      <c r="L1213" s="455">
        <f t="shared" ca="1" si="106"/>
        <v>-14864203.144123733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-14864203.144123733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-61934.179767182221</v>
      </c>
      <c r="L1214" s="455">
        <f t="shared" ca="1" si="106"/>
        <v>-14926137.323890915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-14926137.323890915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-62192.23884954548</v>
      </c>
      <c r="L1215" s="455">
        <f t="shared" ca="1" si="106"/>
        <v>-14988329.56274046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-14988329.56274046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-62451.373178085247</v>
      </c>
      <c r="L1216" s="455">
        <f t="shared" ca="1" si="106"/>
        <v>-15050780.935918545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-15050780.935918545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-62711.587232993938</v>
      </c>
      <c r="L1217" s="455">
        <f t="shared" ca="1" si="106"/>
        <v>-15113492.523151539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-15113492.523151539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-62972.885513131412</v>
      </c>
      <c r="L1218" s="455">
        <f t="shared" ca="1" si="106"/>
        <v>-15176465.40866467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-15176465.40866467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-63235.272536102799</v>
      </c>
      <c r="L1219" s="455">
        <f t="shared" ca="1" si="106"/>
        <v>-15239700.681200773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-15239700.681200773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-63498.75283833655</v>
      </c>
      <c r="L1220" s="455">
        <f t="shared" ca="1" si="106"/>
        <v>-15303199.434039108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-15303199.434039108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-63763.330975162949</v>
      </c>
      <c r="L1221" s="455">
        <f t="shared" ca="1" si="106"/>
        <v>-15366962.765014272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-15366962.765014272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-64029.011520892789</v>
      </c>
      <c r="L1222" s="455">
        <f t="shared" ca="1" si="106"/>
        <v>-15430991.776535165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-15430991.776535165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-64295.799068896515</v>
      </c>
      <c r="L1223" s="455">
        <f t="shared" ca="1" si="106"/>
        <v>-15495287.575604061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-15495287.575604061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-64563.698231683593</v>
      </c>
      <c r="L1224" s="455">
        <f t="shared" ca="1" si="106"/>
        <v>-15559851.273835745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-15559851.273835745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-64832.713640982278</v>
      </c>
      <c r="L1225" s="455">
        <f t="shared" ca="1" si="106"/>
        <v>-15624683.987476727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-15624683.987476727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-65102.849947819697</v>
      </c>
      <c r="L1226" s="455">
        <f t="shared" ca="1" si="106"/>
        <v>-15689786.837424546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-15689786.837424546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-65374.111822602274</v>
      </c>
      <c r="L1227" s="455">
        <f t="shared" ca="1" si="106"/>
        <v>-15755160.949247148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-15755160.949247148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-65646.503955196444</v>
      </c>
      <c r="L1228" s="455">
        <f t="shared" ca="1" si="106"/>
        <v>-15820807.453202344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-15820807.453202344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-65920.031055009764</v>
      </c>
      <c r="L1229" s="455">
        <f t="shared" ca="1" si="106"/>
        <v>-15886727.484257353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-15886727.484257353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-66194.697851072298</v>
      </c>
      <c r="L1230" s="455">
        <f t="shared" ca="1" si="106"/>
        <v>-15952922.182108426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-15952922.182108426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-66470.509092118446</v>
      </c>
      <c r="L1231" s="455">
        <f t="shared" ca="1" si="106"/>
        <v>-16019392.691200545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-16019392.691200545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-66747.469546668945</v>
      </c>
      <c r="L1232" s="455">
        <f t="shared" ca="1" si="106"/>
        <v>-16086140.160747213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-16086140.160747213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-67025.584003113399</v>
      </c>
      <c r="L1233" s="455">
        <f t="shared" ca="1" si="106"/>
        <v>-16153165.744750326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-16153165.744750326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-67304.857269793021</v>
      </c>
      <c r="L1234" s="455">
        <f t="shared" ca="1" si="106"/>
        <v>-16220470.60202012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-16220470.60202012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-67585.294175083822</v>
      </c>
      <c r="L1235" s="455">
        <f t="shared" ca="1" si="106"/>
        <v>-16288055.896195205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-16288055.896195205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-67866.899567480024</v>
      </c>
      <c r="L1236" s="455">
        <f t="shared" ca="1" si="106"/>
        <v>-16355922.795762684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-16355922.795762684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-68149.678315677855</v>
      </c>
      <c r="L1237" s="455">
        <f t="shared" ca="1" si="106"/>
        <v>-16424072.474078363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-16424072.474078363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-68433.635308659839</v>
      </c>
      <c r="L1238" s="455">
        <f t="shared" ca="1" si="106"/>
        <v>-16492506.109387023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-16492506.109387023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-68718.775455779265</v>
      </c>
      <c r="L1239" s="455">
        <f t="shared" ca="1" si="106"/>
        <v>-16561224.884842802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-16561224.884842802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-69005.103686845003</v>
      </c>
      <c r="L1240" s="455">
        <f t="shared" ca="1" si="106"/>
        <v>-16630229.988529647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-16630229.988529647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-69292.624952206854</v>
      </c>
      <c r="L1241" s="455">
        <f t="shared" ca="1" si="106"/>
        <v>-16699522.613481853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-16699522.613481853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-69581.344222841057</v>
      </c>
      <c r="L1242" s="455">
        <f t="shared" ca="1" si="106"/>
        <v>-16769103.957704695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-16769103.957704695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-69871.266490436232</v>
      </c>
      <c r="L1243" s="455">
        <f t="shared" ca="1" si="106"/>
        <v>-16838975.22419513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-16838975.22419513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-70162.396767479702</v>
      </c>
      <c r="L1244" s="455">
        <f t="shared" ca="1" si="106"/>
        <v>-16909137.620962609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-16909137.620962609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-70454.740087344195</v>
      </c>
      <c r="L1245" s="455">
        <f t="shared" ca="1" si="106"/>
        <v>-16979592.361049954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-16979592.361049954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-70748.301504374802</v>
      </c>
      <c r="L1246" s="455">
        <f t="shared" ca="1" si="106"/>
        <v>-17050340.662554327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-17050340.662554327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-71043.086093976366</v>
      </c>
      <c r="L1247" s="455">
        <f t="shared" ca="1" si="106"/>
        <v>-17121383.748648304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-17121383.748648304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-71339.098952701272</v>
      </c>
      <c r="L1248" s="455">
        <f t="shared" ca="1" si="106"/>
        <v>-17192722.847601004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-17192722.847601004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-71636.345198337513</v>
      </c>
      <c r="L1249" s="455">
        <f t="shared" ca="1" si="106"/>
        <v>-17264359.192799341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-17264359.192799341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-71934.829969997256</v>
      </c>
      <c r="L1250" s="455">
        <f t="shared" ca="1" si="106"/>
        <v>-17336294.022769339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-17336294.022769339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-72234.558428205579</v>
      </c>
      <c r="L1251" s="455">
        <f t="shared" ca="1" si="106"/>
        <v>-17408528.581197545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-17408528.581197545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-72535.535754989774</v>
      </c>
      <c r="L1252" s="455">
        <f t="shared" ca="1" si="106"/>
        <v>-17481064.116952535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-17481064.116952535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-72837.767153968889</v>
      </c>
      <c r="L1253" s="455">
        <f t="shared" ca="1" si="106"/>
        <v>-17553901.884106502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-17553901.884106502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-73141.257850443755</v>
      </c>
      <c r="L1254" s="455">
        <f t="shared" ca="1" si="106"/>
        <v>-17627043.141956944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-17627043.141956944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-73446.013091487272</v>
      </c>
      <c r="L1255" s="455">
        <f t="shared" ca="1" si="106"/>
        <v>-17700489.15504843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-17700489.15504843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-73752.03814603512</v>
      </c>
      <c r="L1256" s="455">
        <f t="shared" ca="1" si="106"/>
        <v>-17774241.193194464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-17774241.193194464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-74059.338304976933</v>
      </c>
      <c r="L1257" s="455">
        <f t="shared" ca="1" si="106"/>
        <v>-17848300.531499442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-17848300.531499442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-74367.918881247679</v>
      </c>
      <c r="L1258" s="455">
        <f t="shared" ca="1" si="106"/>
        <v>-17922668.45038069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-17922668.45038069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-74677.785209919544</v>
      </c>
      <c r="L1259" s="455">
        <f t="shared" ca="1" si="106"/>
        <v>-17997346.235590611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-17997346.235590611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-74988.942648294207</v>
      </c>
      <c r="L1260" s="455">
        <f t="shared" ca="1" si="106"/>
        <v>-18072335.178238906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-18072335.178238906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-75301.396575995444</v>
      </c>
      <c r="L1261" s="455">
        <f t="shared" ca="1" si="106"/>
        <v>-18147636.574814901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-18147636.574814901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-75615.15239506209</v>
      </c>
      <c r="L1262" s="455">
        <f t="shared" ca="1" si="106"/>
        <v>-18223251.727209963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-18223251.727209963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-75930.215530041518</v>
      </c>
      <c r="L1263" s="455">
        <f t="shared" ca="1" si="106"/>
        <v>-18299181.942740005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-18299181.942740005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-76246.591428083353</v>
      </c>
      <c r="L1264" s="455">
        <f t="shared" ca="1" si="106"/>
        <v>-18375428.534168087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-18375428.534168087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-76564.285559033699</v>
      </c>
      <c r="L1265" s="455">
        <f t="shared" ca="1" si="106"/>
        <v>-18451992.819727119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-18451992.819727119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-76883.303415529663</v>
      </c>
      <c r="L1266" s="455">
        <f t="shared" ca="1" si="106"/>
        <v>-18528876.123142648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-18528876.123142648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-77203.65051309437</v>
      </c>
      <c r="L1267" s="455">
        <f t="shared" ca="1" si="106"/>
        <v>-18606079.773655742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-18606079.773655742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-77525.332390232259</v>
      </c>
      <c r="L1268" s="455">
        <f t="shared" ca="1" si="106"/>
        <v>-18683605.106045976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-18683605.106045976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-77848.354608524896</v>
      </c>
      <c r="L1269" s="455">
        <f t="shared" ca="1" si="106"/>
        <v>-18761453.460654501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-18761453.460654501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-78172.722752727088</v>
      </c>
      <c r="L1270" s="455">
        <f t="shared" ca="1" si="106"/>
        <v>-18839626.183407228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-18839626.183407228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-78498.442430863448</v>
      </c>
      <c r="L1271" s="455">
        <f t="shared" ca="1" si="106"/>
        <v>-18918124.625838093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-18918124.625838093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-78825.519274325387</v>
      </c>
      <c r="L1272" s="455">
        <f t="shared" ca="1" si="106"/>
        <v>-18996950.145112418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-18996950.145112418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-79153.958937968404</v>
      </c>
      <c r="L1273" s="455">
        <f t="shared" ca="1" si="106"/>
        <v>-19076104.104050387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-19076104.104050387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-79483.767100209938</v>
      </c>
      <c r="L1274" s="455">
        <f t="shared" ca="1" si="106"/>
        <v>-19155587.871150598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-19155587.871150598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-79814.949463127487</v>
      </c>
      <c r="L1275" s="455">
        <f t="shared" ca="1" si="106"/>
        <v>-19235402.820613727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-19235402.820613727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-80147.511752557199</v>
      </c>
      <c r="L1276" s="455">
        <f t="shared" ca="1" si="106"/>
        <v>-19315550.332366284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-19315550.332366284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-80481.459718192855</v>
      </c>
      <c r="L1277" s="455">
        <f t="shared" ca="1" si="106"/>
        <v>-19396031.792084478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-19396031.792084478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-80816.79913368533</v>
      </c>
      <c r="L1278" s="455">
        <f t="shared" ca="1" si="106"/>
        <v>-19476848.591218162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-19476848.591218162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-81153.535796742348</v>
      </c>
      <c r="L1279" s="455">
        <f t="shared" ca="1" si="106"/>
        <v>-19558002.127014905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-19558002.127014905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-81491.675529228771</v>
      </c>
      <c r="L1280" s="455">
        <f t="shared" ca="1" si="106"/>
        <v>-19639493.802544136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-19639493.802544136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-81831.224177267228</v>
      </c>
      <c r="L1281" s="455">
        <f t="shared" ca="1" si="106"/>
        <v>-19721325.026721403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-19721325.026721403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-82172.187611339177</v>
      </c>
      <c r="L1282" s="455">
        <f t="shared" ca="1" si="106"/>
        <v>-19803497.214332741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-19803497.214332741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-82514.571726386421</v>
      </c>
      <c r="L1283" s="455">
        <f t="shared" ref="L1283:L1537" ca="1" si="127">I1283-J1283+K1283</f>
        <v>-19886011.786059126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-19886011.786059126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-82858.382441913025</v>
      </c>
      <c r="L1284" s="455">
        <f t="shared" ca="1" si="127"/>
        <v>-19968870.168501038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-19968870.168501038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-83203.625702087651</v>
      </c>
      <c r="L1285" s="455">
        <f t="shared" ca="1" si="127"/>
        <v>-20052073.794203125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-20052073.794203125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-83550.307475846348</v>
      </c>
      <c r="L1286" s="455">
        <f t="shared" ca="1" si="127"/>
        <v>-20135624.101678971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-20135624.101678971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-83898.433756995713</v>
      </c>
      <c r="L1287" s="455">
        <f t="shared" ca="1" si="127"/>
        <v>-20219522.535435967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-20219522.535435967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-84248.01056431653</v>
      </c>
      <c r="L1288" s="455">
        <f t="shared" ca="1" si="127"/>
        <v>-20303770.546000283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-20303770.546000283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-84599.043941667842</v>
      </c>
      <c r="L1289" s="455">
        <f t="shared" ca="1" si="127"/>
        <v>-20388369.589941952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-20388369.589941952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-84951.539958091467</v>
      </c>
      <c r="L1290" s="455">
        <f t="shared" ca="1" si="127"/>
        <v>-20473321.129900046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-20473321.129900046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-85305.504707916858</v>
      </c>
      <c r="L1291" s="455">
        <f t="shared" ca="1" si="127"/>
        <v>-20558626.634607963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-20558626.634607963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-85660.944310866515</v>
      </c>
      <c r="L1292" s="455">
        <f t="shared" ca="1" si="127"/>
        <v>-20644287.57891883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-20644287.57891883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-86017.864912161793</v>
      </c>
      <c r="L1293" s="455">
        <f t="shared" ca="1" si="127"/>
        <v>-20730305.443830993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-20730305.443830993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-86376.272682629133</v>
      </c>
      <c r="L1294" s="455">
        <f t="shared" ca="1" si="127"/>
        <v>-20816681.716513623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-20816681.716513623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-86736.173818806754</v>
      </c>
      <c r="L1295" s="455">
        <f t="shared" ca="1" si="127"/>
        <v>-20903417.890332431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-20903417.890332431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-87097.5745430518</v>
      </c>
      <c r="L1296" s="455">
        <f t="shared" ca="1" si="127"/>
        <v>-20990515.464875482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-20990515.464875482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-87460.481103647835</v>
      </c>
      <c r="L1297" s="455">
        <f t="shared" ca="1" si="127"/>
        <v>-21077975.94597913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-21077975.94597913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-87824.899774913036</v>
      </c>
      <c r="L1298" s="455">
        <f t="shared" ca="1" si="127"/>
        <v>-21165800.845754042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-21165800.845754042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-88190.836857308503</v>
      </c>
      <c r="L1299" s="455">
        <f t="shared" ca="1" si="127"/>
        <v>-21253991.68261135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-21253991.68261135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-88558.298677547296</v>
      </c>
      <c r="L1300" s="455">
        <f t="shared" ca="1" si="127"/>
        <v>-21342549.981288899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-21342549.981288899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-88927.291588703738</v>
      </c>
      <c r="L1301" s="455">
        <f t="shared" ca="1" si="127"/>
        <v>-21431477.272877604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-21431477.272877604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-89297.821970323348</v>
      </c>
      <c r="L1302" s="455">
        <f t="shared" ca="1" si="127"/>
        <v>-21520775.094847929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-21520775.094847929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-89669.896228533034</v>
      </c>
      <c r="L1303" s="455">
        <f t="shared" ca="1" si="127"/>
        <v>-21610444.991076462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-21610444.991076462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-90043.520796151919</v>
      </c>
      <c r="L1304" s="455">
        <f t="shared" ca="1" si="127"/>
        <v>-21700488.511872616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-21700488.511872616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-90418.702132802558</v>
      </c>
      <c r="L1305" s="455">
        <f t="shared" ca="1" si="127"/>
        <v>-21790907.214005418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-21790907.214005418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-90795.446725022572</v>
      </c>
      <c r="L1306" s="455">
        <f t="shared" ca="1" si="127"/>
        <v>-21881702.66073044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-21881702.66073044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-91173.761086376835</v>
      </c>
      <c r="L1307" s="455">
        <f t="shared" ca="1" si="127"/>
        <v>-21972876.421816818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-21972876.421816818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-91553.651757570071</v>
      </c>
      <c r="L1308" s="455">
        <f t="shared" ca="1" si="127"/>
        <v>-22064430.07357439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-22064430.07357439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-91935.125306559959</v>
      </c>
      <c r="L1309" s="455">
        <f t="shared" ca="1" si="127"/>
        <v>-22156365.198880952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-22156365.198880952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-92318.188328670629</v>
      </c>
      <c r="L1310" s="455">
        <f t="shared" ca="1" si="127"/>
        <v>-22248683.387209624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-22248683.387209624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-92702.847446706772</v>
      </c>
      <c r="L1311" s="455">
        <f t="shared" ca="1" si="127"/>
        <v>-22341386.23465633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-22341386.23465633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-93089.109311068038</v>
      </c>
      <c r="L1312" s="455">
        <f t="shared" ca="1" si="127"/>
        <v>-22434475.343967397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-22434475.343967397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-93476.980599864153</v>
      </c>
      <c r="L1313" s="455">
        <f t="shared" ca="1" si="127"/>
        <v>-22527952.324567262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-22527952.324567262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-93866.468019030261</v>
      </c>
      <c r="L1314" s="455">
        <f t="shared" ca="1" si="127"/>
        <v>-22621818.792586293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-22621818.792586293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-94257.578302442882</v>
      </c>
      <c r="L1315" s="455">
        <f t="shared" ca="1" si="127"/>
        <v>-22716076.370888736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-22716076.370888736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-94650.318212036393</v>
      </c>
      <c r="L1316" s="455">
        <f t="shared" ca="1" si="127"/>
        <v>-22810726.689100772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-22810726.689100772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-95044.694537919888</v>
      </c>
      <c r="L1317" s="455">
        <f t="shared" ca="1" si="127"/>
        <v>-22905771.383638691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-22905771.383638691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-95440.714098494544</v>
      </c>
      <c r="L1318" s="455">
        <f t="shared" ca="1" si="127"/>
        <v>-23001212.097737186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-23001212.097737186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-95838.383740571604</v>
      </c>
      <c r="L1319" s="455">
        <f t="shared" ca="1" si="127"/>
        <v>-23097050.481477756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-23097050.481477756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-96237.710339490644</v>
      </c>
      <c r="L1320" s="455">
        <f t="shared" ca="1" si="127"/>
        <v>-23193288.191817246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-23193288.191817246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-96638.700799238519</v>
      </c>
      <c r="L1321" s="455">
        <f t="shared" ca="1" si="127"/>
        <v>-23289926.892616484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-23289926.892616484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-97041.362052568686</v>
      </c>
      <c r="L1322" s="455">
        <f t="shared" ca="1" si="127"/>
        <v>-23386968.254669052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-23386968.254669052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-97445.701061121043</v>
      </c>
      <c r="L1323" s="455">
        <f t="shared" ca="1" si="127"/>
        <v>-23484413.955730174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-23484413.955730174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-97851.724815542388</v>
      </c>
      <c r="L1324" s="455">
        <f t="shared" ca="1" si="127"/>
        <v>-23582265.680545717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-23582265.680545717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-98259.440335607156</v>
      </c>
      <c r="L1325" s="455">
        <f t="shared" ca="1" si="127"/>
        <v>-23680525.120881326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-23680525.120881326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-98668.854670338857</v>
      </c>
      <c r="L1326" s="455">
        <f t="shared" ca="1" si="127"/>
        <v>-23779193.975551665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-23779193.975551665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-99079.974898131943</v>
      </c>
      <c r="L1327" s="455">
        <f t="shared" ca="1" si="127"/>
        <v>-23878273.950449798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-23878273.950449798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-99492.808126874152</v>
      </c>
      <c r="L1328" s="455">
        <f t="shared" ca="1" si="127"/>
        <v>-23977766.758576673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-23977766.758576673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-99907.361494069468</v>
      </c>
      <c r="L1329" s="455">
        <f t="shared" ca="1" si="127"/>
        <v>-24077674.120070741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-24077674.120070741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-100323.64216696142</v>
      </c>
      <c r="L1330" s="455">
        <f t="shared" ca="1" si="127"/>
        <v>-24177997.762237702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-24177997.762237702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-100741.65734265708</v>
      </c>
      <c r="L1331" s="455">
        <f t="shared" ca="1" si="127"/>
        <v>-24278739.419580359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-24278739.419580359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-101161.4142482515</v>
      </c>
      <c r="L1332" s="455">
        <f t="shared" ca="1" si="127"/>
        <v>-24379900.833828609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-24379900.833828609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-101582.92014095254</v>
      </c>
      <c r="L1333" s="455">
        <f t="shared" ca="1" si="127"/>
        <v>-24481483.753969561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-24481483.753969561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-102006.18230820651</v>
      </c>
      <c r="L1334" s="455">
        <f t="shared" ca="1" si="127"/>
        <v>-24583489.93627777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-24583489.93627777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-102431.20806782405</v>
      </c>
      <c r="L1335" s="455">
        <f t="shared" ca="1" si="127"/>
        <v>-24685921.144345593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-24685921.144345593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-102858.00476810664</v>
      </c>
      <c r="L1336" s="455">
        <f t="shared" ca="1" si="127"/>
        <v>-24788779.1491137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-24788779.1491137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-103286.57978797375</v>
      </c>
      <c r="L1337" s="455">
        <f t="shared" ca="1" si="127"/>
        <v>-24892065.728901673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-24892065.728901673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-103716.9405370903</v>
      </c>
      <c r="L1338" s="455">
        <f t="shared" ca="1" si="127"/>
        <v>-24995782.669438764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-24995782.669438764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-104149.09445599485</v>
      </c>
      <c r="L1339" s="455">
        <f t="shared" ca="1" si="127"/>
        <v>-25099931.763894759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-25099931.763894759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-104583.04901622816</v>
      </c>
      <c r="L1340" s="455">
        <f t="shared" ca="1" si="127"/>
        <v>-25204514.812910989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-25204514.812910989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-105018.81172046246</v>
      </c>
      <c r="L1341" s="455">
        <f t="shared" ca="1" si="127"/>
        <v>-25309533.62463145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-25309533.62463145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-105456.39010263103</v>
      </c>
      <c r="L1342" s="455">
        <f t="shared" ca="1" si="127"/>
        <v>-25414990.014734082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-25414990.014734082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-105895.79172805867</v>
      </c>
      <c r="L1343" s="455">
        <f t="shared" ca="1" si="127"/>
        <v>-25520885.806462139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-25520885.806462139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-106337.02419359224</v>
      </c>
      <c r="L1344" s="455">
        <f t="shared" ca="1" si="127"/>
        <v>-25627222.830655731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-25627222.830655731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-106780.09512773222</v>
      </c>
      <c r="L1345" s="455">
        <f t="shared" ca="1" si="127"/>
        <v>-25734002.925783463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-25734002.925783463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-107225.01219076442</v>
      </c>
      <c r="L1346" s="455">
        <f t="shared" ca="1" si="127"/>
        <v>-25841227.937974226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-25841227.937974226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-107671.78307489261</v>
      </c>
      <c r="L1347" s="455">
        <f t="shared" ca="1" si="127"/>
        <v>-25948899.721049119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-25948899.721049119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-108120.41550437133</v>
      </c>
      <c r="L1348" s="455">
        <f t="shared" ca="1" si="127"/>
        <v>-26057020.136553489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-26057020.136553489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-108570.91723563953</v>
      </c>
      <c r="L1349" s="455">
        <f t="shared" ca="1" si="127"/>
        <v>-26165591.053789128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-26165591.053789128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-109023.29605745467</v>
      </c>
      <c r="L1350" s="455">
        <f t="shared" ca="1" si="127"/>
        <v>-26274614.349846583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-26274614.349846583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-109477.55979102742</v>
      </c>
      <c r="L1351" s="455">
        <f t="shared" ca="1" si="127"/>
        <v>-26384091.909637611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-26384091.909637611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-109933.71629015672</v>
      </c>
      <c r="L1352" s="455">
        <f t="shared" ca="1" si="127"/>
        <v>-26494025.625927769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-26494025.625927769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-110391.7734413657</v>
      </c>
      <c r="L1353" s="455">
        <f t="shared" ca="1" si="127"/>
        <v>-26604417.399369135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-26604417.399369135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-110851.73916403805</v>
      </c>
      <c r="L1354" s="455">
        <f t="shared" ca="1" si="127"/>
        <v>-26715269.138533175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-26715269.138533175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-111313.62141055492</v>
      </c>
      <c r="L1355" s="455">
        <f t="shared" ca="1" si="127"/>
        <v>-26826582.759943731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-26826582.759943731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-111777.4281664322</v>
      </c>
      <c r="L1356" s="455">
        <f t="shared" ca="1" si="127"/>
        <v>-26938360.188110162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-26938360.188110162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-112243.16745045902</v>
      </c>
      <c r="L1357" s="455">
        <f t="shared" ca="1" si="127"/>
        <v>-27050603.355560619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-27050603.355560619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-112710.84731483592</v>
      </c>
      <c r="L1358" s="455">
        <f t="shared" ca="1" si="127"/>
        <v>-27163314.202875454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-27163314.202875454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-113180.47584531439</v>
      </c>
      <c r="L1359" s="455">
        <f t="shared" ca="1" si="127"/>
        <v>-27276494.678720769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-27276494.678720769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-113652.06116133653</v>
      </c>
      <c r="L1360" s="455">
        <f t="shared" ca="1" si="127"/>
        <v>-27390146.739882104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-27390146.739882104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-114125.61141617544</v>
      </c>
      <c r="L1361" s="455">
        <f t="shared" ca="1" si="127"/>
        <v>-27504272.35129828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-27504272.35129828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-114601.13479707616</v>
      </c>
      <c r="L1362" s="455">
        <f t="shared" ca="1" si="127"/>
        <v>-27618873.486095358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-27618873.486095358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-115078.63952539732</v>
      </c>
      <c r="L1363" s="455">
        <f t="shared" ca="1" si="127"/>
        <v>-27733952.125620756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-27733952.125620756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-115558.13385675313</v>
      </c>
      <c r="L1364" s="455">
        <f t="shared" ca="1" si="127"/>
        <v>-27849510.259477511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-27849510.259477511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-116039.62608115631</v>
      </c>
      <c r="L1365" s="455">
        <f t="shared" ca="1" si="127"/>
        <v>-27965549.885558669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-27965549.885558669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-116523.12452316114</v>
      </c>
      <c r="L1366" s="455">
        <f t="shared" ca="1" si="127"/>
        <v>-28082073.010081831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-28082073.010081831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-117008.63754200762</v>
      </c>
      <c r="L1367" s="455">
        <f t="shared" ca="1" si="127"/>
        <v>-28199081.647623841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-28199081.647623841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-117496.17353176599</v>
      </c>
      <c r="L1368" s="455">
        <f t="shared" ca="1" si="127"/>
        <v>-28316577.821155608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-28316577.821155608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-117985.7409214817</v>
      </c>
      <c r="L1369" s="455">
        <f t="shared" ca="1" si="127"/>
        <v>-28434563.56207709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-28434563.56207709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-118477.34817532121</v>
      </c>
      <c r="L1370" s="455">
        <f t="shared" ca="1" si="127"/>
        <v>-28553040.910252411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-28553040.910252411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-118971.00379271836</v>
      </c>
      <c r="L1371" s="455">
        <f t="shared" ca="1" si="127"/>
        <v>-28672011.914045129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-28672011.914045129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-119466.71630852137</v>
      </c>
      <c r="L1372" s="455">
        <f t="shared" ca="1" si="127"/>
        <v>-28791478.630353652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-28791478.630353652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-119964.4942931402</v>
      </c>
      <c r="L1373" s="455">
        <f t="shared" ca="1" si="127"/>
        <v>-28911443.12464679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-28911443.12464679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-120464.34635269496</v>
      </c>
      <c r="L1374" s="455">
        <f t="shared" ca="1" si="127"/>
        <v>-29031907.470999487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-29031907.470999487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-120966.28112916452</v>
      </c>
      <c r="L1375" s="455">
        <f t="shared" ca="1" si="127"/>
        <v>-29152873.75212865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-29152873.75212865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-121470.30730053603</v>
      </c>
      <c r="L1376" s="455">
        <f t="shared" ca="1" si="127"/>
        <v>-29274344.059429187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-29274344.059429187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-121976.43358095495</v>
      </c>
      <c r="L1377" s="455">
        <f t="shared" ca="1" si="127"/>
        <v>-29396320.493010141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-29396320.493010141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-122484.66872087559</v>
      </c>
      <c r="L1378" s="455">
        <f t="shared" ca="1" si="127"/>
        <v>-29518805.161731016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-29518805.161731016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-122995.02150721256</v>
      </c>
      <c r="L1379" s="455">
        <f t="shared" ca="1" si="127"/>
        <v>-29641800.183238227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-29641800.183238227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-123507.50076349262</v>
      </c>
      <c r="L1380" s="455">
        <f t="shared" ca="1" si="127"/>
        <v>-29765307.684001718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-29765307.684001718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-124022.11535000715</v>
      </c>
      <c r="L1381" s="455">
        <f t="shared" ca="1" si="127"/>
        <v>-29889329.799351726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-29889329.799351726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-124538.87416396552</v>
      </c>
      <c r="L1382" s="455">
        <f t="shared" ca="1" si="127"/>
        <v>-30013868.673515692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-30013868.673515692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-125057.78613964871</v>
      </c>
      <c r="L1383" s="455">
        <f t="shared" ca="1" si="127"/>
        <v>-30138926.459655341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-30138926.459655341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-125578.86024856391</v>
      </c>
      <c r="L1384" s="455">
        <f t="shared" ca="1" si="127"/>
        <v>-30264505.319903906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-30264505.319903906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-126102.10549959962</v>
      </c>
      <c r="L1385" s="455">
        <f t="shared" ca="1" si="127"/>
        <v>-30390607.425403506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-30390607.425403506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-126627.53093918128</v>
      </c>
      <c r="L1386" s="455">
        <f t="shared" ca="1" si="127"/>
        <v>-30517234.956342686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-30517234.956342686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-127155.14565142785</v>
      </c>
      <c r="L1387" s="455">
        <f t="shared" ca="1" si="127"/>
        <v>-30644390.101994112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-30644390.101994112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-127684.9587583088</v>
      </c>
      <c r="L1388" s="455">
        <f t="shared" ca="1" si="127"/>
        <v>-30772075.060752422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-30772075.060752422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-128216.97941980178</v>
      </c>
      <c r="L1389" s="455">
        <f t="shared" ca="1" si="127"/>
        <v>-30900292.040172223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-30900292.040172223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-128751.21683405094</v>
      </c>
      <c r="L1390" s="455">
        <f t="shared" ca="1" si="127"/>
        <v>-31029043.257006273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-31029043.257006273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-129287.68023752615</v>
      </c>
      <c r="L1391" s="455">
        <f t="shared" ca="1" si="127"/>
        <v>-31158330.937243801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-31158330.937243801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-129826.37890518252</v>
      </c>
      <c r="L1392" s="455">
        <f t="shared" ca="1" si="127"/>
        <v>-31288157.316148981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-31288157.316148981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-130367.32215062075</v>
      </c>
      <c r="L1393" s="455">
        <f t="shared" ca="1" si="127"/>
        <v>-31418524.638299603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-31418524.638299603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-130910.51932624834</v>
      </c>
      <c r="L1394" s="455">
        <f t="shared" ca="1" si="127"/>
        <v>-31549435.15762585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-31549435.15762585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-131455.97982344104</v>
      </c>
      <c r="L1395" s="455">
        <f t="shared" ca="1" si="127"/>
        <v>-31680891.137449291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-31680891.137449291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-132003.71307270537</v>
      </c>
      <c r="L1396" s="455">
        <f t="shared" ca="1" si="127"/>
        <v>-31812894.850521997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-31812894.850521997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-132553.72854384166</v>
      </c>
      <c r="L1397" s="455">
        <f t="shared" ca="1" si="127"/>
        <v>-31945448.579065837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-31945448.579065837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-133106.03574610766</v>
      </c>
      <c r="L1398" s="455">
        <f t="shared" ca="1" si="127"/>
        <v>-32078554.614811946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-32078554.614811946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-133660.64422838311</v>
      </c>
      <c r="L1399" s="455">
        <f t="shared" ca="1" si="127"/>
        <v>-32212215.25904033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-32212215.25904033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-134217.5635793347</v>
      </c>
      <c r="L1400" s="455">
        <f t="shared" ca="1" si="127"/>
        <v>-32346432.822619665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-32346432.822619665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-134776.80342758191</v>
      </c>
      <c r="L1401" s="455">
        <f t="shared" ca="1" si="127"/>
        <v>-32481209.626047246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-32481209.626047246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-135338.37344186351</v>
      </c>
      <c r="L1402" s="455">
        <f t="shared" ca="1" si="127"/>
        <v>-32616547.99948911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-32616547.99948911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-135902.28333120461</v>
      </c>
      <c r="L1403" s="455">
        <f t="shared" ca="1" si="127"/>
        <v>-32752450.282820314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-32752450.282820314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-136468.54284508465</v>
      </c>
      <c r="L1404" s="455">
        <f t="shared" ca="1" si="127"/>
        <v>-32888918.825665399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-32888918.825665399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-137037.16177360583</v>
      </c>
      <c r="L1405" s="455">
        <f t="shared" ca="1" si="127"/>
        <v>-33025955.987439007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-33025955.987439007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-137608.14994766252</v>
      </c>
      <c r="L1406" s="455">
        <f t="shared" ca="1" si="127"/>
        <v>-33163564.137386668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-33163564.137386668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-138181.5172391111</v>
      </c>
      <c r="L1407" s="455">
        <f t="shared" ca="1" si="127"/>
        <v>-33301745.654625781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-33301745.654625781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-138757.27356094075</v>
      </c>
      <c r="L1408" s="455">
        <f t="shared" ca="1" si="127"/>
        <v>-33440502.928186722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-33440502.928186722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-139335.42886744469</v>
      </c>
      <c r="L1409" s="455">
        <f t="shared" ca="1" si="127"/>
        <v>-33579838.357054166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-33579838.357054166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-139915.99315439234</v>
      </c>
      <c r="L1410" s="455">
        <f t="shared" ca="1" si="127"/>
        <v>-33719754.350208558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-33719754.350208558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-140498.97645920233</v>
      </c>
      <c r="L1411" s="455">
        <f t="shared" ca="1" si="127"/>
        <v>-33860253.326667763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-33860253.326667763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-141084.38886111567</v>
      </c>
      <c r="L1412" s="455">
        <f t="shared" ca="1" si="127"/>
        <v>-34001337.715528876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-34001337.715528876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-141672.2404813703</v>
      </c>
      <c r="L1413" s="455">
        <f t="shared" ca="1" si="127"/>
        <v>-34143009.956010245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-34143009.956010245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-142262.54148337603</v>
      </c>
      <c r="L1414" s="455">
        <f t="shared" ca="1" si="127"/>
        <v>-34285272.497493617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-34285272.497493617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-142855.30207289007</v>
      </c>
      <c r="L1415" s="455">
        <f t="shared" ca="1" si="127"/>
        <v>-34428127.799566507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-34428127.799566507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-143450.53249819379</v>
      </c>
      <c r="L1416" s="455">
        <f t="shared" ca="1" si="127"/>
        <v>-34571578.332064703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-34571578.332064703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-144048.24305026961</v>
      </c>
      <c r="L1417" s="455">
        <f t="shared" ca="1" si="127"/>
        <v>-34715626.575114973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-34715626.575114973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-144648.44406297905</v>
      </c>
      <c r="L1418" s="455">
        <f t="shared" ca="1" si="127"/>
        <v>-34860275.019177951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-34860275.019177951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-145251.14591324146</v>
      </c>
      <c r="L1419" s="455">
        <f t="shared" ca="1" si="127"/>
        <v>-35005526.165091194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-35005526.165091194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-145856.35902121331</v>
      </c>
      <c r="L1420" s="455">
        <f t="shared" ca="1" si="127"/>
        <v>-35151382.524112411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-35151382.524112411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-146464.09385046837</v>
      </c>
      <c r="L1421" s="455">
        <f t="shared" ca="1" si="127"/>
        <v>-35297846.617962882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-35297846.617962882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-147074.36090817867</v>
      </c>
      <c r="L1422" s="455">
        <f t="shared" ca="1" si="127"/>
        <v>-35444920.978871062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-35444920.978871062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-147687.17074529608</v>
      </c>
      <c r="L1423" s="455">
        <f t="shared" ca="1" si="127"/>
        <v>-35592608.149616361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-35592608.149616361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-148302.53395673484</v>
      </c>
      <c r="L1424" s="455">
        <f t="shared" ca="1" si="127"/>
        <v>-35740910.683573097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-35740910.683573097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-148920.46118155456</v>
      </c>
      <c r="L1425" s="455">
        <f t="shared" ca="1" si="127"/>
        <v>-35889831.144754648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-35889831.144754648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-149540.96310314437</v>
      </c>
      <c r="L1426" s="455">
        <f t="shared" ca="1" si="127"/>
        <v>-36039372.107857794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-36039372.107857794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-150164.05044940748</v>
      </c>
      <c r="L1427" s="455">
        <f t="shared" ca="1" si="127"/>
        <v>-36189536.158307202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-36189536.158307202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-150789.73399294668</v>
      </c>
      <c r="L1428" s="455">
        <f t="shared" ca="1" si="127"/>
        <v>-36340325.892300151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-36340325.892300151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-151418.02455125062</v>
      </c>
      <c r="L1429" s="455">
        <f t="shared" ca="1" si="127"/>
        <v>-36491743.916851401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-36491743.916851401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-152048.93298688083</v>
      </c>
      <c r="L1430" s="455">
        <f t="shared" ca="1" si="127"/>
        <v>-36643792.849838279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-36643792.849838279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-152682.4702076595</v>
      </c>
      <c r="L1431" s="455">
        <f t="shared" ca="1" si="127"/>
        <v>-36796475.320045941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-36796475.320045941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-153318.64716685808</v>
      </c>
      <c r="L1432" s="455">
        <f t="shared" ca="1" si="127"/>
        <v>-36949793.967212796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-36949793.967212796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-153957.47486338665</v>
      </c>
      <c r="L1433" s="455">
        <f t="shared" ca="1" si="127"/>
        <v>-37103751.442076184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-37103751.442076184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-154598.9643419841</v>
      </c>
      <c r="L1434" s="455">
        <f t="shared" ca="1" si="127"/>
        <v>-37258350.406418167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-37258350.406418167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-155243.12669340902</v>
      </c>
      <c r="L1435" s="455">
        <f t="shared" ca="1" si="127"/>
        <v>-37413593.53311158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-37413593.53311158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-155889.97305463158</v>
      </c>
      <c r="L1436" s="455">
        <f t="shared" ca="1" si="127"/>
        <v>-37569483.506166212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-37569483.506166212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-156539.51460902588</v>
      </c>
      <c r="L1437" s="455">
        <f t="shared" ca="1" si="127"/>
        <v>-37726023.020775236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-37726023.020775236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-157191.76258656348</v>
      </c>
      <c r="L1438" s="455">
        <f t="shared" ca="1" si="127"/>
        <v>-37883214.7833618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-37883214.7833618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-157846.72826400748</v>
      </c>
      <c r="L1439" s="455">
        <f t="shared" ca="1" si="127"/>
        <v>-38041061.511625804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-38041061.511625804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-158504.42296510751</v>
      </c>
      <c r="L1440" s="455">
        <f t="shared" ca="1" si="127"/>
        <v>-38199565.934590913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-38199565.934590913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-159164.85806079546</v>
      </c>
      <c r="L1441" s="455">
        <f t="shared" ca="1" si="127"/>
        <v>-38358730.792651705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-38358730.792651705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-159828.04496938211</v>
      </c>
      <c r="L1442" s="455">
        <f t="shared" ca="1" si="127"/>
        <v>-38518558.837621085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-38518558.837621085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-160493.99515675451</v>
      </c>
      <c r="L1443" s="455">
        <f t="shared" ca="1" si="127"/>
        <v>-38679052.832777843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-38679052.832777843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-161162.72013657435</v>
      </c>
      <c r="L1444" s="455">
        <f t="shared" ca="1" si="127"/>
        <v>-38840215.552914418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-38840215.552914418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-161834.23147047675</v>
      </c>
      <c r="L1445" s="455">
        <f t="shared" ca="1" si="127"/>
        <v>-39002049.784384891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-39002049.784384891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-162508.54076827038</v>
      </c>
      <c r="L1446" s="455">
        <f t="shared" ca="1" si="127"/>
        <v>-39164558.325153165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-39164558.325153165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-163185.65968813817</v>
      </c>
      <c r="L1447" s="455">
        <f t="shared" ca="1" si="127"/>
        <v>-39327743.984841302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-39327743.984841302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-163865.59993683876</v>
      </c>
      <c r="L1448" s="455">
        <f t="shared" ca="1" si="127"/>
        <v>-39491609.584778138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-39491609.584778138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-164548.37326990892</v>
      </c>
      <c r="L1449" s="455">
        <f t="shared" ca="1" si="127"/>
        <v>-39656157.958048046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-39656157.958048046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-165233.99149186685</v>
      </c>
      <c r="L1450" s="455">
        <f t="shared" ca="1" si="127"/>
        <v>-39821391.949539915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-39821391.949539915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-165922.4664564163</v>
      </c>
      <c r="L1451" s="455">
        <f t="shared" ca="1" si="127"/>
        <v>-39987314.415996328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-39987314.415996328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-166613.81006665138</v>
      </c>
      <c r="L1452" s="455">
        <f t="shared" ca="1" si="127"/>
        <v>-40153928.226062976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-40153928.226062976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-167308.03427526238</v>
      </c>
      <c r="L1453" s="455">
        <f t="shared" ca="1" si="127"/>
        <v>-40321236.260338239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-40321236.260338239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-168005.15108474265</v>
      </c>
      <c r="L1454" s="455">
        <f t="shared" ca="1" si="127"/>
        <v>-40489241.411422983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-40489241.411422983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-168705.17254759575</v>
      </c>
      <c r="L1455" s="455">
        <f t="shared" ca="1" si="127"/>
        <v>-40657946.583970577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-40657946.583970577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-169408.11076654406</v>
      </c>
      <c r="L1456" s="455">
        <f t="shared" ca="1" si="127"/>
        <v>-40827354.694737121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-40827354.694737121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-170113.977894738</v>
      </c>
      <c r="L1457" s="455">
        <f t="shared" ca="1" si="127"/>
        <v>-40997468.67263186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-40997468.67263186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-170822.78613596607</v>
      </c>
      <c r="L1458" s="455">
        <f t="shared" ca="1" si="127"/>
        <v>-41168291.458767824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-41168291.458767824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-171534.54774486594</v>
      </c>
      <c r="L1459" s="455">
        <f t="shared" ca="1" si="127"/>
        <v>-41339826.006512687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-41339826.006512687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-172249.2750271362</v>
      </c>
      <c r="L1460" s="455">
        <f t="shared" ca="1" si="127"/>
        <v>-41512075.28153982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-41512075.28153982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-172966.98033974925</v>
      </c>
      <c r="L1461" s="455">
        <f t="shared" ca="1" si="127"/>
        <v>-41685042.261879571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-41685042.261879571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-173687.67609116487</v>
      </c>
      <c r="L1462" s="455">
        <f t="shared" ca="1" si="127"/>
        <v>-41858729.937970735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-41858729.937970735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-174411.37474154471</v>
      </c>
      <c r="L1463" s="455">
        <f t="shared" ca="1" si="127"/>
        <v>-42033141.312712282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-42033141.312712282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-175138.08880296783</v>
      </c>
      <c r="L1464" s="455">
        <f t="shared" ca="1" si="127"/>
        <v>-42208279.401515253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-42208279.401515253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-175867.83083964689</v>
      </c>
      <c r="L1465" s="455">
        <f t="shared" ca="1" si="127"/>
        <v>-42384147.232354902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-42384147.232354902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-176600.61346814543</v>
      </c>
      <c r="L1466" s="455">
        <f t="shared" ca="1" si="127"/>
        <v>-42560747.84582305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-42560747.84582305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-177336.44935759605</v>
      </c>
      <c r="L1467" s="455">
        <f t="shared" ca="1" si="127"/>
        <v>-42738084.295180649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-42738084.295180649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-178075.35122991935</v>
      </c>
      <c r="L1468" s="455">
        <f t="shared" ca="1" si="127"/>
        <v>-42916159.64641057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-42916159.64641057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-178817.33186004404</v>
      </c>
      <c r="L1469" s="455">
        <f t="shared" ca="1" si="127"/>
        <v>-43094976.978270613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-43094976.978270613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-179562.40407612754</v>
      </c>
      <c r="L1470" s="455">
        <f t="shared" ca="1" si="127"/>
        <v>-43274539.382346742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-43274539.382346742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-180310.58075977809</v>
      </c>
      <c r="L1471" s="455">
        <f t="shared" ca="1" si="127"/>
        <v>-43454849.96310652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-43454849.96310652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-181061.87484627718</v>
      </c>
      <c r="L1472" s="455">
        <f t="shared" ca="1" si="127"/>
        <v>-43635911.8379528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-43635911.8379528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-181816.29932480335</v>
      </c>
      <c r="L1473" s="455">
        <f t="shared" ca="1" si="127"/>
        <v>-43817728.137277603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-43817728.137277603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-182573.86723865668</v>
      </c>
      <c r="L1474" s="455">
        <f t="shared" ca="1" si="127"/>
        <v>-44000302.004516259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-44000302.004516259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-183334.5916854844</v>
      </c>
      <c r="L1475" s="455">
        <f t="shared" ca="1" si="127"/>
        <v>-44183636.59620174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-44183636.59620174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-184098.48581750726</v>
      </c>
      <c r="L1476" s="455">
        <f t="shared" ca="1" si="127"/>
        <v>-44367735.082019247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-44367735.082019247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-184865.56284174687</v>
      </c>
      <c r="L1477" s="455">
        <f t="shared" ca="1" si="127"/>
        <v>-44552600.64486099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-44552600.64486099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-185635.83602025412</v>
      </c>
      <c r="L1478" s="455">
        <f t="shared" ca="1" si="127"/>
        <v>-44738236.480881244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-44738236.480881244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-186409.31867033851</v>
      </c>
      <c r="L1479" s="455">
        <f t="shared" ca="1" si="127"/>
        <v>-44924645.799551584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-44924645.799551584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-187186.02416479826</v>
      </c>
      <c r="L1480" s="455">
        <f t="shared" ca="1" si="127"/>
        <v>-45111831.82371638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-45111831.82371638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-187965.96593215159</v>
      </c>
      <c r="L1481" s="455">
        <f t="shared" ca="1" si="127"/>
        <v>-45299797.789648533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-45299797.789648533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-188749.15745686888</v>
      </c>
      <c r="L1482" s="455">
        <f t="shared" ca="1" si="127"/>
        <v>-45488546.9471054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-45488546.9471054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-189535.61227960582</v>
      </c>
      <c r="L1483" s="455">
        <f t="shared" ca="1" si="127"/>
        <v>-45678082.559385009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-45678082.559385009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-190325.34399743754</v>
      </c>
      <c r="L1484" s="455">
        <f t="shared" ca="1" si="127"/>
        <v>-45868407.90338245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-45868407.90338245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-191118.36626409355</v>
      </c>
      <c r="L1485" s="455">
        <f t="shared" ca="1" si="127"/>
        <v>-46059526.26964654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-46059526.26964654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-191914.69279019392</v>
      </c>
      <c r="L1486" s="455">
        <f t="shared" ca="1" si="127"/>
        <v>-46251440.962436736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-46251440.962436736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-192714.3373434864</v>
      </c>
      <c r="L1487" s="455">
        <f t="shared" ca="1" si="127"/>
        <v>-46444155.29978022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-46444155.29978022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-193517.31374908425</v>
      </c>
      <c r="L1488" s="455">
        <f t="shared" ca="1" si="127"/>
        <v>-46637672.613529302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-46637672.613529302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-194323.63588970542</v>
      </c>
      <c r="L1489" s="455">
        <f t="shared" ca="1" si="127"/>
        <v>-46831996.249419011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-46831996.249419011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-195133.31770591254</v>
      </c>
      <c r="L1490" s="455">
        <f t="shared" ca="1" si="127"/>
        <v>-47027129.567124926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-47027129.567124926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-195946.37319635384</v>
      </c>
      <c r="L1491" s="455">
        <f t="shared" ca="1" si="127"/>
        <v>-47223075.940321282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-47223075.940321282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-196762.81641800533</v>
      </c>
      <c r="L1492" s="455">
        <f t="shared" ca="1" si="127"/>
        <v>-47419838.756739289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-47419838.756739289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-197582.66148641371</v>
      </c>
      <c r="L1493" s="455">
        <f t="shared" ca="1" si="127"/>
        <v>-47617421.418225706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-47617421.418225706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-198405.92257594044</v>
      </c>
      <c r="L1494" s="455">
        <f t="shared" ca="1" si="127"/>
        <v>-47815827.340801649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-47815827.340801649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-199232.61392000687</v>
      </c>
      <c r="L1495" s="455">
        <f t="shared" ca="1" si="127"/>
        <v>-48015059.954721652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-48015059.954721652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-200062.74981134021</v>
      </c>
      <c r="L1496" s="455">
        <f t="shared" ca="1" si="127"/>
        <v>-48215122.704532996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-48215122.704532996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-200896.34460222081</v>
      </c>
      <c r="L1497" s="455">
        <f t="shared" ca="1" si="127"/>
        <v>-48416019.049135216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-48416019.049135216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-201733.41270473006</v>
      </c>
      <c r="L1498" s="455">
        <f t="shared" ca="1" si="127"/>
        <v>-48617752.461839944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-48617752.461839944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-202573.96859099978</v>
      </c>
      <c r="L1499" s="455">
        <f t="shared" ca="1" si="127"/>
        <v>-48820326.430430941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-48820326.430430941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-203418.02679346225</v>
      </c>
      <c r="L1500" s="455">
        <f t="shared" ca="1" si="127"/>
        <v>-49023744.457224406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-49023744.457224406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-204265.60190510168</v>
      </c>
      <c r="L1501" s="455">
        <f t="shared" ca="1" si="127"/>
        <v>-49228010.059129506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-49228010.059129506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-205116.70857970626</v>
      </c>
      <c r="L1502" s="455">
        <f t="shared" ca="1" si="127"/>
        <v>-49433126.767709211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-49433126.767709211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-205971.36153212172</v>
      </c>
      <c r="L1503" s="455">
        <f t="shared" ca="1" si="127"/>
        <v>-49639098.129241332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-49639098.129241332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-206829.57553850554</v>
      </c>
      <c r="L1504" s="455">
        <f t="shared" ca="1" si="127"/>
        <v>-49845927.704779841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-49845927.704779841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-207691.36543658268</v>
      </c>
      <c r="L1505" s="455">
        <f t="shared" ca="1" si="127"/>
        <v>-50053619.070216425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-50053619.070216425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-208556.74612590176</v>
      </c>
      <c r="L1506" s="455">
        <f t="shared" ca="1" si="127"/>
        <v>-50262175.816342324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-50262175.816342324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-209425.73256809302</v>
      </c>
      <c r="L1507" s="455">
        <f t="shared" ca="1" si="127"/>
        <v>-50471601.548910417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-50471601.548910417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-210298.33978712672</v>
      </c>
      <c r="L1508" s="455">
        <f t="shared" ca="1" si="127"/>
        <v>-50681899.888697542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-50681899.888697542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-211174.58286957309</v>
      </c>
      <c r="L1509" s="455">
        <f t="shared" ca="1" si="127"/>
        <v>-50893074.471567117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-50893074.471567117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-212054.47696486299</v>
      </c>
      <c r="L1510" s="455">
        <f t="shared" ca="1" si="127"/>
        <v>-51105128.948531978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-51105128.948531978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-212938.03728554992</v>
      </c>
      <c r="L1511" s="455">
        <f t="shared" ca="1" si="127"/>
        <v>-51318066.985817529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-51318066.985817529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-213825.27910757303</v>
      </c>
      <c r="L1512" s="455">
        <f t="shared" ca="1" si="127"/>
        <v>-51531892.2649251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-51531892.2649251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-214716.21777052124</v>
      </c>
      <c r="L1513" s="455">
        <f t="shared" ca="1" si="127"/>
        <v>-51746608.482695624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-51746608.482695624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-215610.86867789843</v>
      </c>
      <c r="L1514" s="455">
        <f t="shared" ca="1" si="127"/>
        <v>-51962219.351373523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-51962219.351373523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-216509.24729738967</v>
      </c>
      <c r="L1515" s="455">
        <f t="shared" ca="1" si="127"/>
        <v>-52178728.598670915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-52178728.598670915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-217411.36916112879</v>
      </c>
      <c r="L1516" s="455">
        <f t="shared" ca="1" si="127"/>
        <v>-52396139.967832044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-52396139.967832044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-218317.24986596682</v>
      </c>
      <c r="L1517" s="455">
        <f t="shared" ca="1" si="127"/>
        <v>-52614457.217698008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-52614457.217698008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-219226.90507374171</v>
      </c>
      <c r="L1518" s="455">
        <f t="shared" ca="1" si="127"/>
        <v>-52833684.122771747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-52833684.122771747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-220140.35051154898</v>
      </c>
      <c r="L1519" s="455">
        <f t="shared" ca="1" si="127"/>
        <v>-53053824.473283298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-53053824.473283298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-221057.60197201371</v>
      </c>
      <c r="L1520" s="455">
        <f t="shared" ca="1" si="127"/>
        <v>-53274882.075255312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-53274882.075255312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-221978.67531356376</v>
      </c>
      <c r="L1521" s="455">
        <f t="shared" ca="1" si="127"/>
        <v>-53496860.750568874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-53496860.750568874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-222903.58646070363</v>
      </c>
      <c r="L1522" s="455">
        <f t="shared" ca="1" si="127"/>
        <v>-53719764.337029576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-53719764.337029576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-223832.35140428989</v>
      </c>
      <c r="L1523" s="455">
        <f t="shared" ca="1" si="127"/>
        <v>-53943596.688433863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-53943596.688433863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-224764.98620180777</v>
      </c>
      <c r="L1524" s="455">
        <f t="shared" ca="1" si="127"/>
        <v>-54168361.674635671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-54168361.674635671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-225701.50697764862</v>
      </c>
      <c r="L1525" s="455">
        <f t="shared" ca="1" si="127"/>
        <v>-54394063.181613319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-54394063.181613319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-226641.92992338885</v>
      </c>
      <c r="L1526" s="455">
        <f t="shared" ca="1" si="127"/>
        <v>-54620705.111536704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-54620705.111536704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-227586.27129806959</v>
      </c>
      <c r="L1527" s="455">
        <f t="shared" ca="1" si="127"/>
        <v>-54848291.382834777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-54848291.382834777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-228534.54742847822</v>
      </c>
      <c r="L1528" s="455">
        <f t="shared" ca="1" si="127"/>
        <v>-55076825.930263259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-55076825.930263259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-229486.77470943023</v>
      </c>
      <c r="L1529" s="455">
        <f t="shared" ca="1" si="127"/>
        <v>-55306312.704972692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-55306312.704972692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-230442.96960405287</v>
      </c>
      <c r="L1530" s="455">
        <f t="shared" ca="1" si="127"/>
        <v>-55536755.674576744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-55536755.674576744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-231403.14864406979</v>
      </c>
      <c r="L1531" s="455">
        <f t="shared" ca="1" si="127"/>
        <v>-55768158.823220812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-55768158.823220812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-232367.32843008669</v>
      </c>
      <c r="L1532" s="455">
        <f t="shared" ca="1" si="127"/>
        <v>-56000526.151650898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-56000526.151650898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-233335.52563187873</v>
      </c>
      <c r="L1533" s="455">
        <f t="shared" ca="1" si="127"/>
        <v>-56233861.67728278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-56233861.67728278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-234307.75698867824</v>
      </c>
      <c r="L1534" s="455">
        <f t="shared" ca="1" si="127"/>
        <v>-56468169.434271462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-56468169.434271462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-235284.03930946442</v>
      </c>
      <c r="L1535" s="455">
        <f t="shared" ca="1" si="127"/>
        <v>-56703453.473580927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-56703453.473580927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-236264.38947325383</v>
      </c>
      <c r="L1536" s="455">
        <f t="shared" ca="1" si="127"/>
        <v>-56939717.863054179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-56939717.863054179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-237248.82442939241</v>
      </c>
      <c r="L1537" s="455">
        <f t="shared" ca="1" si="127"/>
        <v>-57176966.687483571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-57176966.687483571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-238237.36119784819</v>
      </c>
      <c r="L1538" s="455">
        <f t="shared" ref="L1538:L1792" ca="1" si="132">I1538-J1538+K1538</f>
        <v>-57415204.048681423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-57415204.048681423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-239230.01686950593</v>
      </c>
      <c r="L1539" s="455">
        <f t="shared" ca="1" si="132"/>
        <v>-57654434.065550931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-57654434.065550931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-240226.8086064622</v>
      </c>
      <c r="L1540" s="455">
        <f t="shared" ca="1" si="132"/>
        <v>-57894660.874157391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-57894660.874157391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-241227.75364232244</v>
      </c>
      <c r="L1541" s="455">
        <f t="shared" ca="1" si="132"/>
        <v>-58135888.627799712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-58135888.627799712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-242232.86928249884</v>
      </c>
      <c r="L1542" s="455">
        <f t="shared" ca="1" si="132"/>
        <v>-58378121.497082211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-58378121.497082211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-243242.17290450921</v>
      </c>
      <c r="L1543" s="455">
        <f t="shared" ca="1" si="132"/>
        <v>-58621363.669986717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-58621363.669986717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-244255.68195827797</v>
      </c>
      <c r="L1544" s="455">
        <f t="shared" ca="1" si="132"/>
        <v>-58865619.351944998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-58865619.351944998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-245273.41396643748</v>
      </c>
      <c r="L1545" s="455">
        <f t="shared" ca="1" si="132"/>
        <v>-59110892.765911438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-59110892.765911438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-246295.38652463097</v>
      </c>
      <c r="L1546" s="455">
        <f t="shared" ca="1" si="132"/>
        <v>-59357188.15243607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-59357188.15243607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-247321.61730181694</v>
      </c>
      <c r="L1547" s="455">
        <f t="shared" ca="1" si="132"/>
        <v>-59604509.769737884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-59604509.769737884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-248352.1240405745</v>
      </c>
      <c r="L1548" s="455">
        <f t="shared" ca="1" si="132"/>
        <v>-59852861.893778458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-59852861.893778458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-249386.92455741024</v>
      </c>
      <c r="L1549" s="455">
        <f t="shared" ca="1" si="132"/>
        <v>-60102248.818335868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-60102248.818335868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-250426.03674306613</v>
      </c>
      <c r="L1550" s="455">
        <f t="shared" ca="1" si="132"/>
        <v>-60352674.855078936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-60352674.855078936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-251469.47856282888</v>
      </c>
      <c r="L1551" s="455">
        <f t="shared" ca="1" si="132"/>
        <v>-60604144.333641768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-60604144.333641768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-252517.26805684069</v>
      </c>
      <c r="L1552" s="455">
        <f t="shared" ca="1" si="132"/>
        <v>-60856661.601698607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-60856661.601698607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-253569.42334041084</v>
      </c>
      <c r="L1553" s="455">
        <f t="shared" ca="1" si="132"/>
        <v>-61110231.025039017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-61110231.025039017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-254625.96260432922</v>
      </c>
      <c r="L1554" s="455">
        <f t="shared" ca="1" si="132"/>
        <v>-61364856.987643346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-61364856.987643346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-255686.90411518063</v>
      </c>
      <c r="L1555" s="455">
        <f t="shared" ca="1" si="132"/>
        <v>-61620543.891758524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-61620543.891758524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-256752.26621566049</v>
      </c>
      <c r="L1556" s="455">
        <f t="shared" ca="1" si="132"/>
        <v>-61877296.157974184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-61877296.157974184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-257822.06732489241</v>
      </c>
      <c r="L1557" s="455">
        <f t="shared" ca="1" si="132"/>
        <v>-62135118.225299075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-62135118.225299075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-258896.32593874613</v>
      </c>
      <c r="L1558" s="455">
        <f t="shared" ca="1" si="132"/>
        <v>-62394014.551237822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-62394014.551237822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-259975.06063015759</v>
      </c>
      <c r="L1559" s="455">
        <f t="shared" ca="1" si="132"/>
        <v>-62653989.611867979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-62653989.611867979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-261058.29004944989</v>
      </c>
      <c r="L1560" s="455">
        <f t="shared" ca="1" si="132"/>
        <v>-62915047.901917428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-62915047.901917428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-262146.032924656</v>
      </c>
      <c r="L1561" s="455">
        <f t="shared" ca="1" si="132"/>
        <v>-63177193.934842087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-63177193.934842087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-263238.30806184205</v>
      </c>
      <c r="L1562" s="455">
        <f t="shared" ca="1" si="132"/>
        <v>-63440432.242903933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-63440432.242903933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-264335.13434543303</v>
      </c>
      <c r="L1563" s="455">
        <f t="shared" ca="1" si="132"/>
        <v>-63704767.377249368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-63704767.377249368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-265436.530738539</v>
      </c>
      <c r="L1564" s="455">
        <f t="shared" ca="1" si="132"/>
        <v>-63970203.907987908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-63970203.907987908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-266542.51628328295</v>
      </c>
      <c r="L1565" s="455">
        <f t="shared" ca="1" si="132"/>
        <v>-64236746.424271189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-64236746.424271189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-267653.11010112998</v>
      </c>
      <c r="L1566" s="455">
        <f t="shared" ca="1" si="132"/>
        <v>-64504399.534372322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-64504399.534372322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-268768.33139321802</v>
      </c>
      <c r="L1567" s="455">
        <f t="shared" ca="1" si="132"/>
        <v>-64773167.865765542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-64773167.865765542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-269888.19944068976</v>
      </c>
      <c r="L1568" s="455">
        <f t="shared" ca="1" si="132"/>
        <v>-65043056.06520623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-65043056.06520623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-271012.73360502592</v>
      </c>
      <c r="L1569" s="455">
        <f t="shared" ca="1" si="132"/>
        <v>-65314068.798811257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-65314068.798811257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-272141.95332838024</v>
      </c>
      <c r="L1570" s="455">
        <f t="shared" ca="1" si="132"/>
        <v>-65586210.752139635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-65586210.752139635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-273275.87813391513</v>
      </c>
      <c r="L1571" s="455">
        <f t="shared" ca="1" si="132"/>
        <v>-65859486.630273551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-65859486.630273551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-274414.52762613981</v>
      </c>
      <c r="L1572" s="455">
        <f t="shared" ca="1" si="132"/>
        <v>-66133901.157899693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-66133901.157899693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-275557.92149124871</v>
      </c>
      <c r="L1573" s="455">
        <f t="shared" ca="1" si="132"/>
        <v>-66409459.079390943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-66409459.079390943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-276706.07949746225</v>
      </c>
      <c r="L1574" s="455">
        <f t="shared" ca="1" si="132"/>
        <v>-66686165.158888407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-66686165.158888407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-277859.02149536833</v>
      </c>
      <c r="L1575" s="455">
        <f t="shared" ca="1" si="132"/>
        <v>-66964024.180383772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-66964024.180383772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-279016.76741826575</v>
      </c>
      <c r="L1576" s="455">
        <f t="shared" ca="1" si="132"/>
        <v>-67243040.947802037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-67243040.947802037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-280179.3372825085</v>
      </c>
      <c r="L1577" s="455">
        <f t="shared" ca="1" si="132"/>
        <v>-67523220.285084546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-67523220.285084546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-281346.75118785229</v>
      </c>
      <c r="L1578" s="455">
        <f t="shared" ca="1" si="132"/>
        <v>-67804567.036272392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-67804567.036272392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-282519.02931780164</v>
      </c>
      <c r="L1579" s="455">
        <f t="shared" ca="1" si="132"/>
        <v>-68087086.065590188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-68087086.065590188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-283696.19193995913</v>
      </c>
      <c r="L1580" s="455">
        <f t="shared" ca="1" si="132"/>
        <v>-68370782.257530153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-68370782.257530153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-284878.25940637564</v>
      </c>
      <c r="L1581" s="455">
        <f t="shared" ca="1" si="132"/>
        <v>-68655660.516936526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-68655660.516936526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-286065.2521539022</v>
      </c>
      <c r="L1582" s="455">
        <f t="shared" ca="1" si="132"/>
        <v>-68941725.769090429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-68941725.769090429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-287257.19070454343</v>
      </c>
      <c r="L1583" s="455">
        <f t="shared" ca="1" si="132"/>
        <v>-69228982.959794968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-69228982.959794968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-288454.09566581238</v>
      </c>
      <c r="L1584" s="455">
        <f t="shared" ca="1" si="132"/>
        <v>-69517437.055460781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-69517437.055460781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-289655.98773108656</v>
      </c>
      <c r="L1585" s="455">
        <f t="shared" ca="1" si="132"/>
        <v>-69807093.043191865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-69807093.043191865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-290862.88767996611</v>
      </c>
      <c r="L1586" s="455">
        <f t="shared" ca="1" si="132"/>
        <v>-70097955.930871829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-70097955.930871829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-292074.81637863262</v>
      </c>
      <c r="L1587" s="455">
        <f t="shared" ca="1" si="132"/>
        <v>-70390030.747250468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-70390030.747250468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-293291.7947802103</v>
      </c>
      <c r="L1588" s="455">
        <f t="shared" ca="1" si="132"/>
        <v>-70683322.542030677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-70683322.542030677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-294513.84392512782</v>
      </c>
      <c r="L1589" s="455">
        <f t="shared" ca="1" si="132"/>
        <v>-70977836.385955811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-70977836.385955811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-295740.98494148254</v>
      </c>
      <c r="L1590" s="455">
        <f t="shared" ca="1" si="132"/>
        <v>-71273577.370897293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-71273577.370897293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-296973.23904540541</v>
      </c>
      <c r="L1591" s="455">
        <f t="shared" ca="1" si="132"/>
        <v>-71570550.609942704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-71570550.609942704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-298210.62754142791</v>
      </c>
      <c r="L1592" s="455">
        <f t="shared" ca="1" si="132"/>
        <v>-71868761.237484127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-71868761.237484127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-299453.17182285053</v>
      </c>
      <c r="L1593" s="455">
        <f t="shared" ca="1" si="132"/>
        <v>-72168214.409306973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-72168214.409306973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-300700.89337211236</v>
      </c>
      <c r="L1594" s="455">
        <f t="shared" ca="1" si="132"/>
        <v>-72468915.302679092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-72468915.302679092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-301953.81376116286</v>
      </c>
      <c r="L1595" s="455">
        <f t="shared" ca="1" si="132"/>
        <v>-72770869.116440251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-72770869.116440251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-303211.95465183439</v>
      </c>
      <c r="L1596" s="455">
        <f t="shared" ca="1" si="132"/>
        <v>-73074081.071092084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-73074081.071092084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-304475.33779621701</v>
      </c>
      <c r="L1597" s="455">
        <f t="shared" ca="1" si="132"/>
        <v>-73378556.408888295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-73378556.408888295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-305743.98503703455</v>
      </c>
      <c r="L1598" s="455">
        <f t="shared" ca="1" si="132"/>
        <v>-73684300.393925324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-73684300.393925324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-307017.9183080222</v>
      </c>
      <c r="L1599" s="455">
        <f t="shared" ca="1" si="132"/>
        <v>-73991318.312233344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-73991318.312233344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-308297.15963430557</v>
      </c>
      <c r="L1600" s="455">
        <f t="shared" ca="1" si="132"/>
        <v>-74299615.471867651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-74299615.471867651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-309581.73113278189</v>
      </c>
      <c r="L1601" s="455">
        <f t="shared" ca="1" si="132"/>
        <v>-74609197.203000426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-74609197.203000426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-310871.65501250175</v>
      </c>
      <c r="L1602" s="455">
        <f t="shared" ca="1" si="132"/>
        <v>-74920068.85801293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-74920068.85801293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-312166.95357505389</v>
      </c>
      <c r="L1603" s="455">
        <f t="shared" ca="1" si="132"/>
        <v>-75232235.811587989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-75232235.811587989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-313467.64921494992</v>
      </c>
      <c r="L1604" s="455">
        <f t="shared" ca="1" si="132"/>
        <v>-75545703.460802943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-75545703.460802943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-314773.76442001224</v>
      </c>
      <c r="L1605" s="455">
        <f t="shared" ca="1" si="132"/>
        <v>-75860477.22522296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-75860477.22522296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-316085.32177176233</v>
      </c>
      <c r="L1606" s="455">
        <f t="shared" ca="1" si="132"/>
        <v>-76176562.546994716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-76176562.546994716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-317402.34394581133</v>
      </c>
      <c r="L1607" s="455">
        <f t="shared" ca="1" si="132"/>
        <v>-76493964.890940532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-76493964.890940532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-318724.85371225222</v>
      </c>
      <c r="L1608" s="455">
        <f t="shared" ca="1" si="132"/>
        <v>-76812689.744652778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-76812689.744652778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-320052.87393605325</v>
      </c>
      <c r="L1609" s="455">
        <f t="shared" ca="1" si="132"/>
        <v>-77132742.618588835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-77132742.618588835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-321386.42757745349</v>
      </c>
      <c r="L1610" s="455">
        <f t="shared" ca="1" si="132"/>
        <v>-77454129.046166286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-77454129.046166286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-322725.53769235953</v>
      </c>
      <c r="L1611" s="455">
        <f t="shared" ca="1" si="132"/>
        <v>-77776854.583858639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-77776854.583858639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-324070.22743274434</v>
      </c>
      <c r="L1612" s="455">
        <f t="shared" ca="1" si="132"/>
        <v>-78100924.811291382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-78100924.811291382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-325420.52004704741</v>
      </c>
      <c r="L1613" s="455">
        <f t="shared" ca="1" si="132"/>
        <v>-78426345.331338435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-78426345.331338435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-326776.43888057681</v>
      </c>
      <c r="L1614" s="455">
        <f t="shared" ca="1" si="132"/>
        <v>-78753121.770219013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-78753121.770219013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-328138.00737591257</v>
      </c>
      <c r="L1615" s="455">
        <f t="shared" ca="1" si="132"/>
        <v>-79081259.777594924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-79081259.777594924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-329505.24907331215</v>
      </c>
      <c r="L1616" s="455">
        <f t="shared" ca="1" si="132"/>
        <v>-79410765.026668236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-79410765.026668236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-330878.18761111767</v>
      </c>
      <c r="L1617" s="455">
        <f t="shared" ca="1" si="132"/>
        <v>-79741643.214279354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-79741643.214279354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-332256.84672616399</v>
      </c>
      <c r="L1618" s="455">
        <f t="shared" ca="1" si="132"/>
        <v>-80073900.061005518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-80073900.061005518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-333641.25025418965</v>
      </c>
      <c r="L1619" s="455">
        <f t="shared" ca="1" si="132"/>
        <v>-80407541.311259702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-80407541.311259702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-335031.42213024874</v>
      </c>
      <c r="L1620" s="455">
        <f t="shared" ca="1" si="132"/>
        <v>-80742572.733389944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-80742572.733389944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-336427.38638912479</v>
      </c>
      <c r="L1621" s="455">
        <f t="shared" ca="1" si="132"/>
        <v>-81079000.119779065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-81079000.119779065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-337829.1671657461</v>
      </c>
      <c r="L1622" s="455">
        <f t="shared" ca="1" si="132"/>
        <v>-81416829.286944807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-81416829.286944807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-339236.78869560338</v>
      </c>
      <c r="L1623" s="455">
        <f t="shared" ca="1" si="132"/>
        <v>-81756066.07564041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-81756066.07564041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-340650.27531516837</v>
      </c>
      <c r="L1624" s="455">
        <f t="shared" ca="1" si="132"/>
        <v>-82096716.350955576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-82096716.350955576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-342069.65146231488</v>
      </c>
      <c r="L1625" s="455">
        <f t="shared" ca="1" si="132"/>
        <v>-82438786.002417892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-82438786.002417892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-343494.94167674123</v>
      </c>
      <c r="L1626" s="455">
        <f t="shared" ca="1" si="132"/>
        <v>-82782280.944094628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-82782280.944094628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-344926.17060039425</v>
      </c>
      <c r="L1627" s="455">
        <f t="shared" ca="1" si="132"/>
        <v>-83127207.114695027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-83127207.114695027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-346363.36297789594</v>
      </c>
      <c r="L1628" s="455">
        <f t="shared" ca="1" si="132"/>
        <v>-83473570.47767292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-83473570.47767292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-347806.54365697049</v>
      </c>
      <c r="L1629" s="455">
        <f t="shared" ca="1" si="132"/>
        <v>-83821377.021329895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-83821377.021329895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-349255.73758887453</v>
      </c>
      <c r="L1630" s="455">
        <f t="shared" ca="1" si="132"/>
        <v>-84170632.758918762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-84170632.758918762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-350710.96982882818</v>
      </c>
      <c r="L1631" s="455">
        <f t="shared" ca="1" si="132"/>
        <v>-84521343.728747591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-84521343.728747591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-352172.26553644828</v>
      </c>
      <c r="L1632" s="455">
        <f t="shared" ca="1" si="132"/>
        <v>-84873515.994284034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-84873515.994284034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-353639.64997618349</v>
      </c>
      <c r="L1633" s="455">
        <f t="shared" ca="1" si="132"/>
        <v>-85227155.644260213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-85227155.644260213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-355113.1485177509</v>
      </c>
      <c r="L1634" s="455">
        <f t="shared" ca="1" si="132"/>
        <v>-85582268.79277797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-85582268.79277797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-356592.78663657489</v>
      </c>
      <c r="L1635" s="455">
        <f t="shared" ca="1" si="132"/>
        <v>-85938861.579414546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-85938861.579414546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-358078.58991422725</v>
      </c>
      <c r="L1636" s="455">
        <f t="shared" ca="1" si="132"/>
        <v>-86296940.169328779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-86296940.169328779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-359570.58403886989</v>
      </c>
      <c r="L1637" s="455">
        <f t="shared" ca="1" si="132"/>
        <v>-86656510.753367648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-86656510.753367648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-361068.7948056985</v>
      </c>
      <c r="L1638" s="455">
        <f t="shared" ca="1" si="132"/>
        <v>-87017579.548173353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-87017579.548173353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-362573.24811738898</v>
      </c>
      <c r="L1639" s="455">
        <f t="shared" ca="1" si="132"/>
        <v>-87380152.79629074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-87380152.79629074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-364083.96998454473</v>
      </c>
      <c r="L1640" s="455">
        <f t="shared" ca="1" si="132"/>
        <v>-87744236.766275287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-87744236.766275287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-365600.986526147</v>
      </c>
      <c r="L1641" s="455">
        <f t="shared" ca="1" si="132"/>
        <v>-88109837.752801433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-88109837.752801433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-367124.32397000596</v>
      </c>
      <c r="L1642" s="455">
        <f t="shared" ca="1" si="132"/>
        <v>-88476962.076771438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-88476962.076771438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-368654.00865321432</v>
      </c>
      <c r="L1643" s="455">
        <f t="shared" ca="1" si="132"/>
        <v>-88845616.085424647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-88845616.085424647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-370190.06702260271</v>
      </c>
      <c r="L1644" s="455">
        <f t="shared" ca="1" si="132"/>
        <v>-89215806.152447253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-89215806.152447253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-371732.52563519689</v>
      </c>
      <c r="L1645" s="455">
        <f t="shared" ca="1" si="132"/>
        <v>-89587538.678082451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-89587538.678082451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-373281.4111586769</v>
      </c>
      <c r="L1646" s="455">
        <f t="shared" ca="1" si="132"/>
        <v>-89960820.089241132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-89960820.089241132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-374836.75037183805</v>
      </c>
      <c r="L1647" s="455">
        <f t="shared" ca="1" si="132"/>
        <v>-90335656.839612976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-90335656.839612976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-376398.57016505406</v>
      </c>
      <c r="L1648" s="455">
        <f t="shared" ca="1" si="132"/>
        <v>-90712055.409778029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-90712055.409778029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-377966.89754074177</v>
      </c>
      <c r="L1649" s="455">
        <f t="shared" ca="1" si="132"/>
        <v>-91090022.307318777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-91090022.307318777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-379541.75961382821</v>
      </c>
      <c r="L1650" s="455">
        <f t="shared" ca="1" si="132"/>
        <v>-91469564.066932604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-91469564.066932604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-381123.18361221917</v>
      </c>
      <c r="L1651" s="455">
        <f t="shared" ca="1" si="132"/>
        <v>-91850687.250544816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-91850687.250544816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-382711.19687727006</v>
      </c>
      <c r="L1652" s="455">
        <f t="shared" ca="1" si="132"/>
        <v>-92233398.447422087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-92233398.447422087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-384305.82686425868</v>
      </c>
      <c r="L1653" s="455">
        <f t="shared" ca="1" si="132"/>
        <v>-92617704.274286345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-92617704.274286345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-385907.10114285978</v>
      </c>
      <c r="L1654" s="455">
        <f t="shared" ca="1" si="132"/>
        <v>-93003611.375429198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-93003611.375429198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-387515.04739762167</v>
      </c>
      <c r="L1655" s="455">
        <f t="shared" ca="1" si="132"/>
        <v>-93391126.422826827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-93391126.422826827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-389129.69342844508</v>
      </c>
      <c r="L1656" s="455">
        <f t="shared" ca="1" si="132"/>
        <v>-93780256.116255268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-93780256.116255268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-390751.06715106359</v>
      </c>
      <c r="L1657" s="455">
        <f t="shared" ca="1" si="132"/>
        <v>-94171007.183406338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-94171007.183406338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-392379.19659752643</v>
      </c>
      <c r="L1658" s="455">
        <f t="shared" ca="1" si="132"/>
        <v>-94563386.38000387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-94563386.38000387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-394014.10991668276</v>
      </c>
      <c r="L1659" s="455">
        <f t="shared" ca="1" si="132"/>
        <v>-94957400.489920557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-94957400.489920557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-395655.835374669</v>
      </c>
      <c r="L1660" s="455">
        <f t="shared" ca="1" si="132"/>
        <v>-95353056.325295225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-95353056.325295225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-397304.40135539678</v>
      </c>
      <c r="L1661" s="455">
        <f t="shared" ca="1" si="132"/>
        <v>-95750360.726650625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-95750360.726650625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-398959.83636104426</v>
      </c>
      <c r="L1662" s="455">
        <f t="shared" ca="1" si="132"/>
        <v>-96149320.563011676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-96149320.563011676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-400622.16901254863</v>
      </c>
      <c r="L1663" s="455">
        <f t="shared" ca="1" si="132"/>
        <v>-96549942.732024223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-96549942.732024223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-402291.42805010092</v>
      </c>
      <c r="L1664" s="455">
        <f t="shared" ca="1" si="132"/>
        <v>-96952234.160074323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-96952234.160074323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-403967.64233364299</v>
      </c>
      <c r="L1665" s="455">
        <f t="shared" ca="1" si="132"/>
        <v>-97356201.802407965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-97356201.802407965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-405650.84084336652</v>
      </c>
      <c r="L1666" s="455">
        <f t="shared" ca="1" si="132"/>
        <v>-97761852.64325133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-97761852.64325133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-407341.05268021388</v>
      </c>
      <c r="L1667" s="455">
        <f t="shared" ca="1" si="132"/>
        <v>-98169193.695931539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-98169193.695931539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-409038.30706638139</v>
      </c>
      <c r="L1668" s="455">
        <f t="shared" ca="1" si="132"/>
        <v>-98578232.00299792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-98578232.00299792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-410742.63334582467</v>
      </c>
      <c r="L1669" s="455">
        <f t="shared" ca="1" si="132"/>
        <v>-98988974.636343747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-98988974.636343747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-412454.06098476559</v>
      </c>
      <c r="L1670" s="455">
        <f t="shared" ca="1" si="132"/>
        <v>-99401428.697328508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-99401428.697328508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-414172.61957220209</v>
      </c>
      <c r="L1671" s="455">
        <f t="shared" ca="1" si="132"/>
        <v>-99815601.316900715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-99815601.316900715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-415898.33882041962</v>
      </c>
      <c r="L1672" s="455">
        <f t="shared" ca="1" si="132"/>
        <v>-100231499.65572113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-100231499.65572113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-417631.24856550468</v>
      </c>
      <c r="L1673" s="455">
        <f t="shared" ca="1" si="132"/>
        <v>-100649130.90428664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-100649130.90428664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-419371.378767861</v>
      </c>
      <c r="L1674" s="455">
        <f t="shared" ca="1" si="132"/>
        <v>-101068502.2830545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-101068502.2830545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-421118.75951272709</v>
      </c>
      <c r="L1675" s="455">
        <f t="shared" ca="1" si="132"/>
        <v>-101489621.04256722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-101489621.04256722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-422873.42101069674</v>
      </c>
      <c r="L1676" s="455">
        <f t="shared" ca="1" si="132"/>
        <v>-101912494.46357793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-101912494.46357793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-424635.39359824132</v>
      </c>
      <c r="L1677" s="455">
        <f t="shared" ca="1" si="132"/>
        <v>-102337129.85717617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-102337129.85717617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-426404.70773823402</v>
      </c>
      <c r="L1678" s="455">
        <f t="shared" ca="1" si="132"/>
        <v>-102763534.56491441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-102763534.56491441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-428181.39402047667</v>
      </c>
      <c r="L1679" s="455">
        <f t="shared" ca="1" si="132"/>
        <v>-103191715.95893489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-103191715.95893489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-429965.48316222872</v>
      </c>
      <c r="L1680" s="455">
        <f t="shared" ca="1" si="132"/>
        <v>-103621681.44209711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-103621681.44209711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-431757.00600873795</v>
      </c>
      <c r="L1681" s="455">
        <f t="shared" ca="1" si="132"/>
        <v>-104053438.44810586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-104053438.44810586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-433555.9935337744</v>
      </c>
      <c r="L1682" s="455">
        <f t="shared" ca="1" si="132"/>
        <v>-104486994.44163963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-104486994.44163963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-435362.47684016515</v>
      </c>
      <c r="L1683" s="455">
        <f t="shared" ca="1" si="132"/>
        <v>-104922356.9184798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-104922356.9184798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-437176.4871603325</v>
      </c>
      <c r="L1684" s="455">
        <f t="shared" ca="1" si="132"/>
        <v>-105359533.40564013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-105359533.40564013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-438998.05585683376</v>
      </c>
      <c r="L1685" s="455">
        <f t="shared" ca="1" si="132"/>
        <v>-105798531.46149696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-105798531.46149696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-440827.21442290401</v>
      </c>
      <c r="L1686" s="455">
        <f t="shared" ca="1" si="132"/>
        <v>-106239358.67591988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-106239358.67591988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-442663.99448299949</v>
      </c>
      <c r="L1687" s="455">
        <f t="shared" ca="1" si="132"/>
        <v>-106682022.67040287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-106682022.67040287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-444508.42779334524</v>
      </c>
      <c r="L1688" s="455">
        <f t="shared" ca="1" si="132"/>
        <v>-107126531.09819621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-107126531.09819621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-446360.54624248418</v>
      </c>
      <c r="L1689" s="455">
        <f t="shared" ca="1" si="132"/>
        <v>-107572891.6444387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-107572891.6444387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-448220.3818518279</v>
      </c>
      <c r="L1690" s="455">
        <f t="shared" ca="1" si="132"/>
        <v>-108021112.02629052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-108021112.02629052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-450087.96677621041</v>
      </c>
      <c r="L1691" s="455">
        <f t="shared" ca="1" si="132"/>
        <v>-108471199.99306673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-108471199.99306673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-451963.33330444468</v>
      </c>
      <c r="L1692" s="455">
        <f t="shared" ca="1" si="132"/>
        <v>-108923163.32637118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-108923163.32637118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-453846.51385987998</v>
      </c>
      <c r="L1693" s="455">
        <f t="shared" ca="1" si="132"/>
        <v>-109377009.84023106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-109377009.84023106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-455737.54100096266</v>
      </c>
      <c r="L1694" s="455">
        <f t="shared" ca="1" si="132"/>
        <v>-109832747.38123202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-109832747.38123202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-457636.44742180005</v>
      </c>
      <c r="L1695" s="455">
        <f t="shared" ca="1" si="132"/>
        <v>-110290383.82865383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-110290383.82865383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-459543.26595272426</v>
      </c>
      <c r="L1696" s="455">
        <f t="shared" ca="1" si="132"/>
        <v>-110749927.09460655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-110749927.09460655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-461458.0295608606</v>
      </c>
      <c r="L1697" s="455">
        <f t="shared" ca="1" si="132"/>
        <v>-111211385.12416741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-111211385.12416741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-463380.77135069756</v>
      </c>
      <c r="L1698" s="455">
        <f t="shared" ca="1" si="132"/>
        <v>-111674765.89551811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-111674765.89551811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-465311.52456465876</v>
      </c>
      <c r="L1699" s="455">
        <f t="shared" ca="1" si="132"/>
        <v>-112140077.42008276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-112140077.42008276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-467250.32258367818</v>
      </c>
      <c r="L1700" s="455">
        <f t="shared" ca="1" si="132"/>
        <v>-112607327.74266644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-112607327.74266644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-469197.19892777677</v>
      </c>
      <c r="L1701" s="455">
        <f t="shared" ca="1" si="132"/>
        <v>-113076524.94159421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-113076524.94159421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-471152.18725664256</v>
      </c>
      <c r="L1702" s="455">
        <f t="shared" ca="1" si="132"/>
        <v>-113547677.12885086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-113547677.12885086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-473115.32137021195</v>
      </c>
      <c r="L1703" s="455">
        <f t="shared" ca="1" si="132"/>
        <v>-114020792.45022108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-114020792.45022108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-475086.63520925445</v>
      </c>
      <c r="L1704" s="455">
        <f t="shared" ca="1" si="132"/>
        <v>-114495879.08543032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-114495879.08543032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-477066.16285595967</v>
      </c>
      <c r="L1705" s="455">
        <f t="shared" ca="1" si="132"/>
        <v>-114972945.24828628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-114972945.24828628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-479053.93853452615</v>
      </c>
      <c r="L1706" s="455">
        <f t="shared" ca="1" si="132"/>
        <v>-115451999.18682081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-115451999.18682081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-481049.99661175336</v>
      </c>
      <c r="L1707" s="455">
        <f t="shared" ca="1" si="132"/>
        <v>-115933049.18343256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-115933049.18343256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-483054.37159763573</v>
      </c>
      <c r="L1708" s="455">
        <f t="shared" ca="1" si="132"/>
        <v>-116416103.5550302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-116416103.5550302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-485067.09814595908</v>
      </c>
      <c r="L1709" s="455">
        <f t="shared" ca="1" si="132"/>
        <v>-116901170.65317616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-116901170.65317616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-487088.2110549006</v>
      </c>
      <c r="L1710" s="455">
        <f t="shared" ca="1" si="132"/>
        <v>-117388258.86423106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-117388258.86423106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-489117.74526762951</v>
      </c>
      <c r="L1711" s="455">
        <f t="shared" ca="1" si="132"/>
        <v>-117877376.60949869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-117877376.60949869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-491155.73587291123</v>
      </c>
      <c r="L1712" s="455">
        <f t="shared" ca="1" si="132"/>
        <v>-118368532.3453716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-118368532.3453716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-493202.21810571494</v>
      </c>
      <c r="L1713" s="455">
        <f t="shared" ca="1" si="132"/>
        <v>-118861734.56347732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-118861734.56347732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-495257.22734782216</v>
      </c>
      <c r="L1714" s="455">
        <f t="shared" ca="1" si="132"/>
        <v>-119356991.79082514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-119356991.79082514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-497320.79912843811</v>
      </c>
      <c r="L1715" s="455">
        <f t="shared" ca="1" si="132"/>
        <v>-119854312.58995359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-119854312.58995359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-499392.96912480658</v>
      </c>
      <c r="L1716" s="455">
        <f t="shared" ca="1" si="132"/>
        <v>-120353705.5590784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-120353705.5590784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-501473.77316282666</v>
      </c>
      <c r="L1717" s="455">
        <f t="shared" ca="1" si="132"/>
        <v>-120855179.33224122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-120855179.33224122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-503563.24721767177</v>
      </c>
      <c r="L1718" s="455">
        <f t="shared" ca="1" si="132"/>
        <v>-121358742.57945889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-121358742.57945889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-505661.42741441203</v>
      </c>
      <c r="L1719" s="455">
        <f t="shared" ca="1" si="132"/>
        <v>-121864404.00687331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-121864404.00687331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-507768.35002863879</v>
      </c>
      <c r="L1720" s="455">
        <f t="shared" ca="1" si="132"/>
        <v>-122372172.35690194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-122372172.35690194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-509884.05148709146</v>
      </c>
      <c r="L1721" s="455">
        <f t="shared" ca="1" si="132"/>
        <v>-122882056.40838903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-122882056.40838903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-512008.56836828764</v>
      </c>
      <c r="L1722" s="455">
        <f t="shared" ca="1" si="132"/>
        <v>-123394064.97675732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-123394064.97675732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-514141.93740315549</v>
      </c>
      <c r="L1723" s="455">
        <f t="shared" ca="1" si="132"/>
        <v>-123908206.91416048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-123908206.91416048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-516284.19547566865</v>
      </c>
      <c r="L1724" s="455">
        <f t="shared" ca="1" si="132"/>
        <v>-124424491.10963614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-124424491.10963614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-518435.37962348387</v>
      </c>
      <c r="L1725" s="455">
        <f t="shared" ca="1" si="132"/>
        <v>-124942926.48925963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-124942926.48925963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-520595.52703858179</v>
      </c>
      <c r="L1726" s="455">
        <f t="shared" ca="1" si="132"/>
        <v>-125463522.01629822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-125463522.01629822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-522764.67506790929</v>
      </c>
      <c r="L1727" s="455">
        <f t="shared" ca="1" si="132"/>
        <v>-125986286.69136614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-125986286.69136614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-524942.86121402553</v>
      </c>
      <c r="L1728" s="455">
        <f t="shared" ca="1" si="132"/>
        <v>-126511229.55258016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-126511229.55258016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-527130.12313575065</v>
      </c>
      <c r="L1729" s="455">
        <f t="shared" ca="1" si="132"/>
        <v>-127038359.67571591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-127038359.67571591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-529326.49864881637</v>
      </c>
      <c r="L1730" s="455">
        <f t="shared" ca="1" si="132"/>
        <v>-127567686.17436473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-127567686.17436473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-531532.02572651976</v>
      </c>
      <c r="L1731" s="455">
        <f t="shared" ca="1" si="132"/>
        <v>-128099218.20009126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-128099218.20009126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-533746.74250038015</v>
      </c>
      <c r="L1732" s="455">
        <f t="shared" ca="1" si="132"/>
        <v>-128632964.94259164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-128632964.94259164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-535970.68726079853</v>
      </c>
      <c r="L1733" s="455">
        <f t="shared" ca="1" si="132"/>
        <v>-129168935.62985243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-129168935.62985243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-538203.89845771843</v>
      </c>
      <c r="L1734" s="455">
        <f t="shared" ca="1" si="132"/>
        <v>-129707139.52831015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-129707139.52831015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-540446.41470129229</v>
      </c>
      <c r="L1735" s="455">
        <f t="shared" ca="1" si="132"/>
        <v>-130247585.94301145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-130247585.94301145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-542698.27476254781</v>
      </c>
      <c r="L1736" s="455">
        <f t="shared" ca="1" si="132"/>
        <v>-130790284.21777399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-130790284.21777399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-544959.51757405826</v>
      </c>
      <c r="L1737" s="455">
        <f t="shared" ca="1" si="132"/>
        <v>-131335243.73534805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-131335243.73534805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-547230.18223061692</v>
      </c>
      <c r="L1738" s="455">
        <f t="shared" ca="1" si="132"/>
        <v>-131882473.91757867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-131882473.91757867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-549510.30798991106</v>
      </c>
      <c r="L1739" s="455">
        <f t="shared" ca="1" si="132"/>
        <v>-132431984.22556858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-132431984.22556858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-551799.93427320244</v>
      </c>
      <c r="L1740" s="455">
        <f t="shared" ca="1" si="132"/>
        <v>-132983784.15984178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-132983784.15984178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-554099.10066600738</v>
      </c>
      <c r="L1741" s="455">
        <f t="shared" ca="1" si="132"/>
        <v>-133537883.26050778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-133537883.26050778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-556407.84691878245</v>
      </c>
      <c r="L1742" s="455">
        <f t="shared" ca="1" si="132"/>
        <v>-134094291.10742655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-134094291.10742655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-558726.21294761053</v>
      </c>
      <c r="L1743" s="455">
        <f t="shared" ca="1" si="132"/>
        <v>-134653017.32037416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-134653017.32037416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-561054.23883489228</v>
      </c>
      <c r="L1744" s="455">
        <f t="shared" ca="1" si="132"/>
        <v>-135214071.55920905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-135214071.55920905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-563391.96483003767</v>
      </c>
      <c r="L1745" s="455">
        <f t="shared" ca="1" si="132"/>
        <v>-135777463.52403909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-135777463.52403909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-565739.43135016283</v>
      </c>
      <c r="L1746" s="455">
        <f t="shared" ca="1" si="132"/>
        <v>-136343202.95538926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-136343202.95538926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-568096.67898078857</v>
      </c>
      <c r="L1747" s="455">
        <f t="shared" ca="1" si="132"/>
        <v>-136911299.63437006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-136911299.63437006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-570463.74847654195</v>
      </c>
      <c r="L1748" s="455">
        <f t="shared" ca="1" si="132"/>
        <v>-137481763.38284659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-137481763.38284659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-572840.6807618608</v>
      </c>
      <c r="L1749" s="455">
        <f t="shared" ca="1" si="132"/>
        <v>-138054604.06360847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-138054604.06360847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-575227.51693170192</v>
      </c>
      <c r="L1750" s="455">
        <f t="shared" ca="1" si="132"/>
        <v>-138629831.58054018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-138629831.58054018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-577624.29825225077</v>
      </c>
      <c r="L1751" s="455">
        <f t="shared" ca="1" si="132"/>
        <v>-139207455.87879243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-139207455.87879243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-580031.0661616351</v>
      </c>
      <c r="L1752" s="455">
        <f t="shared" ca="1" si="132"/>
        <v>-139787486.94495407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-139787486.94495407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-582447.86227064196</v>
      </c>
      <c r="L1753" s="455">
        <f t="shared" ca="1" si="132"/>
        <v>-140369934.80722472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-140369934.80722472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-584874.7283634363</v>
      </c>
      <c r="L1754" s="455">
        <f t="shared" ca="1" si="132"/>
        <v>-140954809.53558815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-140954809.53558815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-587311.70639828395</v>
      </c>
      <c r="L1755" s="455">
        <f t="shared" ca="1" si="132"/>
        <v>-141542121.24198642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-141542121.24198642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-589758.83850827673</v>
      </c>
      <c r="L1756" s="455">
        <f t="shared" ca="1" si="132"/>
        <v>-142131880.0804947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-142131880.0804947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-592216.16700206127</v>
      </c>
      <c r="L1757" s="455">
        <f t="shared" ca="1" si="132"/>
        <v>-142724096.24749675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-142724096.24749675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-594683.73436456977</v>
      </c>
      <c r="L1758" s="455">
        <f t="shared" ca="1" si="132"/>
        <v>-143318779.98186132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-143318779.98186132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-597161.5832577555</v>
      </c>
      <c r="L1759" s="455">
        <f t="shared" ca="1" si="132"/>
        <v>-143915941.56511909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-143915941.56511909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-599649.75652132952</v>
      </c>
      <c r="L1760" s="455">
        <f t="shared" ca="1" si="132"/>
        <v>-144515591.32164043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-144515591.32164043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-602148.29717350181</v>
      </c>
      <c r="L1761" s="455">
        <f t="shared" ca="1" si="132"/>
        <v>-145117739.61881393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-145117739.61881393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-604657.24841172469</v>
      </c>
      <c r="L1762" s="455">
        <f t="shared" ca="1" si="132"/>
        <v>-145722396.86722565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-145722396.86722565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-607176.65361344023</v>
      </c>
      <c r="L1763" s="455">
        <f t="shared" ca="1" si="132"/>
        <v>-146329573.5208391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-146329573.5208391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-609706.55633682956</v>
      </c>
      <c r="L1764" s="455">
        <f t="shared" ca="1" si="132"/>
        <v>-146939280.07717592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-146939280.07717592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-612247.00032156636</v>
      </c>
      <c r="L1765" s="455">
        <f t="shared" ca="1" si="132"/>
        <v>-147551527.07749748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-147551527.07749748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-614798.02948957286</v>
      </c>
      <c r="L1766" s="455">
        <f t="shared" ca="1" si="132"/>
        <v>-148166325.10698706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-148166325.10698706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-617359.68794577941</v>
      </c>
      <c r="L1767" s="455">
        <f t="shared" ca="1" si="132"/>
        <v>-148783684.79493284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-148783684.79493284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-619932.01997888682</v>
      </c>
      <c r="L1768" s="455">
        <f t="shared" ca="1" si="132"/>
        <v>-149403616.81491172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-149403616.81491172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-622515.0700621322</v>
      </c>
      <c r="L1769" s="455">
        <f t="shared" ca="1" si="132"/>
        <v>-150026131.88497385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-150026131.88497385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-625108.88285405771</v>
      </c>
      <c r="L1770" s="455">
        <f t="shared" ca="1" si="132"/>
        <v>-150651240.7678279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-150651240.7678279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-627713.50319928292</v>
      </c>
      <c r="L1771" s="455">
        <f t="shared" ca="1" si="132"/>
        <v>-151278954.27102718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-151278954.27102718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-630328.97612927994</v>
      </c>
      <c r="L1772" s="455">
        <f t="shared" ca="1" si="132"/>
        <v>-151909283.24715647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-151909283.24715647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-632955.34686315199</v>
      </c>
      <c r="L1773" s="455">
        <f t="shared" ca="1" si="132"/>
        <v>-152542238.59401962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-152542238.59401962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-635592.66080841504</v>
      </c>
      <c r="L1774" s="455">
        <f t="shared" ca="1" si="132"/>
        <v>-153177831.25482804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-153177831.25482804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-638240.96356178343</v>
      </c>
      <c r="L1775" s="455">
        <f t="shared" ca="1" si="132"/>
        <v>-153816072.21838981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-153816072.21838981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-640900.3009099575</v>
      </c>
      <c r="L1776" s="455">
        <f t="shared" ca="1" si="132"/>
        <v>-154456972.51929978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-154456972.51929978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-643570.71883041575</v>
      </c>
      <c r="L1777" s="455">
        <f t="shared" ca="1" si="132"/>
        <v>-155100543.23813018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-155100543.23813018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-646252.26349220914</v>
      </c>
      <c r="L1778" s="455">
        <f t="shared" ca="1" si="132"/>
        <v>-155746795.50162238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-155746795.50162238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-648944.98125675996</v>
      </c>
      <c r="L1779" s="455">
        <f t="shared" ca="1" si="132"/>
        <v>-156395740.48287913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-156395740.48287913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-651648.91867866309</v>
      </c>
      <c r="L1780" s="455">
        <f t="shared" ca="1" si="132"/>
        <v>-157047389.4015578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-157047389.4015578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-654364.12250649079</v>
      </c>
      <c r="L1781" s="455">
        <f t="shared" ca="1" si="132"/>
        <v>-157701753.5240643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-157701753.5240643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-657090.63968360121</v>
      </c>
      <c r="L1782" s="455">
        <f t="shared" ca="1" si="132"/>
        <v>-158358844.16374791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-158358844.16374791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-659828.51734894956</v>
      </c>
      <c r="L1783" s="455">
        <f t="shared" ca="1" si="132"/>
        <v>-159018672.68109685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-159018672.68109685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-662577.80283790349</v>
      </c>
      <c r="L1784" s="455">
        <f t="shared" ca="1" si="132"/>
        <v>-159681250.48393476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-159681250.48393476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-665338.54368306149</v>
      </c>
      <c r="L1785" s="455">
        <f t="shared" ca="1" si="132"/>
        <v>-160346589.02761781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-160346589.02761781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-668110.78761507419</v>
      </c>
      <c r="L1786" s="455">
        <f t="shared" ca="1" si="132"/>
        <v>-161014699.81523287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-161014699.81523287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-670894.58256347035</v>
      </c>
      <c r="L1787" s="455">
        <f t="shared" ca="1" si="132"/>
        <v>-161685594.39779633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-161685594.39779633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-673689.97665748466</v>
      </c>
      <c r="L1788" s="455">
        <f t="shared" ca="1" si="132"/>
        <v>-162359284.37445381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-162359284.37445381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-676497.01822689082</v>
      </c>
      <c r="L1789" s="455">
        <f t="shared" ca="1" si="132"/>
        <v>-163035781.3926807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-163035781.3926807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-679315.75580283627</v>
      </c>
      <c r="L1790" s="455">
        <f t="shared" ca="1" si="132"/>
        <v>-163715097.14848354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-163715097.14848354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-682146.23811868147</v>
      </c>
      <c r="L1791" s="455">
        <f t="shared" ca="1" si="132"/>
        <v>-164397243.38660222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-164397243.38660222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-684988.5141108426</v>
      </c>
      <c r="L1792" s="455">
        <f t="shared" ca="1" si="132"/>
        <v>-165082231.90071306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-165082231.90071306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-687842.63291963772</v>
      </c>
      <c r="L1793" s="455">
        <f t="shared" ref="L1793:L2047" ca="1" si="137">I1793-J1793+K1793</f>
        <v>-165770074.5336327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-165770074.5336327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-690708.64389013627</v>
      </c>
      <c r="L1794" s="455">
        <f t="shared" ca="1" si="137"/>
        <v>-166460783.17752284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-166460783.17752284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-693586.59657301183</v>
      </c>
      <c r="L1795" s="455">
        <f t="shared" ca="1" si="137"/>
        <v>-167154369.77409586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-167154369.77409586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-696476.54072539939</v>
      </c>
      <c r="L1796" s="455">
        <f t="shared" ca="1" si="137"/>
        <v>-167850846.31482127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-167850846.31482127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-699378.5263117553</v>
      </c>
      <c r="L1797" s="455">
        <f t="shared" ca="1" si="137"/>
        <v>-168550224.84113303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-168550224.84113303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-702292.60350472096</v>
      </c>
      <c r="L1798" s="455">
        <f t="shared" ca="1" si="137"/>
        <v>-169252517.44463775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-169252517.44463775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-705218.8226859906</v>
      </c>
      <c r="L1799" s="455">
        <f t="shared" ca="1" si="137"/>
        <v>-169957736.26732373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-169957736.26732373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-708157.23444718216</v>
      </c>
      <c r="L1800" s="455">
        <f t="shared" ca="1" si="137"/>
        <v>-170665893.50177091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-170665893.50177091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-711107.88959071215</v>
      </c>
      <c r="L1801" s="455">
        <f t="shared" ca="1" si="137"/>
        <v>-171377001.39136162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-171377001.39136162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-714070.83913067344</v>
      </c>
      <c r="L1802" s="455">
        <f t="shared" ca="1" si="137"/>
        <v>-172091072.23049229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-172091072.23049229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-717046.13429371791</v>
      </c>
      <c r="L1803" s="455">
        <f t="shared" ca="1" si="137"/>
        <v>-172808118.364786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-172808118.364786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-720033.82651994168</v>
      </c>
      <c r="L1804" s="455">
        <f t="shared" ca="1" si="137"/>
        <v>-173528152.19130594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-173528152.19130594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-723033.96746377472</v>
      </c>
      <c r="L1805" s="455">
        <f t="shared" ca="1" si="137"/>
        <v>-174251186.1587697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-174251186.1587697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-726046.60899487371</v>
      </c>
      <c r="L1806" s="455">
        <f t="shared" ca="1" si="137"/>
        <v>-174977232.76776457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-174977232.76776457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-729071.80319901905</v>
      </c>
      <c r="L1807" s="455">
        <f t="shared" ca="1" si="137"/>
        <v>-175706304.57096359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-175706304.57096359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-732109.60237901495</v>
      </c>
      <c r="L1808" s="455">
        <f t="shared" ca="1" si="137"/>
        <v>-176438414.17334262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-176438414.17334262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-735160.05905559426</v>
      </c>
      <c r="L1809" s="455">
        <f t="shared" ca="1" si="137"/>
        <v>-177173574.23239821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-177173574.23239821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-738223.22596832586</v>
      </c>
      <c r="L1810" s="455">
        <f t="shared" ca="1" si="137"/>
        <v>-177911797.45836654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-177911797.45836654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-741299.1560765272</v>
      </c>
      <c r="L1811" s="455">
        <f t="shared" ca="1" si="137"/>
        <v>-178653096.61444306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-178653096.61444306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-744387.90256017947</v>
      </c>
      <c r="L1812" s="455">
        <f t="shared" ca="1" si="137"/>
        <v>-179397484.51700324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-179397484.51700324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-747489.5188208468</v>
      </c>
      <c r="L1813" s="455">
        <f t="shared" ca="1" si="137"/>
        <v>-180144974.03582409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-180144974.03582409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-750604.05848260038</v>
      </c>
      <c r="L1814" s="455">
        <f t="shared" ca="1" si="137"/>
        <v>-180895578.09430668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-180895578.09430668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-753731.57539294451</v>
      </c>
      <c r="L1815" s="455">
        <f t="shared" ca="1" si="137"/>
        <v>-181649309.66969961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-181649309.66969961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-756872.12362374831</v>
      </c>
      <c r="L1816" s="455">
        <f t="shared" ca="1" si="137"/>
        <v>-182406181.79332337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-182406181.79332337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-760025.75747218064</v>
      </c>
      <c r="L1817" s="455">
        <f t="shared" ca="1" si="137"/>
        <v>-183166207.55079556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-183166207.55079556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-763192.53146164818</v>
      </c>
      <c r="L1818" s="455">
        <f t="shared" ca="1" si="137"/>
        <v>-183929400.08225721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-183929400.08225721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-766372.50034273835</v>
      </c>
      <c r="L1819" s="455">
        <f t="shared" ca="1" si="137"/>
        <v>-184695772.58259994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-184695772.58259994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-769565.71909416642</v>
      </c>
      <c r="L1820" s="455">
        <f t="shared" ca="1" si="137"/>
        <v>-185465338.3016941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-185465338.3016941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-772772.2429237254</v>
      </c>
      <c r="L1821" s="455">
        <f t="shared" ca="1" si="137"/>
        <v>-186238110.54461783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-186238110.54461783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-775992.12726924091</v>
      </c>
      <c r="L1822" s="455">
        <f t="shared" ca="1" si="137"/>
        <v>-187014102.67188707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-187014102.67188707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-779225.4277995294</v>
      </c>
      <c r="L1823" s="455">
        <f t="shared" ca="1" si="137"/>
        <v>-187793328.09968659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-187793328.09968659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-782472.20041536074</v>
      </c>
      <c r="L1824" s="455">
        <f t="shared" ca="1" si="137"/>
        <v>-188575800.30010197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-188575800.30010197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-785732.50125042489</v>
      </c>
      <c r="L1825" s="455">
        <f t="shared" ca="1" si="137"/>
        <v>-189361532.80135238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-189361532.80135238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-789006.38667230157</v>
      </c>
      <c r="L1826" s="455">
        <f t="shared" ca="1" si="137"/>
        <v>-190150539.18802467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-190150539.18802467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-792293.91328343609</v>
      </c>
      <c r="L1827" s="455">
        <f t="shared" ca="1" si="137"/>
        <v>-190942833.10130811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-190942833.10130811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-795595.13792211714</v>
      </c>
      <c r="L1828" s="455">
        <f t="shared" ca="1" si="137"/>
        <v>-191738428.23923022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-191738428.23923022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-798910.11766345927</v>
      </c>
      <c r="L1829" s="455">
        <f t="shared" ca="1" si="137"/>
        <v>-192537338.35689369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-192537338.35689369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-802238.9098203904</v>
      </c>
      <c r="L1830" s="455">
        <f t="shared" ca="1" si="137"/>
        <v>-193339577.26671407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-193339577.26671407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-805581.57194464188</v>
      </c>
      <c r="L1831" s="455">
        <f t="shared" ca="1" si="137"/>
        <v>-194145158.83865872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-194145158.83865872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-808938.16182774468</v>
      </c>
      <c r="L1832" s="455">
        <f t="shared" ca="1" si="137"/>
        <v>-194954097.00048646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-194954097.00048646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-812308.73750202695</v>
      </c>
      <c r="L1833" s="455">
        <f t="shared" ca="1" si="137"/>
        <v>-195766405.7379885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-195766405.7379885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-815693.3572416188</v>
      </c>
      <c r="L1834" s="455">
        <f t="shared" ca="1" si="137"/>
        <v>-196582099.09523013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-196582099.09523013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-819092.07956345892</v>
      </c>
      <c r="L1835" s="455">
        <f t="shared" ca="1" si="137"/>
        <v>-197401191.1747936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-197401191.1747936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-822504.96322830662</v>
      </c>
      <c r="L1836" s="455">
        <f t="shared" ca="1" si="137"/>
        <v>-198223696.13802192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-198223696.13802192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-825932.06724175799</v>
      </c>
      <c r="L1837" s="455">
        <f t="shared" ca="1" si="137"/>
        <v>-199049628.20526367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-199049628.20526367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-829373.45085526526</v>
      </c>
      <c r="L1838" s="455">
        <f t="shared" ca="1" si="137"/>
        <v>-199879001.65611893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-199879001.65611893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-832829.17356716224</v>
      </c>
      <c r="L1839" s="455">
        <f t="shared" ca="1" si="137"/>
        <v>-200711830.82968611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-200711830.82968611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-836299.29512369214</v>
      </c>
      <c r="L1840" s="455">
        <f t="shared" ca="1" si="137"/>
        <v>-201548130.1248098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-201548130.1248098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-839783.87552004086</v>
      </c>
      <c r="L1841" s="455">
        <f t="shared" ca="1" si="137"/>
        <v>-202387914.00032985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-202387914.00032985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-843282.97500137438</v>
      </c>
      <c r="L1842" s="455">
        <f t="shared" ca="1" si="137"/>
        <v>-203231196.97533122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-203231196.97533122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-846796.65406388009</v>
      </c>
      <c r="L1843" s="455">
        <f t="shared" ca="1" si="137"/>
        <v>-204077993.6293951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-204077993.6293951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-850324.9734558129</v>
      </c>
      <c r="L1844" s="455">
        <f t="shared" ca="1" si="137"/>
        <v>-204928318.60285091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-204928318.60285091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-853867.99417854543</v>
      </c>
      <c r="L1845" s="455">
        <f t="shared" ca="1" si="137"/>
        <v>-205782186.59702945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-205782186.59702945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-857425.77748762269</v>
      </c>
      <c r="L1846" s="455">
        <f t="shared" ca="1" si="137"/>
        <v>-206639612.37451708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-206639612.37451708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-860998.3848938212</v>
      </c>
      <c r="L1847" s="455">
        <f t="shared" ca="1" si="137"/>
        <v>-207500610.75941092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-207500610.75941092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-864585.8781642121</v>
      </c>
      <c r="L1848" s="455">
        <f t="shared" ca="1" si="137"/>
        <v>-208365196.63757512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-208365196.63757512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-868188.3193232296</v>
      </c>
      <c r="L1849" s="455">
        <f t="shared" ca="1" si="137"/>
        <v>-209233384.95689836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-209233384.95689836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-871805.77065374318</v>
      </c>
      <c r="L1850" s="455">
        <f t="shared" ca="1" si="137"/>
        <v>-210105190.72755212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-210105190.72755212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-875438.29469813395</v>
      </c>
      <c r="L1851" s="455">
        <f t="shared" ca="1" si="137"/>
        <v>-210980629.02225024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-210980629.02225024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-879085.95425937593</v>
      </c>
      <c r="L1852" s="455">
        <f t="shared" ca="1" si="137"/>
        <v>-211859714.9765096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-211859714.9765096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-882748.81240212324</v>
      </c>
      <c r="L1853" s="455">
        <f t="shared" ca="1" si="137"/>
        <v>-212742463.78891173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-212742463.78891173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-886426.93245379883</v>
      </c>
      <c r="L1854" s="455">
        <f t="shared" ca="1" si="137"/>
        <v>-213628890.72136554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-213628890.72136554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-890120.37800568971</v>
      </c>
      <c r="L1855" s="455">
        <f t="shared" ca="1" si="137"/>
        <v>-214519011.09937122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-214519011.09937122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-893829.21291404672</v>
      </c>
      <c r="L1856" s="455">
        <f t="shared" ca="1" si="137"/>
        <v>-215412840.31228527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-215412840.31228527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-897553.50130118849</v>
      </c>
      <c r="L1857" s="455">
        <f t="shared" ca="1" si="137"/>
        <v>-216310393.81358647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-216310393.81358647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-901293.30755661021</v>
      </c>
      <c r="L1858" s="455">
        <f t="shared" ca="1" si="137"/>
        <v>-217211687.12114307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-217211687.12114307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-905048.69633809628</v>
      </c>
      <c r="L1859" s="455">
        <f t="shared" ca="1" si="137"/>
        <v>-218116735.81748116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-218116735.81748116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-908819.7325728382</v>
      </c>
      <c r="L1860" s="455">
        <f t="shared" ca="1" si="137"/>
        <v>-219025555.55005398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-219025555.55005398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-912606.48145855812</v>
      </c>
      <c r="L1861" s="455">
        <f t="shared" ca="1" si="137"/>
        <v>-219938162.03151253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-219938162.03151253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-916409.00846463547</v>
      </c>
      <c r="L1862" s="455">
        <f t="shared" ca="1" si="137"/>
        <v>-220854571.03997716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-220854571.03997716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-920227.37933323812</v>
      </c>
      <c r="L1863" s="455">
        <f t="shared" ca="1" si="137"/>
        <v>-221774798.41931039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-221774798.41931039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-924061.6600804599</v>
      </c>
      <c r="L1864" s="455">
        <f t="shared" ca="1" si="137"/>
        <v>-222698860.07939085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-222698860.07939085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-927911.91699746193</v>
      </c>
      <c r="L1865" s="455">
        <f t="shared" ca="1" si="137"/>
        <v>-223626771.99638832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-223626771.99638832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-931778.21665161802</v>
      </c>
      <c r="L1866" s="455">
        <f t="shared" ca="1" si="137"/>
        <v>-224558550.21303993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-224558550.21303993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-935660.62588766648</v>
      </c>
      <c r="L1867" s="455">
        <f t="shared" ca="1" si="137"/>
        <v>-225494210.8389276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-225494210.8389276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-939559.21182886488</v>
      </c>
      <c r="L1868" s="455">
        <f t="shared" ca="1" si="137"/>
        <v>-226433770.05075645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-226433770.05075645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-943474.04187815182</v>
      </c>
      <c r="L1869" s="455">
        <f t="shared" ca="1" si="137"/>
        <v>-227377244.09263462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-227377244.09263462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-947405.18371931091</v>
      </c>
      <c r="L1870" s="455">
        <f t="shared" ca="1" si="137"/>
        <v>-228324649.27635393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-228324649.27635393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-951352.70531814138</v>
      </c>
      <c r="L1871" s="455">
        <f t="shared" ca="1" si="137"/>
        <v>-229276001.98167208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-229276001.98167208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-955316.67492363369</v>
      </c>
      <c r="L1872" s="455">
        <f t="shared" ca="1" si="137"/>
        <v>-230231318.65659571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-230231318.65659571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-959297.16106914869</v>
      </c>
      <c r="L1873" s="455">
        <f t="shared" ca="1" si="137"/>
        <v>-231190615.81766486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-231190615.81766486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-963294.23257360375</v>
      </c>
      <c r="L1874" s="455">
        <f t="shared" ca="1" si="137"/>
        <v>-232153910.05023846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-232153910.05023846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-967307.95854266034</v>
      </c>
      <c r="L1875" s="455">
        <f t="shared" ca="1" si="137"/>
        <v>-233121218.00878114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-233121218.00878114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-971338.40836992138</v>
      </c>
      <c r="L1876" s="455">
        <f t="shared" ca="1" si="137"/>
        <v>-234092556.41715106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-234092556.41715106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-975385.65173812944</v>
      </c>
      <c r="L1877" s="455">
        <f t="shared" ca="1" si="137"/>
        <v>-235067942.0688892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-235067942.0688892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-979449.75862037181</v>
      </c>
      <c r="L1878" s="455">
        <f t="shared" ca="1" si="137"/>
        <v>-236047391.82750958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-236047391.82750958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-983530.79928128992</v>
      </c>
      <c r="L1879" s="455">
        <f t="shared" ca="1" si="137"/>
        <v>-237030922.62679088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-237030922.62679088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-987628.84427829518</v>
      </c>
      <c r="L1880" s="455">
        <f t="shared" ca="1" si="137"/>
        <v>-238018551.47106919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-238018551.47106919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-991743.96446278831</v>
      </c>
      <c r="L1881" s="455">
        <f t="shared" ca="1" si="137"/>
        <v>-239010295.43553197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-239010295.43553197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-995876.23098138312</v>
      </c>
      <c r="L1882" s="455">
        <f t="shared" ca="1" si="137"/>
        <v>-240006171.66651335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-240006171.66651335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-1000025.715277139</v>
      </c>
      <c r="L1883" s="455">
        <f t="shared" ca="1" si="137"/>
        <v>-241006197.38179049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-241006197.38179049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-1004192.4890907936</v>
      </c>
      <c r="L1884" s="455">
        <f t="shared" ca="1" si="137"/>
        <v>-242010389.87088129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-242010389.87088129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-1008376.6244620053</v>
      </c>
      <c r="L1885" s="455">
        <f t="shared" ca="1" si="137"/>
        <v>-243018766.4953433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-243018766.4953433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-1012578.193730597</v>
      </c>
      <c r="L1886" s="455">
        <f t="shared" ca="1" si="137"/>
        <v>-244031344.68907389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-244031344.68907389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-1016797.2695378079</v>
      </c>
      <c r="L1887" s="455">
        <f t="shared" ca="1" si="137"/>
        <v>-245048141.9586117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-245048141.9586117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-1021033.9248275487</v>
      </c>
      <c r="L1888" s="455">
        <f t="shared" ca="1" si="137"/>
        <v>-246069175.88343924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-246069175.88343924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-1025288.2328476635</v>
      </c>
      <c r="L1889" s="455">
        <f t="shared" ca="1" si="137"/>
        <v>-247094464.1162869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-247094464.1162869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-1029560.2671511954</v>
      </c>
      <c r="L1890" s="455">
        <f t="shared" ca="1" si="137"/>
        <v>-248124024.38343811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-248124024.38343811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-1033850.1015976589</v>
      </c>
      <c r="L1891" s="455">
        <f t="shared" ca="1" si="137"/>
        <v>-249157874.48503578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-249157874.48503578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-1038157.8103543157</v>
      </c>
      <c r="L1892" s="455">
        <f t="shared" ca="1" si="137"/>
        <v>-250196032.2953901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-250196032.2953901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-1042483.4678974587</v>
      </c>
      <c r="L1893" s="455">
        <f t="shared" ca="1" si="137"/>
        <v>-251238515.76328754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-251238515.76328754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-1046827.1490136982</v>
      </c>
      <c r="L1894" s="455">
        <f t="shared" ca="1" si="137"/>
        <v>-252285342.91230124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-252285342.91230124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-1051188.9288012551</v>
      </c>
      <c r="L1895" s="455">
        <f t="shared" ca="1" si="137"/>
        <v>-253336531.84110251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-253336531.84110251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-1055568.8826712605</v>
      </c>
      <c r="L1896" s="455">
        <f t="shared" ca="1" si="137"/>
        <v>-254392100.72377378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-254392100.72377378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-1059967.0863490575</v>
      </c>
      <c r="L1897" s="455">
        <f t="shared" ca="1" si="137"/>
        <v>-255452067.81012285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-255452067.81012285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-1064383.6158755119</v>
      </c>
      <c r="L1898" s="455">
        <f t="shared" ca="1" si="137"/>
        <v>-256516451.42599836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-256516451.42599836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-1068818.5476083267</v>
      </c>
      <c r="L1899" s="455">
        <f t="shared" ca="1" si="137"/>
        <v>-257585269.97360668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-257585269.97360668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-1073271.9582233611</v>
      </c>
      <c r="L1900" s="455">
        <f t="shared" ca="1" si="137"/>
        <v>-258658541.93183005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-258658541.93183005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-1077743.9247159585</v>
      </c>
      <c r="L1901" s="455">
        <f t="shared" ca="1" si="137"/>
        <v>-259736285.85654601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-259736285.85654601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-1082234.524402275</v>
      </c>
      <c r="L1902" s="455">
        <f t="shared" ca="1" si="137"/>
        <v>-260818520.38094828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-260818520.38094828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-1086743.834920618</v>
      </c>
      <c r="L1903" s="455">
        <f t="shared" ca="1" si="137"/>
        <v>-261905264.21586889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-261905264.21586889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-1091271.934232787</v>
      </c>
      <c r="L1904" s="455">
        <f t="shared" ca="1" si="137"/>
        <v>-262996536.15010169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-262996536.15010169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-1095818.9006254238</v>
      </c>
      <c r="L1905" s="455">
        <f t="shared" ca="1" si="137"/>
        <v>-264092355.05072713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-264092355.05072713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-1100384.812711363</v>
      </c>
      <c r="L1906" s="455">
        <f t="shared" ca="1" si="137"/>
        <v>-265192739.86343849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-265192739.86343849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-1104969.7494309936</v>
      </c>
      <c r="L1907" s="455">
        <f t="shared" ca="1" si="137"/>
        <v>-266297709.61286947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-266297709.61286947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-1109573.7900536226</v>
      </c>
      <c r="L1908" s="455">
        <f t="shared" ca="1" si="137"/>
        <v>-267407283.40292311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-267407283.40292311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-1114197.0141788465</v>
      </c>
      <c r="L1909" s="455">
        <f t="shared" ca="1" si="137"/>
        <v>-268521480.41710198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-268521480.41710198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-1118839.501737925</v>
      </c>
      <c r="L1910" s="455">
        <f t="shared" ca="1" si="137"/>
        <v>-269640319.91883993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-269640319.91883993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-1123501.3329951663</v>
      </c>
      <c r="L1911" s="455">
        <f t="shared" ca="1" si="137"/>
        <v>-270763821.25183511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-270763821.25183511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-1128182.5885493129</v>
      </c>
      <c r="L1912" s="455">
        <f t="shared" ca="1" si="137"/>
        <v>-271892003.84038442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-271892003.84038442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-1132883.3493349352</v>
      </c>
      <c r="L1913" s="455">
        <f t="shared" ca="1" si="137"/>
        <v>-273024887.18971938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-273024887.18971938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-1137603.6966238308</v>
      </c>
      <c r="L1914" s="455">
        <f t="shared" ca="1" si="137"/>
        <v>-274162490.88634318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-274162490.88634318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-1142343.7120264298</v>
      </c>
      <c r="L1915" s="455">
        <f t="shared" ca="1" si="137"/>
        <v>-275304834.5983696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-275304834.5983696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-1147103.4774932067</v>
      </c>
      <c r="L1916" s="455">
        <f t="shared" ca="1" si="137"/>
        <v>-276451938.07586282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-276451938.07586282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-1151883.075316095</v>
      </c>
      <c r="L1917" s="455">
        <f t="shared" ca="1" si="137"/>
        <v>-277603821.1511789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-277603821.1511789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-1156682.588129912</v>
      </c>
      <c r="L1918" s="455">
        <f t="shared" ca="1" si="137"/>
        <v>-278760503.73930883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-278760503.73930883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-1161502.0989137867</v>
      </c>
      <c r="L1919" s="455">
        <f t="shared" ca="1" si="137"/>
        <v>-279922005.83822262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-279922005.83822262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-1166341.6909925942</v>
      </c>
      <c r="L1920" s="455">
        <f t="shared" ca="1" si="137"/>
        <v>-281088347.52921522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-281088347.52921522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-1171201.4480383967</v>
      </c>
      <c r="L1921" s="455">
        <f t="shared" ca="1" si="137"/>
        <v>-282259548.97725362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-282259548.97725362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-1176081.4540718901</v>
      </c>
      <c r="L1922" s="455">
        <f t="shared" ca="1" si="137"/>
        <v>-283435630.4313255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-283435630.4313255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-1180981.7934638562</v>
      </c>
      <c r="L1923" s="455">
        <f t="shared" ca="1" si="137"/>
        <v>-284616612.22478938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-284616612.22478938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-1185902.5509366223</v>
      </c>
      <c r="L1924" s="455">
        <f t="shared" ca="1" si="137"/>
        <v>-285802514.77572602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-285802514.77572602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-1190843.8115655251</v>
      </c>
      <c r="L1925" s="455">
        <f t="shared" ca="1" si="137"/>
        <v>-286993358.58729154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-286993358.58729154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-1195805.6607803814</v>
      </c>
      <c r="L1926" s="455">
        <f t="shared" ca="1" si="137"/>
        <v>-288189164.24807191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-288189164.24807191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-1200788.1843669664</v>
      </c>
      <c r="L1927" s="455">
        <f t="shared" ca="1" si="137"/>
        <v>-289389952.43243885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-289389952.43243885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-1205791.4684684952</v>
      </c>
      <c r="L1928" s="455">
        <f t="shared" ca="1" si="137"/>
        <v>-290595743.90090734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-290595743.90090734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-1210815.5995871138</v>
      </c>
      <c r="L1929" s="455">
        <f t="shared" ca="1" si="137"/>
        <v>-291806559.50049448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-291806559.50049448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-1215860.6645853936</v>
      </c>
      <c r="L1930" s="455">
        <f t="shared" ca="1" si="137"/>
        <v>-293022420.16507989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-293022420.16507989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-1220926.7506878329</v>
      </c>
      <c r="L1931" s="455">
        <f t="shared" ca="1" si="137"/>
        <v>-294243346.91576773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-294243346.91576773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-1226013.9454823656</v>
      </c>
      <c r="L1932" s="455">
        <f t="shared" ca="1" si="137"/>
        <v>-295469360.8612501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-295469360.8612501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-1231122.3369218754</v>
      </c>
      <c r="L1933" s="455">
        <f t="shared" ca="1" si="137"/>
        <v>-296700483.19817197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-296700483.19817197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-1236252.0133257166</v>
      </c>
      <c r="L1934" s="455">
        <f t="shared" ca="1" si="137"/>
        <v>-297936735.21149766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-297936735.21149766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-1241403.0633812402</v>
      </c>
      <c r="L1935" s="455">
        <f t="shared" ca="1" si="137"/>
        <v>-299178138.27487892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-299178138.27487892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-1246575.5761453288</v>
      </c>
      <c r="L1936" s="455">
        <f t="shared" ca="1" si="137"/>
        <v>-300424713.85102427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-300424713.85102427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-1251769.6410459345</v>
      </c>
      <c r="L1937" s="455">
        <f t="shared" ca="1" si="137"/>
        <v>-301676483.4920702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-301676483.4920702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-1256985.3478836259</v>
      </c>
      <c r="L1938" s="455">
        <f t="shared" ca="1" si="137"/>
        <v>-302933468.83995384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-302933468.83995384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-1262222.786833141</v>
      </c>
      <c r="L1939" s="455">
        <f t="shared" ca="1" si="137"/>
        <v>-304195691.62678701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-304195691.62678701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-1267482.0484449458</v>
      </c>
      <c r="L1940" s="455">
        <f t="shared" ca="1" si="137"/>
        <v>-305463173.67523193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-305463173.67523193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-1272763.2236467998</v>
      </c>
      <c r="L1941" s="455">
        <f t="shared" ca="1" si="137"/>
        <v>-306735936.89887875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-306735936.89887875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-1278066.4037453281</v>
      </c>
      <c r="L1942" s="455">
        <f t="shared" ca="1" si="137"/>
        <v>-308014003.30262411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-308014003.30262411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-1283391.6804276004</v>
      </c>
      <c r="L1943" s="455">
        <f t="shared" ca="1" si="137"/>
        <v>-309297394.98305172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-309297394.98305172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-1288739.1457627155</v>
      </c>
      <c r="L1944" s="455">
        <f t="shared" ca="1" si="137"/>
        <v>-310586134.12881446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-310586134.12881446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-1294108.8922033936</v>
      </c>
      <c r="L1945" s="455">
        <f t="shared" ca="1" si="137"/>
        <v>-311880243.02101785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-311880243.02101785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-1299501.0125875743</v>
      </c>
      <c r="L1946" s="455">
        <f t="shared" ca="1" si="137"/>
        <v>-313179744.0336054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-313179744.0336054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-1304915.6001400226</v>
      </c>
      <c r="L1947" s="455">
        <f t="shared" ca="1" si="137"/>
        <v>-314484659.63374543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-314484659.63374543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-1310352.7484739393</v>
      </c>
      <c r="L1948" s="455">
        <f t="shared" ca="1" si="137"/>
        <v>-315795012.38221937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-315795012.38221937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-1315812.5515925807</v>
      </c>
      <c r="L1949" s="455">
        <f t="shared" ca="1" si="137"/>
        <v>-317110824.93381196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-317110824.93381196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-1321295.1038908833</v>
      </c>
      <c r="L1950" s="455">
        <f t="shared" ca="1" si="137"/>
        <v>-318432120.03770286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-318432120.03770286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-1326800.5001570953</v>
      </c>
      <c r="L1951" s="455">
        <f t="shared" ca="1" si="137"/>
        <v>-319758920.53785998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-319758920.53785998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-1332328.8355744164</v>
      </c>
      <c r="L1952" s="455">
        <f t="shared" ca="1" si="137"/>
        <v>-321091249.37343436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-321091249.37343436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-1337880.2057226431</v>
      </c>
      <c r="L1953" s="455">
        <f t="shared" ca="1" si="137"/>
        <v>-322429129.57915699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-322429129.57915699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-1343454.7065798207</v>
      </c>
      <c r="L1954" s="455">
        <f t="shared" ca="1" si="137"/>
        <v>-323772584.2857368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-323772584.2857368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-1349052.4345239033</v>
      </c>
      <c r="L1955" s="455">
        <f t="shared" ca="1" si="137"/>
        <v>-325121636.72026068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-325121636.72026068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-1354673.4863344196</v>
      </c>
      <c r="L1956" s="455">
        <f t="shared" ca="1" si="137"/>
        <v>-326476310.20659512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-326476310.20659512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-1360317.9591941463</v>
      </c>
      <c r="L1957" s="455">
        <f t="shared" ca="1" si="137"/>
        <v>-327836628.16578925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-327836628.16578925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-1365985.9506907884</v>
      </c>
      <c r="L1958" s="455">
        <f t="shared" ca="1" si="137"/>
        <v>-329202614.11648005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-329202614.11648005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-1371677.558818667</v>
      </c>
      <c r="L1959" s="455">
        <f t="shared" ca="1" si="137"/>
        <v>-330574291.67529869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-330574291.67529869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-1377392.8819804112</v>
      </c>
      <c r="L1960" s="455">
        <f t="shared" ca="1" si="137"/>
        <v>-331951684.55727911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-331951684.55727911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-1383132.0189886629</v>
      </c>
      <c r="L1961" s="455">
        <f t="shared" ca="1" si="137"/>
        <v>-333334816.57626778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-333334816.57626778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-1388895.0690677825</v>
      </c>
      <c r="L1962" s="455">
        <f t="shared" ca="1" si="137"/>
        <v>-334723711.64533556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-334723711.64533556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-1394682.1318555649</v>
      </c>
      <c r="L1963" s="455">
        <f t="shared" ca="1" si="137"/>
        <v>-336118393.7771911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-336118393.7771911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-1400493.3074049628</v>
      </c>
      <c r="L1964" s="455">
        <f t="shared" ca="1" si="137"/>
        <v>-337518887.08459604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-337518887.08459604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-1406328.6961858168</v>
      </c>
      <c r="L1965" s="455">
        <f t="shared" ca="1" si="137"/>
        <v>-338925215.78078187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-338925215.78078187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-1412188.3990865911</v>
      </c>
      <c r="L1966" s="455">
        <f t="shared" ca="1" si="137"/>
        <v>-340337404.17986846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-340337404.17986846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-1418072.5174161186</v>
      </c>
      <c r="L1967" s="455">
        <f t="shared" ca="1" si="137"/>
        <v>-341755476.69728458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-341755476.69728458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-1423981.1529053524</v>
      </c>
      <c r="L1968" s="455">
        <f t="shared" ca="1" si="137"/>
        <v>-343179457.85018992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-343179457.85018992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-1429914.4077091247</v>
      </c>
      <c r="L1969" s="455">
        <f t="shared" ca="1" si="137"/>
        <v>-344609372.25789905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-344609372.25789905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-1435872.3844079126</v>
      </c>
      <c r="L1970" s="455">
        <f t="shared" ca="1" si="137"/>
        <v>-346045244.64230698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-346045244.64230698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-1441855.1860096124</v>
      </c>
      <c r="L1971" s="455">
        <f t="shared" ca="1" si="137"/>
        <v>-347487099.82831657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-347487099.82831657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-1447862.915951319</v>
      </c>
      <c r="L1972" s="455">
        <f t="shared" ca="1" si="137"/>
        <v>-348934962.74426788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-348934962.74426788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-1453895.6781011161</v>
      </c>
      <c r="L1973" s="455">
        <f t="shared" ca="1" si="137"/>
        <v>-350388858.422369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-350388858.422369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-1459953.5767598709</v>
      </c>
      <c r="L1974" s="455">
        <f t="shared" ca="1" si="137"/>
        <v>-351848811.99912888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-351848811.99912888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-1466036.716663037</v>
      </c>
      <c r="L1975" s="455">
        <f t="shared" ca="1" si="137"/>
        <v>-353314848.71579194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-353314848.71579194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-1472145.2029824664</v>
      </c>
      <c r="L1976" s="455">
        <f t="shared" ca="1" si="137"/>
        <v>-354786993.91877443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-354786993.91877443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-1478279.1413282268</v>
      </c>
      <c r="L1977" s="455">
        <f t="shared" ca="1" si="137"/>
        <v>-356265273.06010264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-356265273.06010264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-1484438.6377504277</v>
      </c>
      <c r="L1978" s="455">
        <f t="shared" ca="1" si="137"/>
        <v>-357749711.69785309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-357749711.69785309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-1490623.7987410545</v>
      </c>
      <c r="L1979" s="455">
        <f t="shared" ca="1" si="137"/>
        <v>-359240335.49659413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-359240335.49659413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-1496834.7312358089</v>
      </c>
      <c r="L1980" s="455">
        <f t="shared" ca="1" si="137"/>
        <v>-360737170.22782993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-360737170.22782993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-1503071.542615958</v>
      </c>
      <c r="L1981" s="455">
        <f t="shared" ca="1" si="137"/>
        <v>-362240241.77044588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-362240241.77044588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-1509334.3407101911</v>
      </c>
      <c r="L1982" s="455">
        <f t="shared" ca="1" si="137"/>
        <v>-363749576.11115605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-363749576.11115605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-1515623.2337964836</v>
      </c>
      <c r="L1983" s="455">
        <f t="shared" ca="1" si="137"/>
        <v>-365265199.34495252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-365265199.34495252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-1521938.3306039688</v>
      </c>
      <c r="L1984" s="455">
        <f t="shared" ca="1" si="137"/>
        <v>-366787137.67555648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-366787137.67555648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-1528279.7403148187</v>
      </c>
      <c r="L1985" s="455">
        <f t="shared" ca="1" si="137"/>
        <v>-368315417.41587132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-368315417.41587132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-1534647.5725661304</v>
      </c>
      <c r="L1986" s="455">
        <f t="shared" ca="1" si="137"/>
        <v>-369850064.98843747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-369850064.98843747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-1541041.9374518227</v>
      </c>
      <c r="L1987" s="455">
        <f t="shared" ca="1" si="137"/>
        <v>-371391106.92588931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-371391106.92588931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-1547462.9455245389</v>
      </c>
      <c r="L1988" s="455">
        <f t="shared" ca="1" si="137"/>
        <v>-372938569.87141383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-372938569.87141383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-1553910.7077975576</v>
      </c>
      <c r="L1989" s="455">
        <f t="shared" ca="1" si="137"/>
        <v>-374492480.57921141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-374492480.57921141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-1560385.3357467141</v>
      </c>
      <c r="L1990" s="455">
        <f t="shared" ca="1" si="137"/>
        <v>-376052865.91495812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-376052865.91495812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-1566886.9413123254</v>
      </c>
      <c r="L1991" s="455">
        <f t="shared" ca="1" si="137"/>
        <v>-377619752.85627043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-377619752.85627043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-1573415.6369011267</v>
      </c>
      <c r="L1992" s="455">
        <f t="shared" ca="1" si="137"/>
        <v>-379193168.49317157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-379193168.49317157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-1579971.535388215</v>
      </c>
      <c r="L1993" s="455">
        <f t="shared" ca="1" si="137"/>
        <v>-380773140.0285598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-380773140.0285598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-1586554.7501189993</v>
      </c>
      <c r="L1994" s="455">
        <f t="shared" ca="1" si="137"/>
        <v>-382359694.77867877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-382359694.77867877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-1593165.3949111616</v>
      </c>
      <c r="L1995" s="455">
        <f t="shared" ca="1" si="137"/>
        <v>-383952860.17358994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-383952860.17358994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-1599803.5840566247</v>
      </c>
      <c r="L1996" s="455">
        <f t="shared" ca="1" si="137"/>
        <v>-385552663.75764656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-385552663.75764656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-1606469.4323235273</v>
      </c>
      <c r="L1997" s="455">
        <f t="shared" ca="1" si="137"/>
        <v>-387159133.18997008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-387159133.18997008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-1613163.0549582087</v>
      </c>
      <c r="L1998" s="455">
        <f t="shared" ca="1" si="137"/>
        <v>-388772296.2449283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-388772296.2449283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-1619884.5676872013</v>
      </c>
      <c r="L1999" s="455">
        <f t="shared" ca="1" si="137"/>
        <v>-390392180.81261551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-390392180.81261551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-1626634.0867192312</v>
      </c>
      <c r="L2000" s="455">
        <f t="shared" ca="1" si="137"/>
        <v>-392018814.89933473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-392018814.89933473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-1633411.7287472279</v>
      </c>
      <c r="L2001" s="455">
        <f t="shared" ca="1" si="137"/>
        <v>-393652226.62808198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-393652226.62808198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-1640217.6109503414</v>
      </c>
      <c r="L2002" s="455">
        <f t="shared" ca="1" si="137"/>
        <v>-395292444.23903233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-395292444.23903233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-1647051.8509959681</v>
      </c>
      <c r="L2003" s="455">
        <f t="shared" ca="1" si="137"/>
        <v>-396939496.09002829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-396939496.09002829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-1653914.5670417845</v>
      </c>
      <c r="L2004" s="455">
        <f t="shared" ca="1" si="137"/>
        <v>-398593410.65707004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-398593410.65707004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-1660805.8777377917</v>
      </c>
      <c r="L2005" s="455">
        <f t="shared" ca="1" si="137"/>
        <v>-400254216.53480786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-400254216.53480786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-1667725.9022283661</v>
      </c>
      <c r="L2006" s="455">
        <f t="shared" ca="1" si="137"/>
        <v>-401921942.43703622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-401921942.43703622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-1674674.7601543176</v>
      </c>
      <c r="L2007" s="455">
        <f t="shared" ca="1" si="137"/>
        <v>-403596617.19719052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-403596617.19719052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-1681652.5716549605</v>
      </c>
      <c r="L2008" s="455">
        <f t="shared" ca="1" si="137"/>
        <v>-405278269.7688455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-405278269.7688455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-1688659.4573701895</v>
      </c>
      <c r="L2009" s="455">
        <f t="shared" ca="1" si="137"/>
        <v>-406966929.22621566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-406966929.22621566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-1695695.5384425651</v>
      </c>
      <c r="L2010" s="455">
        <f t="shared" ca="1" si="137"/>
        <v>-408662624.76465821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-408662624.76465821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-1702760.9365194093</v>
      </c>
      <c r="L2011" s="455">
        <f t="shared" ca="1" si="137"/>
        <v>-410365385.7011776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-410365385.7011776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-1709855.7737549066</v>
      </c>
      <c r="L2012" s="455">
        <f t="shared" ca="1" si="137"/>
        <v>-412075241.47493249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-412075241.47493249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-1716980.1728122188</v>
      </c>
      <c r="L2013" s="455">
        <f t="shared" ca="1" si="137"/>
        <v>-413792221.64774472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-413792221.64774472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-1724134.2568656029</v>
      </c>
      <c r="L2014" s="455">
        <f t="shared" ca="1" si="137"/>
        <v>-415516355.90461034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-415516355.90461034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-1731318.1496025431</v>
      </c>
      <c r="L2015" s="455">
        <f t="shared" ca="1" si="137"/>
        <v>-417247674.05421287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-417247674.05421287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-1738531.975225887</v>
      </c>
      <c r="L2016" s="455">
        <f t="shared" ca="1" si="137"/>
        <v>-418986206.02943873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-418986206.02943873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-1745775.8584559946</v>
      </c>
      <c r="L2017" s="455">
        <f t="shared" ca="1" si="137"/>
        <v>-420731981.88789475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-420731981.88789475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-1753049.9245328947</v>
      </c>
      <c r="L2018" s="455">
        <f t="shared" ca="1" si="137"/>
        <v>-422485031.81242764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-422485031.81242764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-1760354.2992184486</v>
      </c>
      <c r="L2019" s="455">
        <f t="shared" ca="1" si="137"/>
        <v>-424245386.11164612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-424245386.11164612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-1767689.1087985255</v>
      </c>
      <c r="L2020" s="455">
        <f t="shared" ca="1" si="137"/>
        <v>-426013075.22044462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-426013075.22044462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-1775054.480085186</v>
      </c>
      <c r="L2021" s="455">
        <f t="shared" ca="1" si="137"/>
        <v>-427788129.70052981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-427788129.70052981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-1782450.540418874</v>
      </c>
      <c r="L2022" s="455">
        <f t="shared" ca="1" si="137"/>
        <v>-429570580.24094868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-429570580.24094868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-1789877.4176706194</v>
      </c>
      <c r="L2023" s="455">
        <f t="shared" ca="1" si="137"/>
        <v>-431360457.65861928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-431360457.65861928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-1797335.240244247</v>
      </c>
      <c r="L2024" s="455">
        <f t="shared" ca="1" si="137"/>
        <v>-433157792.89886355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-433157792.89886355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-1804824.1370785981</v>
      </c>
      <c r="L2025" s="455">
        <f t="shared" ca="1" si="137"/>
        <v>-434962617.03594214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-434962617.03594214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-1812344.237649759</v>
      </c>
      <c r="L2026" s="455">
        <f t="shared" ca="1" si="137"/>
        <v>-436774961.27359188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-436774961.27359188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-1819895.6719732992</v>
      </c>
      <c r="L2027" s="455">
        <f t="shared" ca="1" si="137"/>
        <v>-438594856.94556516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-438594856.94556516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-1827478.5706065218</v>
      </c>
      <c r="L2028" s="455">
        <f t="shared" ca="1" si="137"/>
        <v>-440422335.51617169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-440422335.51617169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-1835093.0646507156</v>
      </c>
      <c r="L2029" s="455">
        <f t="shared" ca="1" si="137"/>
        <v>-442257428.58082241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-442257428.58082241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-1842739.2857534268</v>
      </c>
      <c r="L2030" s="455">
        <f t="shared" ca="1" si="137"/>
        <v>-444100167.86657584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-444100167.86657584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-1850417.3661107325</v>
      </c>
      <c r="L2031" s="455">
        <f t="shared" ca="1" si="137"/>
        <v>-445950585.23268658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-445950585.23268658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-1858127.4384695275</v>
      </c>
      <c r="L2032" s="455">
        <f t="shared" ca="1" si="137"/>
        <v>-447808712.67115611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-447808712.67115611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-1865869.636129817</v>
      </c>
      <c r="L2033" s="455">
        <f t="shared" ca="1" si="137"/>
        <v>-449674582.3072859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-449674582.3072859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-1873644.0929470246</v>
      </c>
      <c r="L2034" s="455">
        <f t="shared" ca="1" si="137"/>
        <v>-451548226.40023291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-451548226.40023291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-1881450.943334304</v>
      </c>
      <c r="L2035" s="455">
        <f t="shared" ca="1" si="137"/>
        <v>-453429677.34356719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-453429677.34356719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-1889290.3222648629</v>
      </c>
      <c r="L2036" s="455">
        <f t="shared" ca="1" si="137"/>
        <v>-455318967.66583204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-455318967.66583204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-1897162.3652743001</v>
      </c>
      <c r="L2037" s="455">
        <f t="shared" ca="1" si="137"/>
        <v>-457216130.03110635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-457216130.03110635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-1905067.2084629433</v>
      </c>
      <c r="L2038" s="455">
        <f t="shared" ca="1" si="137"/>
        <v>-459121197.23956931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-459121197.23956931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-1913004.9884982053</v>
      </c>
      <c r="L2039" s="455">
        <f t="shared" ca="1" si="137"/>
        <v>-461034202.22806752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-461034202.22806752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-1920975.8426169476</v>
      </c>
      <c r="L2040" s="455">
        <f t="shared" ca="1" si="137"/>
        <v>-462955178.07068449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-462955178.07068449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-1928979.9086278519</v>
      </c>
      <c r="L2041" s="455">
        <f t="shared" ca="1" si="137"/>
        <v>-464884157.97931236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-464884157.97931236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-1937017.3249138012</v>
      </c>
      <c r="L2042" s="455">
        <f t="shared" ca="1" si="137"/>
        <v>-466821175.30422616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-466821175.30422616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-1945088.2304342757</v>
      </c>
      <c r="L2043" s="455">
        <f t="shared" ca="1" si="137"/>
        <v>-468766263.53466046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-468766263.53466046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-1953192.764727752</v>
      </c>
      <c r="L2044" s="455">
        <f t="shared" ca="1" si="137"/>
        <v>-470719456.29938823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-470719456.29938823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-1961331.0679141176</v>
      </c>
      <c r="L2045" s="455">
        <f t="shared" ca="1" si="137"/>
        <v>-472680787.36730236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-472680787.36730236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-1969503.2806970931</v>
      </c>
      <c r="L2046" s="455">
        <f t="shared" ca="1" si="137"/>
        <v>-474650290.64799947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-474650290.64799947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-1977709.5443666645</v>
      </c>
      <c r="L2047" s="455">
        <f t="shared" ca="1" si="137"/>
        <v>-476628000.19236612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-476628000.19236612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-1985950.0008015255</v>
      </c>
      <c r="L2048" s="455">
        <f t="shared" ref="L2048:L2302" ca="1" si="142">I2048-J2048+K2048</f>
        <v>-478613950.19316763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-478613950.19316763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-1994224.7924715315</v>
      </c>
      <c r="L2049" s="455">
        <f t="shared" ca="1" si="142"/>
        <v>-480608174.98563915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-480608174.98563915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-2002534.0624401632</v>
      </c>
      <c r="L2050" s="455">
        <f t="shared" ca="1" si="142"/>
        <v>-482610709.04807931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-482610709.04807931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-2010877.9543669974</v>
      </c>
      <c r="L2051" s="455">
        <f t="shared" ca="1" si="142"/>
        <v>-484621587.00244629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-484621587.00244629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-2019256.6125101931</v>
      </c>
      <c r="L2052" s="455">
        <f t="shared" ca="1" si="142"/>
        <v>-486640843.6149565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-486640843.6149565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-2027670.1817289854</v>
      </c>
      <c r="L2053" s="455">
        <f t="shared" ca="1" si="142"/>
        <v>-488668513.79668546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-488668513.79668546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-2036118.8074861893</v>
      </c>
      <c r="L2054" s="455">
        <f t="shared" ca="1" si="142"/>
        <v>-490704632.60417163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-490704632.60417163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-2044602.6358507152</v>
      </c>
      <c r="L2055" s="455">
        <f t="shared" ca="1" si="142"/>
        <v>-492749235.24002236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-492749235.24002236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-2053121.8135000933</v>
      </c>
      <c r="L2056" s="455">
        <f t="shared" ca="1" si="142"/>
        <v>-494802357.05352247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-494802357.05352247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-2061676.4877230104</v>
      </c>
      <c r="L2057" s="455">
        <f t="shared" ca="1" si="142"/>
        <v>-496864033.54124546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-496864033.54124546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-2070266.8064218562</v>
      </c>
      <c r="L2058" s="455">
        <f t="shared" ca="1" si="142"/>
        <v>-498934300.34766734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-498934300.34766734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-2078892.9181152803</v>
      </c>
      <c r="L2059" s="455">
        <f t="shared" ca="1" si="142"/>
        <v>-501013193.26578259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-501013193.26578259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-2087554.9719407607</v>
      </c>
      <c r="L2060" s="455">
        <f t="shared" ca="1" si="142"/>
        <v>-503100748.23772335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-503100748.23772335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-2096253.1176571804</v>
      </c>
      <c r="L2061" s="455">
        <f t="shared" ca="1" si="142"/>
        <v>-505197001.35538054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-505197001.35538054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-2104987.505647419</v>
      </c>
      <c r="L2062" s="455">
        <f t="shared" ca="1" si="142"/>
        <v>-507301988.86102796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-507301988.86102796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-2113758.2869209498</v>
      </c>
      <c r="L2063" s="455">
        <f t="shared" ca="1" si="142"/>
        <v>-509415747.14794892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-509415747.14794892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-2122565.6131164534</v>
      </c>
      <c r="L2064" s="455">
        <f t="shared" ca="1" si="142"/>
        <v>-511538312.76106536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-511538312.76106536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-2131409.6365044387</v>
      </c>
      <c r="L2065" s="455">
        <f t="shared" ca="1" si="142"/>
        <v>-513669722.39756978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-513669722.39756978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-2140290.509989874</v>
      </c>
      <c r="L2066" s="455">
        <f t="shared" ca="1" si="142"/>
        <v>-515810012.90755963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-515810012.90755963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-2149208.3871148317</v>
      </c>
      <c r="L2067" s="455">
        <f t="shared" ca="1" si="142"/>
        <v>-517959221.29467446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-517959221.29467446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-2158163.4220611434</v>
      </c>
      <c r="L2068" s="455">
        <f t="shared" ca="1" si="142"/>
        <v>-520117384.7167356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-520117384.7167356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-2167155.7696530651</v>
      </c>
      <c r="L2069" s="455">
        <f t="shared" ca="1" si="142"/>
        <v>-522284540.48638868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-522284540.48638868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-2176185.5853599529</v>
      </c>
      <c r="L2070" s="455">
        <f t="shared" ca="1" si="142"/>
        <v>-524460726.07174861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-524460726.07174861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-2185253.0252989526</v>
      </c>
      <c r="L2071" s="455">
        <f t="shared" ca="1" si="142"/>
        <v>-526645979.09704757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-526645979.09704757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-2194358.246237698</v>
      </c>
      <c r="L2072" s="455">
        <f t="shared" ca="1" si="142"/>
        <v>-528840337.34328526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-528840337.34328526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-2203501.4055970218</v>
      </c>
      <c r="L2073" s="455">
        <f t="shared" ca="1" si="142"/>
        <v>-531043838.74888229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-531043838.74888229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-2212682.6614536764</v>
      </c>
      <c r="L2074" s="455">
        <f t="shared" ca="1" si="142"/>
        <v>-533256521.41033596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-533256521.41033596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-2221902.1725430661</v>
      </c>
      <c r="L2075" s="455">
        <f t="shared" ca="1" si="142"/>
        <v>-535478423.58287901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-535478423.58287901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-2231160.0982619957</v>
      </c>
      <c r="L2076" s="455">
        <f t="shared" ca="1" si="142"/>
        <v>-537709583.68114102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-537709583.68114102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-2240456.5986714209</v>
      </c>
      <c r="L2077" s="455">
        <f t="shared" ca="1" si="142"/>
        <v>-539950040.27981246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-539950040.27981246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-2249791.8344992185</v>
      </c>
      <c r="L2078" s="455">
        <f t="shared" ca="1" si="142"/>
        <v>-542199832.1143117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-542199832.1143117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-2259165.9671429652</v>
      </c>
      <c r="L2079" s="455">
        <f t="shared" ca="1" si="142"/>
        <v>-544458998.08145463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-544458998.08145463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-2268579.1586727276</v>
      </c>
      <c r="L2080" s="455">
        <f t="shared" ca="1" si="142"/>
        <v>-546727577.24012733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-546727577.24012733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-2278031.5718338639</v>
      </c>
      <c r="L2081" s="455">
        <f t="shared" ca="1" si="142"/>
        <v>-549005608.81196117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-549005608.81196117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-2287523.370049838</v>
      </c>
      <c r="L2082" s="455">
        <f t="shared" ca="1" si="142"/>
        <v>-551293132.18201101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-551293132.18201101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-2297054.717425046</v>
      </c>
      <c r="L2083" s="455">
        <f t="shared" ca="1" si="142"/>
        <v>-553590186.899436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-553590186.899436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-2306625.7787476499</v>
      </c>
      <c r="L2084" s="455">
        <f t="shared" ca="1" si="142"/>
        <v>-555896812.67818367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-555896812.67818367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-2316236.7194924317</v>
      </c>
      <c r="L2085" s="455">
        <f t="shared" ca="1" si="142"/>
        <v>-558213049.39767611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-558213049.39767611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-2325887.7058236506</v>
      </c>
      <c r="L2086" s="455">
        <f t="shared" ca="1" si="142"/>
        <v>-560538937.10349977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-560538937.10349977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-2335578.9045979157</v>
      </c>
      <c r="L2087" s="455">
        <f t="shared" ca="1" si="142"/>
        <v>-562874516.00809765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-562874516.00809765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-2345310.4833670733</v>
      </c>
      <c r="L2088" s="455">
        <f t="shared" ca="1" si="142"/>
        <v>-565219826.49146473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-565219826.49146473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-2355082.6103811031</v>
      </c>
      <c r="L2089" s="455">
        <f t="shared" ca="1" si="142"/>
        <v>-567574909.10184586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-567574909.10184586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-2364895.4545910242</v>
      </c>
      <c r="L2090" s="455">
        <f t="shared" ca="1" si="142"/>
        <v>-569939804.5564369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-569939804.5564369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-2374749.1856518202</v>
      </c>
      <c r="L2091" s="455">
        <f t="shared" ca="1" si="142"/>
        <v>-572314553.74208868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-572314553.74208868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-2384643.9739253693</v>
      </c>
      <c r="L2092" s="455">
        <f t="shared" ca="1" si="142"/>
        <v>-574699197.71601403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-574699197.71601403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-2394579.9904833916</v>
      </c>
      <c r="L2093" s="455">
        <f t="shared" ca="1" si="142"/>
        <v>-577093777.70649743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-577093777.70649743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-2404557.4071104061</v>
      </c>
      <c r="L2094" s="455">
        <f t="shared" ca="1" si="142"/>
        <v>-579498335.11360788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-579498335.11360788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-2414576.3963066996</v>
      </c>
      <c r="L2095" s="455">
        <f t="shared" ca="1" si="142"/>
        <v>-581912911.50991464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-581912911.50991464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-2424637.1312913108</v>
      </c>
      <c r="L2096" s="455">
        <f t="shared" ca="1" si="142"/>
        <v>-584337548.64120591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-584337548.64120591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-2434739.7860050248</v>
      </c>
      <c r="L2097" s="455">
        <f t="shared" ca="1" si="142"/>
        <v>-586772288.42721093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-586772288.42721093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-2444884.5351133789</v>
      </c>
      <c r="L2098" s="455">
        <f t="shared" ca="1" si="142"/>
        <v>-589217172.96232426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-589217172.96232426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-2455071.5540096844</v>
      </c>
      <c r="L2099" s="455">
        <f t="shared" ca="1" si="142"/>
        <v>-591672244.51633394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-591672244.51633394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-2465301.0188180581</v>
      </c>
      <c r="L2100" s="455">
        <f t="shared" ca="1" si="142"/>
        <v>-594137545.53515196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-594137545.53515196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-2475573.1063964665</v>
      </c>
      <c r="L2101" s="455">
        <f t="shared" ca="1" si="142"/>
        <v>-596613118.6415484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-596613118.6415484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-2485887.9943397851</v>
      </c>
      <c r="L2102" s="455">
        <f t="shared" ca="1" si="142"/>
        <v>-599099006.63588822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-599099006.63588822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-2496245.8609828674</v>
      </c>
      <c r="L2103" s="455">
        <f t="shared" ca="1" si="142"/>
        <v>-601595252.49687111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-601595252.49687111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-2506646.8854036294</v>
      </c>
      <c r="L2104" s="455">
        <f t="shared" ca="1" si="142"/>
        <v>-604101899.38227475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-604101899.38227475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-2517091.2474261448</v>
      </c>
      <c r="L2105" s="455">
        <f t="shared" ca="1" si="142"/>
        <v>-606618990.6297009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-606618990.6297009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-2527579.1276237536</v>
      </c>
      <c r="L2106" s="455">
        <f t="shared" ca="1" si="142"/>
        <v>-609146569.7573247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-609146569.7573247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-2538110.7073221863</v>
      </c>
      <c r="L2107" s="455">
        <f t="shared" ca="1" si="142"/>
        <v>-611684680.46464694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-611684680.46464694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-2548686.1686026957</v>
      </c>
      <c r="L2108" s="455">
        <f t="shared" ca="1" si="142"/>
        <v>-614233366.63324964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-614233366.63324964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-2559305.6943052066</v>
      </c>
      <c r="L2109" s="455">
        <f t="shared" ca="1" si="142"/>
        <v>-616792672.32755482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-616792672.32755482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-2569969.4680314786</v>
      </c>
      <c r="L2110" s="455">
        <f t="shared" ca="1" si="142"/>
        <v>-619362641.79558635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-619362641.79558635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-2580677.6741482764</v>
      </c>
      <c r="L2111" s="455">
        <f t="shared" ca="1" si="142"/>
        <v>-621943319.46973467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-621943319.46973467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-2591430.4977905611</v>
      </c>
      <c r="L2112" s="455">
        <f t="shared" ca="1" si="142"/>
        <v>-624534749.96752524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-624534749.96752524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-2602228.1248646886</v>
      </c>
      <c r="L2113" s="455">
        <f t="shared" ca="1" si="142"/>
        <v>-627136978.09238994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-627136978.09238994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-2613070.7420516247</v>
      </c>
      <c r="L2114" s="455">
        <f t="shared" ca="1" si="142"/>
        <v>-629750048.83444154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-629750048.83444154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-2623958.5368101732</v>
      </c>
      <c r="L2115" s="455">
        <f t="shared" ca="1" si="142"/>
        <v>-632374007.3712517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-632374007.3712517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-2634891.6973802154</v>
      </c>
      <c r="L2116" s="455">
        <f t="shared" ca="1" si="142"/>
        <v>-635008899.06863189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-635008899.06863189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-2645870.4127859659</v>
      </c>
      <c r="L2117" s="455">
        <f t="shared" ca="1" si="142"/>
        <v>-637654769.48141789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-637654769.48141789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-2656894.8728392413</v>
      </c>
      <c r="L2118" s="455">
        <f t="shared" ca="1" si="142"/>
        <v>-640311664.35425711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-640311664.35425711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-2667965.2681427379</v>
      </c>
      <c r="L2119" s="455">
        <f t="shared" ca="1" si="142"/>
        <v>-642979629.62239981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-642979629.62239981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-2679081.7900933325</v>
      </c>
      <c r="L2120" s="455">
        <f t="shared" ca="1" si="142"/>
        <v>-645658711.41249311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-645658711.41249311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-2690244.6308853878</v>
      </c>
      <c r="L2121" s="455">
        <f t="shared" ca="1" si="142"/>
        <v>-648348956.04337847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-648348956.04337847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-2701453.983514077</v>
      </c>
      <c r="L2122" s="455">
        <f t="shared" ca="1" si="142"/>
        <v>-651050410.02689254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-651050410.02689254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-2712710.0417787191</v>
      </c>
      <c r="L2123" s="455">
        <f t="shared" ca="1" si="142"/>
        <v>-653763120.06867123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-653763120.06867123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-2724013.0002861302</v>
      </c>
      <c r="L2124" s="455">
        <f t="shared" ca="1" si="142"/>
        <v>-656487133.06895733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-656487133.06895733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-2735363.054453989</v>
      </c>
      <c r="L2125" s="455">
        <f t="shared" ca="1" si="142"/>
        <v>-659222496.1234113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-659222496.1234113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-2746760.4005142138</v>
      </c>
      <c r="L2126" s="455">
        <f t="shared" ca="1" si="142"/>
        <v>-661969256.52392554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-661969256.52392554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-2758205.2355163563</v>
      </c>
      <c r="L2127" s="455">
        <f t="shared" ca="1" si="142"/>
        <v>-664727461.75944185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-664727461.75944185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-2769697.7573310076</v>
      </c>
      <c r="L2128" s="455">
        <f t="shared" ca="1" si="142"/>
        <v>-667497159.51677287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-667497159.51677287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-2781238.1646532202</v>
      </c>
      <c r="L2129" s="455">
        <f t="shared" ca="1" si="142"/>
        <v>-670278397.68142605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-670278397.68142605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-2792826.657005942</v>
      </c>
      <c r="L2130" s="455">
        <f t="shared" ca="1" si="142"/>
        <v>-673071224.33843195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-673071224.33843195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-2804463.4347434663</v>
      </c>
      <c r="L2131" s="455">
        <f t="shared" ca="1" si="142"/>
        <v>-675875687.77317548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-675875687.77317548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-2816148.6990548978</v>
      </c>
      <c r="L2132" s="455">
        <f t="shared" ca="1" si="142"/>
        <v>-678691836.47223043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-678691836.47223043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-2827882.651967627</v>
      </c>
      <c r="L2133" s="455">
        <f t="shared" ca="1" si="142"/>
        <v>-681519719.12419808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-681519719.12419808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-2839665.4963508253</v>
      </c>
      <c r="L2134" s="455">
        <f t="shared" ca="1" si="142"/>
        <v>-684359384.62054896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-684359384.62054896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-2851497.4359189542</v>
      </c>
      <c r="L2135" s="455">
        <f t="shared" ca="1" si="142"/>
        <v>-687210882.05646789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-687210882.05646789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-2863378.6752352826</v>
      </c>
      <c r="L2136" s="455">
        <f t="shared" ca="1" si="142"/>
        <v>-690074260.73170316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-690074260.73170316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-2875309.4197154297</v>
      </c>
      <c r="L2137" s="455">
        <f t="shared" ca="1" si="142"/>
        <v>-692949570.15141857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-692949570.15141857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-2887289.8756309105</v>
      </c>
      <c r="L2138" s="455">
        <f t="shared" ca="1" si="142"/>
        <v>-695836860.02704942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-695836860.02704942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-2899320.2501127059</v>
      </c>
      <c r="L2139" s="455">
        <f t="shared" ca="1" si="142"/>
        <v>-698736180.27716208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-698736180.27716208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-2911400.7511548419</v>
      </c>
      <c r="L2140" s="455">
        <f t="shared" ca="1" si="142"/>
        <v>-701647581.02831697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-701647581.02831697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-2923531.5876179873</v>
      </c>
      <c r="L2141" s="455">
        <f t="shared" ca="1" si="142"/>
        <v>-704571112.61593497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-704571112.61593497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-2935712.9692330621</v>
      </c>
      <c r="L2142" s="455">
        <f t="shared" ca="1" si="142"/>
        <v>-707506825.585168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-707506825.585168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-2947945.1066048667</v>
      </c>
      <c r="L2143" s="455">
        <f t="shared" ca="1" si="142"/>
        <v>-710454770.69177282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-710454770.69177282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-2960228.21121572</v>
      </c>
      <c r="L2144" s="455">
        <f t="shared" ca="1" si="142"/>
        <v>-713414998.90298855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-713414998.90298855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-2972562.4954291191</v>
      </c>
      <c r="L2145" s="455">
        <f t="shared" ca="1" si="142"/>
        <v>-716387561.39841771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-716387561.39841771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-2984948.172493407</v>
      </c>
      <c r="L2146" s="455">
        <f t="shared" ca="1" si="142"/>
        <v>-719372509.57091117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-719372509.57091117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-2997385.4565454633</v>
      </c>
      <c r="L2147" s="455">
        <f t="shared" ca="1" si="142"/>
        <v>-722369895.02745664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-722369895.02745664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-3009874.5626144027</v>
      </c>
      <c r="L2148" s="455">
        <f t="shared" ca="1" si="142"/>
        <v>-725379769.59007108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-725379769.59007108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-3022415.7066252963</v>
      </c>
      <c r="L2149" s="455">
        <f t="shared" ca="1" si="142"/>
        <v>-728402185.29669642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-728402185.29669642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-3035009.1054029018</v>
      </c>
      <c r="L2150" s="455">
        <f t="shared" ca="1" si="142"/>
        <v>-731437194.40209937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-731437194.40209937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-3047654.976675414</v>
      </c>
      <c r="L2151" s="455">
        <f t="shared" ca="1" si="142"/>
        <v>-734484849.37877476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-734484849.37877476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-3060353.5390782282</v>
      </c>
      <c r="L2152" s="455">
        <f t="shared" ca="1" si="142"/>
        <v>-737545202.917853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-737545202.917853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-3073105.012157721</v>
      </c>
      <c r="L2153" s="455">
        <f t="shared" ca="1" si="142"/>
        <v>-740618307.93001068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-740618307.93001068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-3085909.6163750445</v>
      </c>
      <c r="L2154" s="455">
        <f t="shared" ca="1" si="142"/>
        <v>-743704217.54638577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-743704217.54638577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-3098767.5731099406</v>
      </c>
      <c r="L2155" s="455">
        <f t="shared" ca="1" si="142"/>
        <v>-746802985.11949575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-746802985.11949575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-3111679.1046645655</v>
      </c>
      <c r="L2156" s="455">
        <f t="shared" ca="1" si="142"/>
        <v>-749914664.22416031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-749914664.22416031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-3124644.4342673346</v>
      </c>
      <c r="L2157" s="455">
        <f t="shared" ca="1" si="142"/>
        <v>-753039308.6584276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-753039308.6584276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-3137663.7860767818</v>
      </c>
      <c r="L2158" s="455">
        <f t="shared" ca="1" si="142"/>
        <v>-756176972.44450438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-756176972.44450438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-3150737.3851854349</v>
      </c>
      <c r="L2159" s="455">
        <f t="shared" ca="1" si="142"/>
        <v>-759327709.82968986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-759327709.82968986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-3163865.4576237076</v>
      </c>
      <c r="L2160" s="455">
        <f t="shared" ca="1" si="142"/>
        <v>-762491575.28731358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-762491575.28731358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-3177048.2303638067</v>
      </c>
      <c r="L2161" s="455">
        <f t="shared" ca="1" si="142"/>
        <v>-765668623.51767743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-765668623.51767743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-3190285.9313236559</v>
      </c>
      <c r="L2162" s="455">
        <f t="shared" ca="1" si="142"/>
        <v>-768858909.44900107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-768858909.44900107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-3203578.7893708376</v>
      </c>
      <c r="L2163" s="455">
        <f t="shared" ca="1" si="142"/>
        <v>-772062488.23837197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-772062488.23837197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-3216927.0343265496</v>
      </c>
      <c r="L2164" s="455">
        <f t="shared" ca="1" si="142"/>
        <v>-775279415.27269852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-775279415.27269852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-3230330.8969695773</v>
      </c>
      <c r="L2165" s="455">
        <f t="shared" ca="1" si="142"/>
        <v>-778509746.16966808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-778509746.16966808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-3243790.6090402836</v>
      </c>
      <c r="L2166" s="455">
        <f t="shared" ca="1" si="142"/>
        <v>-781753536.77870834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-781753536.77870834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-3257306.4032446179</v>
      </c>
      <c r="L2167" s="455">
        <f t="shared" ca="1" si="142"/>
        <v>-785010843.18195295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-785010843.18195295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-3270878.5132581373</v>
      </c>
      <c r="L2168" s="455">
        <f t="shared" ca="1" si="142"/>
        <v>-788281721.69521105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-788281721.69521105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-3284507.173730046</v>
      </c>
      <c r="L2169" s="455">
        <f t="shared" ca="1" si="142"/>
        <v>-791566228.86894107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-791566228.86894107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-3298192.6202872545</v>
      </c>
      <c r="L2170" s="455">
        <f t="shared" ca="1" si="142"/>
        <v>-794864421.48922837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-794864421.48922837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-3311935.0895384513</v>
      </c>
      <c r="L2171" s="455">
        <f t="shared" ca="1" si="142"/>
        <v>-798176356.57876682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-798176356.57876682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-3325734.8190781949</v>
      </c>
      <c r="L2172" s="455">
        <f t="shared" ca="1" si="142"/>
        <v>-801502091.39784503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-801502091.39784503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-3339592.047491021</v>
      </c>
      <c r="L2173" s="455">
        <f t="shared" ca="1" si="142"/>
        <v>-804841683.4453361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-804841683.4453361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-3353507.0143555673</v>
      </c>
      <c r="L2174" s="455">
        <f t="shared" ca="1" si="142"/>
        <v>-808195190.45969164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-808195190.45969164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-3367479.9602487152</v>
      </c>
      <c r="L2175" s="455">
        <f t="shared" ca="1" si="142"/>
        <v>-811562670.41994035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-811562670.41994035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-3381511.1267497516</v>
      </c>
      <c r="L2176" s="455">
        <f t="shared" ca="1" si="142"/>
        <v>-814944181.54669011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-814944181.54669011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-3395600.7564445422</v>
      </c>
      <c r="L2177" s="455">
        <f t="shared" ca="1" si="142"/>
        <v>-818339782.30313468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-818339782.30313468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-3409749.0929297279</v>
      </c>
      <c r="L2178" s="455">
        <f t="shared" ca="1" si="142"/>
        <v>-821749531.3960644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-821749531.3960644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-3423956.3808169351</v>
      </c>
      <c r="L2179" s="455">
        <f t="shared" ca="1" si="142"/>
        <v>-825173487.77688134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-825173487.77688134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-3438222.8657370056</v>
      </c>
      <c r="L2180" s="455">
        <f t="shared" ca="1" si="142"/>
        <v>-828611710.6426183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-828611710.6426183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-3452548.7943442427</v>
      </c>
      <c r="L2181" s="455">
        <f t="shared" ca="1" si="142"/>
        <v>-832064259.43696249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-832064259.43696249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-3466934.4143206771</v>
      </c>
      <c r="L2182" s="455">
        <f t="shared" ca="1" si="142"/>
        <v>-835531193.85128319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-835531193.85128319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-3481379.9743803465</v>
      </c>
      <c r="L2183" s="455">
        <f t="shared" ca="1" si="142"/>
        <v>-839012573.82566357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-839012573.82566357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-3495885.7242735978</v>
      </c>
      <c r="L2184" s="455">
        <f t="shared" ca="1" si="142"/>
        <v>-842508459.54993713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-842508459.54993713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-3510451.9147914043</v>
      </c>
      <c r="L2185" s="455">
        <f t="shared" ca="1" si="142"/>
        <v>-846018911.46472847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-846018911.46472847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-3525078.797769702</v>
      </c>
      <c r="L2186" s="455">
        <f t="shared" ca="1" si="142"/>
        <v>-849543990.26249814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-849543990.26249814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-3539766.6260937429</v>
      </c>
      <c r="L2187" s="455">
        <f t="shared" ca="1" si="142"/>
        <v>-853083756.88859189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-853083756.88859189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-3554515.6537024663</v>
      </c>
      <c r="L2188" s="455">
        <f t="shared" ca="1" si="142"/>
        <v>-856638272.54229438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-856638272.54229438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-3569326.1355928928</v>
      </c>
      <c r="L2189" s="455">
        <f t="shared" ca="1" si="142"/>
        <v>-860207598.67788732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-860207598.67788732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-3584198.3278245307</v>
      </c>
      <c r="L2190" s="455">
        <f t="shared" ca="1" si="142"/>
        <v>-863791797.00571179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-863791797.00571179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-3599132.4875237993</v>
      </c>
      <c r="L2191" s="455">
        <f t="shared" ca="1" si="142"/>
        <v>-867390929.49323559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-867390929.49323559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-3614128.8728884812</v>
      </c>
      <c r="L2192" s="455">
        <f t="shared" ca="1" si="142"/>
        <v>-871005058.36612403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-871005058.36612403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-3629187.7431921829</v>
      </c>
      <c r="L2193" s="455">
        <f t="shared" ca="1" si="142"/>
        <v>-874634246.10931623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-874634246.10931623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-3644309.3587888177</v>
      </c>
      <c r="L2194" s="455">
        <f t="shared" ca="1" si="142"/>
        <v>-878278555.46810508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-878278555.46810508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-3659493.9811171051</v>
      </c>
      <c r="L2195" s="455">
        <f t="shared" ca="1" si="142"/>
        <v>-881938049.44922221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-881938049.44922221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-3674741.8727050927</v>
      </c>
      <c r="L2196" s="455">
        <f t="shared" ca="1" si="142"/>
        <v>-885612791.32192731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-885612791.32192731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-3690053.2971746963</v>
      </c>
      <c r="L2197" s="455">
        <f t="shared" ca="1" si="142"/>
        <v>-889302844.619102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-889302844.619102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-3705428.5192462583</v>
      </c>
      <c r="L2198" s="455">
        <f t="shared" ca="1" si="142"/>
        <v>-893008273.13834822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-893008273.13834822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-3720867.8047431177</v>
      </c>
      <c r="L2199" s="455">
        <f t="shared" ca="1" si="142"/>
        <v>-896729140.94309139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-896729140.94309139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-3736371.420596214</v>
      </c>
      <c r="L2200" s="455">
        <f t="shared" ca="1" si="142"/>
        <v>-900465512.36368763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-900465512.36368763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-3751939.6348486985</v>
      </c>
      <c r="L2201" s="455">
        <f t="shared" ca="1" si="142"/>
        <v>-904217451.99853635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-904217451.99853635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-3767572.7166605676</v>
      </c>
      <c r="L2202" s="455">
        <f t="shared" ca="1" si="142"/>
        <v>-907985024.71519697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-907985024.71519697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-3783270.9363133213</v>
      </c>
      <c r="L2203" s="455">
        <f t="shared" ca="1" si="142"/>
        <v>-911768295.65151024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-911768295.65151024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-3799034.5652146256</v>
      </c>
      <c r="L2204" s="455">
        <f t="shared" ca="1" si="142"/>
        <v>-915567330.21672487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-915567330.21672487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-3814863.8759030201</v>
      </c>
      <c r="L2205" s="455">
        <f t="shared" ca="1" si="142"/>
        <v>-919382194.09262788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-919382194.09262788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-3830759.142052616</v>
      </c>
      <c r="L2206" s="455">
        <f t="shared" ca="1" si="142"/>
        <v>-923212953.23468053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-923212953.23468053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-3846720.6384778349</v>
      </c>
      <c r="L2207" s="455">
        <f t="shared" ca="1" si="142"/>
        <v>-927059673.87315834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-927059673.87315834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-3862748.6411381601</v>
      </c>
      <c r="L2208" s="455">
        <f t="shared" ca="1" si="142"/>
        <v>-930922422.51429653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-930922422.51429653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-3878843.4271429023</v>
      </c>
      <c r="L2209" s="455">
        <f t="shared" ca="1" si="142"/>
        <v>-934801265.94143939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-934801265.94143939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-3895005.2747559976</v>
      </c>
      <c r="L2210" s="455">
        <f t="shared" ca="1" si="142"/>
        <v>-938696271.21619534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-938696271.21619534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-3911234.4634008133</v>
      </c>
      <c r="L2211" s="455">
        <f t="shared" ca="1" si="142"/>
        <v>-942607505.67959619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-942607505.67959619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-3927531.2736649844</v>
      </c>
      <c r="L2212" s="455">
        <f t="shared" ca="1" si="142"/>
        <v>-946535036.95326114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-946535036.95326114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-3943895.9873052547</v>
      </c>
      <c r="L2213" s="455">
        <f t="shared" ca="1" si="142"/>
        <v>-950478932.94056642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-950478932.94056642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-3960328.8872523601</v>
      </c>
      <c r="L2214" s="455">
        <f t="shared" ca="1" si="142"/>
        <v>-954439261.82781875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-954439261.82781875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-3976830.2576159113</v>
      </c>
      <c r="L2215" s="455">
        <f t="shared" ca="1" si="142"/>
        <v>-958416092.08543468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-958416092.08543468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-3993400.3836893104</v>
      </c>
      <c r="L2216" s="455">
        <f t="shared" ca="1" si="142"/>
        <v>-962409492.46912396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-962409492.46912396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-4010039.5519546829</v>
      </c>
      <c r="L2217" s="455">
        <f t="shared" ca="1" si="142"/>
        <v>-966419532.02107859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-966419532.02107859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-4026748.0500878273</v>
      </c>
      <c r="L2218" s="455">
        <f t="shared" ca="1" si="142"/>
        <v>-970446280.0711664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-970446280.0711664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-4043526.1669631926</v>
      </c>
      <c r="L2219" s="455">
        <f t="shared" ca="1" si="142"/>
        <v>-974489806.23812962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-974489806.23812962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-4060374.1926588733</v>
      </c>
      <c r="L2220" s="455">
        <f t="shared" ca="1" si="142"/>
        <v>-978550180.43078852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-978550180.43078852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-4077292.4184616189</v>
      </c>
      <c r="L2221" s="455">
        <f t="shared" ca="1" si="142"/>
        <v>-982627472.84925008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-982627472.84925008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-4094281.1368718753</v>
      </c>
      <c r="L2222" s="455">
        <f t="shared" ca="1" si="142"/>
        <v>-986721753.98612201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-986721753.98612201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-4111340.6416088417</v>
      </c>
      <c r="L2223" s="455">
        <f t="shared" ca="1" si="142"/>
        <v>-990833094.62773085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-990833094.62773085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-4128471.227615545</v>
      </c>
      <c r="L2224" s="455">
        <f t="shared" ca="1" si="142"/>
        <v>-994961565.85534644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-994961565.85534644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-4145673.1910639433</v>
      </c>
      <c r="L2225" s="455">
        <f t="shared" ca="1" si="142"/>
        <v>-999107239.04641044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-999107239.04641044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-4162946.8293600441</v>
      </c>
      <c r="L2226" s="455">
        <f t="shared" ca="1" si="142"/>
        <v>-1003270185.8757704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-1003270185.8757704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-4180292.4411490434</v>
      </c>
      <c r="L2227" s="455">
        <f t="shared" ca="1" si="142"/>
        <v>-1007450478.3169194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-1007450478.3169194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-4197710.3263204973</v>
      </c>
      <c r="L2228" s="455">
        <f t="shared" ca="1" si="142"/>
        <v>-1011648188.64324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-1011648188.64324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-4215200.7860135008</v>
      </c>
      <c r="L2229" s="455">
        <f t="shared" ca="1" si="142"/>
        <v>-1015863389.4292535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-1015863389.4292535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-4232764.1226218892</v>
      </c>
      <c r="L2230" s="455">
        <f t="shared" ca="1" si="142"/>
        <v>-1020096153.5518754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-1020096153.5518754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-4250400.6397994803</v>
      </c>
      <c r="L2231" s="455">
        <f t="shared" ca="1" si="142"/>
        <v>-1024346554.1916748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-1024346554.1916748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-4268110.642465312</v>
      </c>
      <c r="L2232" s="455">
        <f t="shared" ca="1" si="142"/>
        <v>-1028614664.8341402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-1028614664.8341402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-4285894.4368089177</v>
      </c>
      <c r="L2233" s="455">
        <f t="shared" ca="1" si="142"/>
        <v>-1032900559.2709491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-1032900559.2709491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-4303752.3302956214</v>
      </c>
      <c r="L2234" s="455">
        <f t="shared" ca="1" si="142"/>
        <v>-1037204311.6012447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-1037204311.6012447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-4321684.6316718524</v>
      </c>
      <c r="L2235" s="455">
        <f t="shared" ca="1" si="142"/>
        <v>-1041525996.2329166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-1041525996.2329166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-4339691.650970486</v>
      </c>
      <c r="L2236" s="455">
        <f t="shared" ca="1" si="142"/>
        <v>-1045865687.8838871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-1045865687.8838871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-4357773.6995161967</v>
      </c>
      <c r="L2237" s="455">
        <f t="shared" ca="1" si="142"/>
        <v>-1050223461.5834032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-1050223461.5834032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-4375931.0899308464</v>
      </c>
      <c r="L2238" s="455">
        <f t="shared" ca="1" si="142"/>
        <v>-1054599392.6733341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-1054599392.6733341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-4394164.1361388927</v>
      </c>
      <c r="L2239" s="455">
        <f t="shared" ca="1" si="142"/>
        <v>-1058993556.809473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-1058993556.809473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-4412473.1533728046</v>
      </c>
      <c r="L2240" s="455">
        <f t="shared" ca="1" si="142"/>
        <v>-1063406029.9628458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-1063406029.9628458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-4430858.4581785239</v>
      </c>
      <c r="L2241" s="455">
        <f t="shared" ca="1" si="142"/>
        <v>-1067836888.4210243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-1067836888.4210243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-4449320.3684209352</v>
      </c>
      <c r="L2242" s="455">
        <f t="shared" ca="1" si="142"/>
        <v>-1072286208.7894453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-1072286208.7894453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-4467859.2032893552</v>
      </c>
      <c r="L2243" s="455">
        <f t="shared" ca="1" si="142"/>
        <v>-1076754067.9927347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-1076754067.9927347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-4486475.2833030615</v>
      </c>
      <c r="L2244" s="455">
        <f t="shared" ca="1" si="142"/>
        <v>-1081240543.2760377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-1081240543.2760377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-4505168.9303168235</v>
      </c>
      <c r="L2245" s="455">
        <f t="shared" ca="1" si="142"/>
        <v>-1085745712.2063546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-1085745712.2063546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-4523940.4675264778</v>
      </c>
      <c r="L2246" s="455">
        <f t="shared" ca="1" si="142"/>
        <v>-1090269652.6738811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-1090269652.6738811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-4542790.2194745047</v>
      </c>
      <c r="L2247" s="455">
        <f t="shared" ca="1" si="142"/>
        <v>-1094812442.8933556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-1094812442.8933556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-4561718.5120556485</v>
      </c>
      <c r="L2248" s="455">
        <f t="shared" ca="1" si="142"/>
        <v>-1099374161.4054112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-1099374161.4054112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-4580725.6725225467</v>
      </c>
      <c r="L2249" s="455">
        <f t="shared" ca="1" si="142"/>
        <v>-1103954887.0779338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-1103954887.0779338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-4599812.029491391</v>
      </c>
      <c r="L2250" s="455">
        <f t="shared" ca="1" si="142"/>
        <v>-1108554699.1074252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-1108554699.1074252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-4618977.9129476054</v>
      </c>
      <c r="L2251" s="455">
        <f t="shared" ca="1" si="142"/>
        <v>-1113173677.0203729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-1113173677.0203729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-4638223.6542515531</v>
      </c>
      <c r="L2252" s="455">
        <f t="shared" ca="1" si="142"/>
        <v>-1117811900.6746244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-1117811900.6746244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-4657549.5861442685</v>
      </c>
      <c r="L2253" s="455">
        <f t="shared" ca="1" si="142"/>
        <v>-1122469450.2607687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-1122469450.2607687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-4676956.0427532028</v>
      </c>
      <c r="L2254" s="455">
        <f t="shared" ca="1" si="142"/>
        <v>-1127146406.3035219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-1127146406.3035219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-4696443.359598008</v>
      </c>
      <c r="L2255" s="455">
        <f t="shared" ca="1" si="142"/>
        <v>-1131842849.6631198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-1131842849.6631198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-4716011.873596332</v>
      </c>
      <c r="L2256" s="455">
        <f t="shared" ca="1" si="142"/>
        <v>-1136558861.5367162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-1136558861.5367162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-4735661.9230696512</v>
      </c>
      <c r="L2257" s="455">
        <f t="shared" ca="1" si="142"/>
        <v>-1141294523.4597859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-1141294523.4597859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-4755393.8477491084</v>
      </c>
      <c r="L2258" s="455">
        <f t="shared" ca="1" si="142"/>
        <v>-1146049917.3075349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-1146049917.3075349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-4775207.9887813954</v>
      </c>
      <c r="L2259" s="455">
        <f t="shared" ca="1" si="142"/>
        <v>-1150825125.2963164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-1150825125.2963164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-4795104.6887346515</v>
      </c>
      <c r="L2260" s="455">
        <f t="shared" ca="1" si="142"/>
        <v>-1155620229.9850512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-1155620229.9850512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-4815084.2916043801</v>
      </c>
      <c r="L2261" s="455">
        <f t="shared" ca="1" si="142"/>
        <v>-1160435314.2766554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-1160435314.2766554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-4835147.1428193972</v>
      </c>
      <c r="L2262" s="455">
        <f t="shared" ca="1" si="142"/>
        <v>-1165270461.4194748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-1165270461.4194748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-4855293.5892478116</v>
      </c>
      <c r="L2263" s="455">
        <f t="shared" ca="1" si="142"/>
        <v>-1170125755.0087225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-1170125755.0087225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-4875523.9792030109</v>
      </c>
      <c r="L2264" s="455">
        <f t="shared" ca="1" si="142"/>
        <v>-1175001278.9879255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-1175001278.9879255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-4895838.6624496896</v>
      </c>
      <c r="L2265" s="455">
        <f t="shared" ca="1" si="142"/>
        <v>-1179897117.6503751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-1179897117.6503751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-4916237.9902098961</v>
      </c>
      <c r="L2266" s="455">
        <f t="shared" ca="1" si="142"/>
        <v>-1184813355.6405849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-1184813355.6405849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-4936722.3151691034</v>
      </c>
      <c r="L2267" s="455">
        <f t="shared" ca="1" si="142"/>
        <v>-1189750077.955754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-1189750077.955754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-4957291.9914823081</v>
      </c>
      <c r="L2268" s="455">
        <f t="shared" ca="1" si="142"/>
        <v>-1194707369.9472363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-1194707369.9472363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-4977947.3747801511</v>
      </c>
      <c r="L2269" s="455">
        <f t="shared" ca="1" si="142"/>
        <v>-1199685317.3220165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-1199685317.3220165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-4998688.8221750688</v>
      </c>
      <c r="L2270" s="455">
        <f t="shared" ca="1" si="142"/>
        <v>-1204684006.1441915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-1204684006.1441915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-5019516.6922674645</v>
      </c>
      <c r="L2271" s="455">
        <f t="shared" ca="1" si="142"/>
        <v>-1209703522.8364589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-1209703522.8364589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-5040431.3451519124</v>
      </c>
      <c r="L2272" s="455">
        <f t="shared" ca="1" si="142"/>
        <v>-1214743954.1816108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-1214743954.1816108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-5061433.1424233783</v>
      </c>
      <c r="L2273" s="455">
        <f t="shared" ca="1" si="142"/>
        <v>-1219805387.3240342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-1219805387.3240342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-5082522.4471834758</v>
      </c>
      <c r="L2274" s="455">
        <f t="shared" ca="1" si="142"/>
        <v>-1224887909.7712176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-1224887909.7712176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-5103699.6240467401</v>
      </c>
      <c r="L2275" s="455">
        <f t="shared" ca="1" si="142"/>
        <v>-1229991609.3952644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-1229991609.3952644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-5124965.0391469346</v>
      </c>
      <c r="L2276" s="455">
        <f t="shared" ca="1" si="142"/>
        <v>-1235116574.4344113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-1235116574.4344113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-5146319.0601433804</v>
      </c>
      <c r="L2277" s="455">
        <f t="shared" ca="1" si="142"/>
        <v>-1240262893.4945548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-1240262893.4945548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-5167762.0562273115</v>
      </c>
      <c r="L2278" s="455">
        <f t="shared" ca="1" si="142"/>
        <v>-1245430655.550782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-1245430655.550782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-5189294.3981282581</v>
      </c>
      <c r="L2279" s="455">
        <f t="shared" ca="1" si="142"/>
        <v>-1250619949.9489102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-1250619949.9489102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-5210916.4581204597</v>
      </c>
      <c r="L2280" s="455">
        <f t="shared" ca="1" si="142"/>
        <v>-1255830866.4070306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-1255830866.4070306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-5232628.6100292942</v>
      </c>
      <c r="L2281" s="455">
        <f t="shared" ca="1" si="142"/>
        <v>-1261063495.0170598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-1261063495.0170598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-5254431.2292377492</v>
      </c>
      <c r="L2282" s="455">
        <f t="shared" ca="1" si="142"/>
        <v>-1266317926.2462976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-1266317926.2462976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-5276324.6926929066</v>
      </c>
      <c r="L2283" s="455">
        <f t="shared" ca="1" si="142"/>
        <v>-1271594250.9389906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-1271594250.9389906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-5298309.378912461</v>
      </c>
      <c r="L2284" s="455">
        <f t="shared" ca="1" si="142"/>
        <v>-1276892560.317903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-1276892560.317903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-5320385.6679912629</v>
      </c>
      <c r="L2285" s="455">
        <f t="shared" ca="1" si="142"/>
        <v>-1282212945.9858942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-1282212945.9858942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-5342553.9416078925</v>
      </c>
      <c r="L2286" s="455">
        <f t="shared" ca="1" si="142"/>
        <v>-1287555499.9275022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-1287555499.9275022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-5364814.5830312585</v>
      </c>
      <c r="L2287" s="455">
        <f t="shared" ca="1" si="142"/>
        <v>-1292920314.5105333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-1292920314.5105333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-5387167.9771272223</v>
      </c>
      <c r="L2288" s="455">
        <f t="shared" ca="1" si="142"/>
        <v>-1298307482.4876606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-1298307482.4876606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-5409614.5103652524</v>
      </c>
      <c r="L2289" s="455">
        <f t="shared" ca="1" si="142"/>
        <v>-1303717096.9980259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-1303717096.9980259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-5432154.5708251074</v>
      </c>
      <c r="L2290" s="455">
        <f t="shared" ca="1" si="142"/>
        <v>-1309149251.568851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-1309149251.568851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-5454788.5482035456</v>
      </c>
      <c r="L2291" s="455">
        <f t="shared" ca="1" si="142"/>
        <v>-1314604040.1170545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-1314604040.1170545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-5477516.8338210601</v>
      </c>
      <c r="L2292" s="455">
        <f t="shared" ca="1" si="142"/>
        <v>-1320081556.9508755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-1320081556.9508755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-5500339.8206286477</v>
      </c>
      <c r="L2293" s="455">
        <f t="shared" ca="1" si="142"/>
        <v>-1325581896.7715042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-1325581896.7715042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-5523257.9032146009</v>
      </c>
      <c r="L2294" s="455">
        <f t="shared" ca="1" si="142"/>
        <v>-1331105154.6747189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-1331105154.6747189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-5546271.4778113281</v>
      </c>
      <c r="L2295" s="455">
        <f t="shared" ca="1" si="142"/>
        <v>-1336651426.1525302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-1336651426.1525302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-5569380.9423022093</v>
      </c>
      <c r="L2296" s="455">
        <f t="shared" ca="1" si="142"/>
        <v>-1342220807.0948324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-1342220807.0948324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-5592586.6962284688</v>
      </c>
      <c r="L2297" s="455">
        <f t="shared" ca="1" si="142"/>
        <v>-1347813393.7910609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-1347813393.7910609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-5615889.1407960868</v>
      </c>
      <c r="L2298" s="455">
        <f t="shared" ca="1" si="142"/>
        <v>-1353429282.9318571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-1353429282.9318571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-5639288.6788827376</v>
      </c>
      <c r="L2299" s="455">
        <f t="shared" ca="1" si="142"/>
        <v>-1359068571.6107399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-1359068571.6107399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-5662785.7150447499</v>
      </c>
      <c r="L2300" s="455">
        <f t="shared" ca="1" si="142"/>
        <v>-1364731357.3257847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-1364731357.3257847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-5686380.655524103</v>
      </c>
      <c r="L2301" s="455">
        <f t="shared" ca="1" si="142"/>
        <v>-1370417737.9813087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-1370417737.9813087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-5710073.9082554532</v>
      </c>
      <c r="L2302" s="455">
        <f t="shared" ca="1" si="142"/>
        <v>-1376127811.889564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-1376127811.889564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-5733865.8828731831</v>
      </c>
      <c r="L2303" s="455">
        <f t="shared" ref="L2303:L2557" ca="1" si="147">I2303-J2303+K2303</f>
        <v>-1381861677.7724373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-1381861677.7724373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-5757756.9907184886</v>
      </c>
      <c r="L2304" s="455">
        <f t="shared" ca="1" si="147"/>
        <v>-1387619434.7631559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-1387619434.7631559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-5781747.6448464831</v>
      </c>
      <c r="L2305" s="455">
        <f t="shared" ca="1" si="147"/>
        <v>-1393401182.4080024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-1393401182.4080024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-5805838.260033343</v>
      </c>
      <c r="L2306" s="455">
        <f t="shared" ca="1" si="147"/>
        <v>-1399207020.6680357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-1399207020.6680357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-5830029.252783482</v>
      </c>
      <c r="L2307" s="455">
        <f t="shared" ca="1" si="147"/>
        <v>-1405037049.9208193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-1405037049.9208193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-5854321.0413367469</v>
      </c>
      <c r="L2308" s="455">
        <f t="shared" ca="1" si="147"/>
        <v>-1410891370.9621561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-1410891370.9621561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-5878714.0456756502</v>
      </c>
      <c r="L2309" s="455">
        <f t="shared" ca="1" si="147"/>
        <v>-1416770085.0078318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-1416770085.0078318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-5903208.6875326326</v>
      </c>
      <c r="L2310" s="455">
        <f t="shared" ca="1" si="147"/>
        <v>-1422673293.6953645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-1422673293.6953645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-5927805.3903973522</v>
      </c>
      <c r="L2311" s="455">
        <f t="shared" ca="1" si="147"/>
        <v>-1428601099.0857618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-1428601099.0857618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-5952504.5795240076</v>
      </c>
      <c r="L2312" s="455">
        <f t="shared" ca="1" si="147"/>
        <v>-1434553603.6652858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-1434553603.6652858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-5977306.6819386911</v>
      </c>
      <c r="L2313" s="455">
        <f t="shared" ca="1" si="147"/>
        <v>-1440530910.3472245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-1440530910.3472245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-6002212.1264467686</v>
      </c>
      <c r="L2314" s="455">
        <f t="shared" ca="1" si="147"/>
        <v>-1446533122.4736712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-1446533122.4736712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-6027221.3436402967</v>
      </c>
      <c r="L2315" s="455">
        <f t="shared" ca="1" si="147"/>
        <v>-1452560343.8173115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-1452560343.8173115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-6052334.765905465</v>
      </c>
      <c r="L2316" s="455">
        <f t="shared" ca="1" si="147"/>
        <v>-1458612678.5832169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-1458612678.5832169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-6077552.8274300704</v>
      </c>
      <c r="L2317" s="455">
        <f t="shared" ca="1" si="147"/>
        <v>-1464690231.4106469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-1464690231.4106469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-6102875.964211029</v>
      </c>
      <c r="L2318" s="455">
        <f t="shared" ca="1" si="147"/>
        <v>-1470793107.3748579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-1470793107.3748579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-6128304.6140619079</v>
      </c>
      <c r="L2319" s="455">
        <f t="shared" ca="1" si="147"/>
        <v>-1476921411.9889197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-1476921411.9889197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-6153839.2166204993</v>
      </c>
      <c r="L2320" s="455">
        <f t="shared" ca="1" si="147"/>
        <v>-1483075251.2055402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-1483075251.2055402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-6179480.2133564176</v>
      </c>
      <c r="L2321" s="455">
        <f t="shared" ca="1" si="147"/>
        <v>-1489254731.4188967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-1489254731.4188967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-6205228.0475787362</v>
      </c>
      <c r="L2322" s="455">
        <f t="shared" ca="1" si="147"/>
        <v>-1495459959.4664755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-1495459959.4664755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-6231083.1644436475</v>
      </c>
      <c r="L2323" s="455">
        <f t="shared" ca="1" si="147"/>
        <v>-1501691042.6309192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-1501691042.6309192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-6257046.0109621631</v>
      </c>
      <c r="L2324" s="455">
        <f t="shared" ca="1" si="147"/>
        <v>-1507948088.6418815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-1507948088.6418815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-6283117.0360078393</v>
      </c>
      <c r="L2325" s="455">
        <f t="shared" ca="1" si="147"/>
        <v>-1514231205.6778893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-1514231205.6778893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-6309296.6903245393</v>
      </c>
      <c r="L2326" s="455">
        <f t="shared" ca="1" si="147"/>
        <v>-1520540502.3682139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-1520540502.3682139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-6335585.4265342243</v>
      </c>
      <c r="L2327" s="455">
        <f t="shared" ca="1" si="147"/>
        <v>-1526876087.7947481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-1526876087.7947481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-6361983.6991447834</v>
      </c>
      <c r="L2328" s="455">
        <f t="shared" ca="1" si="147"/>
        <v>-1533238071.4938929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-1533238071.4938929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-6388491.9645578871</v>
      </c>
      <c r="L2329" s="455">
        <f t="shared" ca="1" si="147"/>
        <v>-1539626563.4584508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-1539626563.4584508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-6415110.6810768787</v>
      </c>
      <c r="L2330" s="455">
        <f t="shared" ca="1" si="147"/>
        <v>-1546041674.1395276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-1546041674.1395276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-6441840.3089146977</v>
      </c>
      <c r="L2331" s="455">
        <f t="shared" ca="1" si="147"/>
        <v>-1552483514.4484422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-1552483514.4484422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-6468681.3102018423</v>
      </c>
      <c r="L2332" s="455">
        <f t="shared" ca="1" si="147"/>
        <v>-1558952195.7586441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-1558952195.7586441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-6495634.1489943508</v>
      </c>
      <c r="L2333" s="455">
        <f t="shared" ca="1" si="147"/>
        <v>-1565447829.9076385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-1565447829.9076385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-6522699.2912818268</v>
      </c>
      <c r="L2334" s="455">
        <f t="shared" ca="1" si="147"/>
        <v>-1571970529.1989205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-1571970529.1989205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-6549877.2049955018</v>
      </c>
      <c r="L2335" s="455">
        <f t="shared" ca="1" si="147"/>
        <v>-1578520406.4039159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-1578520406.4039159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-6577168.3600163162</v>
      </c>
      <c r="L2336" s="455">
        <f t="shared" ca="1" si="147"/>
        <v>-1585097574.7639322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-1585097574.7639322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-6604573.2281830506</v>
      </c>
      <c r="L2337" s="455">
        <f t="shared" ca="1" si="147"/>
        <v>-1591702147.9921153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-1591702147.9921153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-6632092.2833004799</v>
      </c>
      <c r="L2338" s="455">
        <f t="shared" ca="1" si="147"/>
        <v>-1598334240.2754157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-1598334240.2754157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-6659726.0011475654</v>
      </c>
      <c r="L2339" s="455">
        <f t="shared" ca="1" si="147"/>
        <v>-1604993966.2765632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-1604993966.2765632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-6687474.8594856802</v>
      </c>
      <c r="L2340" s="455">
        <f t="shared" ca="1" si="147"/>
        <v>-1611681441.1360488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-1611681441.1360488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-6715339.3380668703</v>
      </c>
      <c r="L2341" s="455">
        <f t="shared" ca="1" si="147"/>
        <v>-1618396780.4741156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-1618396780.4741156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-6743319.9186421484</v>
      </c>
      <c r="L2342" s="455">
        <f t="shared" ca="1" si="147"/>
        <v>-1625140100.3927577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-1625140100.3927577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-6771417.0849698232</v>
      </c>
      <c r="L2343" s="455">
        <f t="shared" ca="1" si="147"/>
        <v>-1631911517.4777274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-1631911517.4777274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-6799631.3228238644</v>
      </c>
      <c r="L2344" s="455">
        <f t="shared" ca="1" si="147"/>
        <v>-1638711148.8005512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-1638711148.8005512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-6827963.1200022968</v>
      </c>
      <c r="L2345" s="455">
        <f t="shared" ca="1" si="147"/>
        <v>-1645539111.9205534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-1645539111.9205534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-6856412.9663356394</v>
      </c>
      <c r="L2346" s="455">
        <f t="shared" ca="1" si="147"/>
        <v>-1652395524.886889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-1652395524.886889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-6884981.3536953703</v>
      </c>
      <c r="L2347" s="455">
        <f t="shared" ca="1" si="147"/>
        <v>-1659280506.2405844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-1659280506.2405844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-6913668.776002435</v>
      </c>
      <c r="L2348" s="455">
        <f t="shared" ca="1" si="147"/>
        <v>-1666194175.0165868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-1666194175.0165868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-6942475.7292357786</v>
      </c>
      <c r="L2349" s="455">
        <f t="shared" ca="1" si="147"/>
        <v>-1673136650.7458227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-1673136650.7458227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-6971402.7114409283</v>
      </c>
      <c r="L2350" s="455">
        <f t="shared" ca="1" si="147"/>
        <v>-1680108053.4572637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-1680108053.4572637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-7000450.2227385985</v>
      </c>
      <c r="L2351" s="455">
        <f t="shared" ca="1" si="147"/>
        <v>-1687108503.6800022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-1687108503.6800022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-7029618.7653333414</v>
      </c>
      <c r="L2352" s="455">
        <f t="shared" ca="1" si="147"/>
        <v>-1694138122.4453356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-1694138122.4453356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-7058908.843522232</v>
      </c>
      <c r="L2353" s="455">
        <f t="shared" ca="1" si="147"/>
        <v>-1701197031.2888579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-1701197031.2888579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-7088320.9637035746</v>
      </c>
      <c r="L2354" s="455">
        <f t="shared" ca="1" si="147"/>
        <v>-1708285352.2525616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-1708285352.2525616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-7117855.6343856733</v>
      </c>
      <c r="L2355" s="455">
        <f t="shared" ca="1" si="147"/>
        <v>-1715403207.8869472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-1715403207.8869472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-7147513.3661956126</v>
      </c>
      <c r="L2356" s="455">
        <f t="shared" ca="1" si="147"/>
        <v>-1722550721.2531428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-1722550721.2531428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-7177294.6718880944</v>
      </c>
      <c r="L2357" s="455">
        <f t="shared" ca="1" si="147"/>
        <v>-1729728015.9250309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-1729728015.9250309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-7207200.0663542943</v>
      </c>
      <c r="L2358" s="455">
        <f t="shared" ca="1" si="147"/>
        <v>-1736935215.9913852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-1736935215.9913852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-7237230.0666307714</v>
      </c>
      <c r="L2359" s="455">
        <f t="shared" ca="1" si="147"/>
        <v>-1744172446.0580161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-1744172446.0580161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-7267385.1919083996</v>
      </c>
      <c r="L2360" s="455">
        <f t="shared" ca="1" si="147"/>
        <v>-1751439831.2499244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-1751439831.2499244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-7297665.9635413513</v>
      </c>
      <c r="L2361" s="455">
        <f t="shared" ca="1" si="147"/>
        <v>-1758737497.2134657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-1758737497.2134657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-7328072.9050561059</v>
      </c>
      <c r="L2362" s="455">
        <f t="shared" ca="1" si="147"/>
        <v>-1766065570.1185217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-1766065570.1185217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-7358606.5421605073</v>
      </c>
      <c r="L2363" s="455">
        <f t="shared" ca="1" si="147"/>
        <v>-1773424176.6606822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-1773424176.6606822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-7389267.4027528418</v>
      </c>
      <c r="L2364" s="455">
        <f t="shared" ca="1" si="147"/>
        <v>-1780813444.0634351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-1780813444.0634351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-7420056.0169309787</v>
      </c>
      <c r="L2365" s="455">
        <f t="shared" ca="1" si="147"/>
        <v>-1788233500.0803661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-1788233500.0803661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-7450972.9170015259</v>
      </c>
      <c r="L2366" s="455">
        <f t="shared" ca="1" si="147"/>
        <v>-1795684472.9973676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-1795684472.9973676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-7482018.637489032</v>
      </c>
      <c r="L2367" s="455">
        <f t="shared" ca="1" si="147"/>
        <v>-1803166491.6348567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-1803166491.6348567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-7513193.7151452359</v>
      </c>
      <c r="L2368" s="455">
        <f t="shared" ca="1" si="147"/>
        <v>-1810679685.3500021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-1810679685.3500021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-7544498.6889583422</v>
      </c>
      <c r="L2369" s="455">
        <f t="shared" ca="1" si="147"/>
        <v>-1818224184.0389605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-1818224184.0389605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-7575934.1001623338</v>
      </c>
      <c r="L2370" s="455">
        <f t="shared" ca="1" si="147"/>
        <v>-1825800118.1391227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-1825800118.1391227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-7607500.4922463447</v>
      </c>
      <c r="L2371" s="455">
        <f t="shared" ca="1" si="147"/>
        <v>-1833407618.6313691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-1833407618.6313691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-7639198.4109640373</v>
      </c>
      <c r="L2372" s="455">
        <f t="shared" ca="1" si="147"/>
        <v>-1841046817.0423331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-1841046817.0423331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-7671028.4043430546</v>
      </c>
      <c r="L2373" s="455">
        <f t="shared" ca="1" si="147"/>
        <v>-1848717845.4466763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-1848717845.4466763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-7702991.0226944843</v>
      </c>
      <c r="L2374" s="455">
        <f t="shared" ca="1" si="147"/>
        <v>-1856420836.4693708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-1856420836.4693708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-7735086.8186223796</v>
      </c>
      <c r="L2375" s="455">
        <f t="shared" ca="1" si="147"/>
        <v>-1864155923.2879932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-1864155923.2879932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-7767316.3470333042</v>
      </c>
      <c r="L2376" s="455">
        <f t="shared" ca="1" si="147"/>
        <v>-1871923239.6350265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-1871923239.6350265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-7799680.165145942</v>
      </c>
      <c r="L2377" s="455">
        <f t="shared" ca="1" si="147"/>
        <v>-1879722919.8001723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-1879722919.8001723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-7832178.8325007185</v>
      </c>
      <c r="L2378" s="455">
        <f t="shared" ca="1" si="147"/>
        <v>-1887555098.632673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-1887555098.632673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-7864812.9109694706</v>
      </c>
      <c r="L2379" s="455">
        <f t="shared" ca="1" si="147"/>
        <v>-1895419911.5436425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-1895419911.5436425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-7897582.9647651771</v>
      </c>
      <c r="L2380" s="455">
        <f t="shared" ca="1" si="147"/>
        <v>-1903317494.5084076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-1903317494.5084076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-7930489.5604516985</v>
      </c>
      <c r="L2381" s="455">
        <f t="shared" ca="1" si="147"/>
        <v>-1911247984.0688593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-1911247984.0688593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-7963533.2669535801</v>
      </c>
      <c r="L2382" s="455">
        <f t="shared" ca="1" si="147"/>
        <v>-1919211517.3358128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-1919211517.3358128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-7996714.6555658877</v>
      </c>
      <c r="L2383" s="455">
        <f t="shared" ca="1" si="147"/>
        <v>-1927208231.9913788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-1927208231.9913788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-8030034.2999640778</v>
      </c>
      <c r="L2384" s="455">
        <f t="shared" ca="1" si="147"/>
        <v>-1935238266.291343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-1935238266.291343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-8063492.7762139281</v>
      </c>
      <c r="L2385" s="455">
        <f t="shared" ca="1" si="147"/>
        <v>-1943301759.0675569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-1943301759.0675569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-8097090.6627814882</v>
      </c>
      <c r="L2386" s="455">
        <f t="shared" ca="1" si="147"/>
        <v>-1951398849.7303383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-1951398849.7303383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-8130828.5405430766</v>
      </c>
      <c r="L2387" s="455">
        <f t="shared" ca="1" si="147"/>
        <v>-1959529678.2708814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-1959529678.2708814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-8164706.9927953389</v>
      </c>
      <c r="L2388" s="455">
        <f t="shared" ca="1" si="147"/>
        <v>-1967694385.2636766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-1967694385.2636766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-8198726.6052653203</v>
      </c>
      <c r="L2389" s="455">
        <f t="shared" ca="1" si="147"/>
        <v>-1975893111.868942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-1975893111.868942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-8232887.9661205905</v>
      </c>
      <c r="L2390" s="455">
        <f t="shared" ca="1" si="147"/>
        <v>-1984125999.8350625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-1984125999.8350625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-8267191.6659794273</v>
      </c>
      <c r="L2391" s="455">
        <f t="shared" ca="1" si="147"/>
        <v>-1992393191.5010419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-1992393191.5010419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-8301638.2979210075</v>
      </c>
      <c r="L2392" s="455">
        <f t="shared" ca="1" si="147"/>
        <v>-2000694829.7989628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-2000694829.7989628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-8336228.4574956782</v>
      </c>
      <c r="L2393" s="455">
        <f t="shared" ca="1" si="147"/>
        <v>-2009031058.2564585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-2009031058.2564585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-8370962.7427352434</v>
      </c>
      <c r="L2394" s="455">
        <f t="shared" ca="1" si="147"/>
        <v>-2017402020.9991937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-2017402020.9991937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-8405841.7541633081</v>
      </c>
      <c r="L2395" s="455">
        <f t="shared" ca="1" si="147"/>
        <v>-2025807862.7533569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-2025807862.7533569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-8440866.0948056523</v>
      </c>
      <c r="L2396" s="455">
        <f t="shared" ca="1" si="147"/>
        <v>-2034248728.8481627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-2034248728.8481627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-8476036.3702006768</v>
      </c>
      <c r="L2397" s="455">
        <f t="shared" ca="1" si="147"/>
        <v>-2042724765.2183633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-2042724765.2183633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-8511353.1884098463</v>
      </c>
      <c r="L2398" s="455">
        <f t="shared" ca="1" si="147"/>
        <v>-2051236118.4067731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-2051236118.4067731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-8546817.1600282229</v>
      </c>
      <c r="L2399" s="455">
        <f t="shared" ca="1" si="147"/>
        <v>-2059782935.5668013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-2059782935.5668013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-8582428.898195006</v>
      </c>
      <c r="L2400" s="455">
        <f t="shared" ca="1" si="147"/>
        <v>-2068365364.4649963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-2068365364.4649963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-8618189.0186041519</v>
      </c>
      <c r="L2401" s="455">
        <f t="shared" ca="1" si="147"/>
        <v>-2076983553.4836004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-2076983553.4836004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-8654098.1395150013</v>
      </c>
      <c r="L2402" s="455">
        <f t="shared" ca="1" si="147"/>
        <v>-2085637651.6231153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-2085637651.6231153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-8690156.8817629796</v>
      </c>
      <c r="L2403" s="455">
        <f t="shared" ca="1" si="147"/>
        <v>-2094327808.5048783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-2094327808.5048783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-8726365.8687703256</v>
      </c>
      <c r="L2404" s="455">
        <f t="shared" ca="1" si="147"/>
        <v>-2103054174.3736486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-2103054174.3736486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-8762725.7265568674</v>
      </c>
      <c r="L2405" s="455">
        <f t="shared" ca="1" si="147"/>
        <v>-2111816900.1002054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-2111816900.1002054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-8799237.0837508552</v>
      </c>
      <c r="L2406" s="455">
        <f t="shared" ca="1" si="147"/>
        <v>-2120616137.1839564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-2120616137.1839564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-8835900.5715998188</v>
      </c>
      <c r="L2407" s="455">
        <f t="shared" ca="1" si="147"/>
        <v>-2129452037.7555561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-2129452037.7555561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-8872716.8239814844</v>
      </c>
      <c r="L2408" s="455">
        <f t="shared" ca="1" si="147"/>
        <v>-2138324754.5795376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-2138324754.5795376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-8909686.4774147402</v>
      </c>
      <c r="L2409" s="455">
        <f t="shared" ca="1" si="147"/>
        <v>-2147234441.0569525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-2147234441.0569525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-8946810.1710706353</v>
      </c>
      <c r="L2410" s="455">
        <f t="shared" ca="1" si="147"/>
        <v>-2156181251.2280231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-2156181251.2280231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-8984088.5467834286</v>
      </c>
      <c r="L2411" s="455">
        <f t="shared" ca="1" si="147"/>
        <v>-2165165339.7748065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-2165165339.7748065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-9021522.2490616944</v>
      </c>
      <c r="L2412" s="455">
        <f t="shared" ca="1" si="147"/>
        <v>-2174186862.0238681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-2174186862.0238681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-9059111.9250994511</v>
      </c>
      <c r="L2413" s="455">
        <f t="shared" ca="1" si="147"/>
        <v>-2183245973.9489675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-2183245973.9489675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-9096858.2247873638</v>
      </c>
      <c r="L2414" s="455">
        <f t="shared" ca="1" si="147"/>
        <v>-2192342832.1737547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-2192342832.1737547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-9134761.8007239774</v>
      </c>
      <c r="L2415" s="455">
        <f t="shared" ca="1" si="147"/>
        <v>-2201477593.9744787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-2201477593.9744787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-9172823.3082269952</v>
      </c>
      <c r="L2416" s="455">
        <f t="shared" ca="1" si="147"/>
        <v>-2210650417.2827058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-2210650417.2827058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-9211043.4053446073</v>
      </c>
      <c r="L2417" s="455">
        <f t="shared" ca="1" si="147"/>
        <v>-2219861460.6880503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-2219861460.6880503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-9249422.7528668754</v>
      </c>
      <c r="L2418" s="455">
        <f t="shared" ca="1" si="147"/>
        <v>-2229110883.440917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-2229110883.440917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-9287962.0143371541</v>
      </c>
      <c r="L2419" s="455">
        <f t="shared" ca="1" si="147"/>
        <v>-2238398845.4552541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-2238398845.4552541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-9326661.8560635578</v>
      </c>
      <c r="L2420" s="455">
        <f t="shared" ca="1" si="147"/>
        <v>-2247725507.3113174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-2247725507.3113174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-9365522.9471304901</v>
      </c>
      <c r="L2421" s="455">
        <f t="shared" ca="1" si="147"/>
        <v>-2257091030.2584481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-2257091030.2584481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-9404545.9594101999</v>
      </c>
      <c r="L2422" s="455">
        <f t="shared" ca="1" si="147"/>
        <v>-2266495576.2178583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-2266495576.2178583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-9443731.5675744098</v>
      </c>
      <c r="L2423" s="455">
        <f t="shared" ca="1" si="147"/>
        <v>-2275939307.7854328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-2275939307.7854328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-9483080.4491059706</v>
      </c>
      <c r="L2424" s="455">
        <f t="shared" ca="1" si="147"/>
        <v>-2285422388.2345386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-2285422388.2345386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-9522593.2843105774</v>
      </c>
      <c r="L2425" s="455">
        <f t="shared" ca="1" si="147"/>
        <v>-2294944981.5188489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-2294944981.5188489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-9562270.7563285362</v>
      </c>
      <c r="L2426" s="455">
        <f t="shared" ca="1" si="147"/>
        <v>-2304507252.2751775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-2304507252.2751775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-9602113.5511465725</v>
      </c>
      <c r="L2427" s="455">
        <f t="shared" ca="1" si="147"/>
        <v>-2314109365.826324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-2314109365.826324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-9642122.3576096836</v>
      </c>
      <c r="L2428" s="455">
        <f t="shared" ca="1" si="147"/>
        <v>-2323751488.1839337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-2323751488.1839337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-9682297.8674330562</v>
      </c>
      <c r="L2429" s="455">
        <f t="shared" ca="1" si="147"/>
        <v>-2333433786.0513668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-2333433786.0513668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-9722640.7752140276</v>
      </c>
      <c r="L2430" s="455">
        <f t="shared" ca="1" si="147"/>
        <v>-2343156426.826581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-2343156426.826581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-9763151.7784440871</v>
      </c>
      <c r="L2431" s="455">
        <f t="shared" ca="1" si="147"/>
        <v>-2352919578.6050253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-2352919578.6050253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-9803831.5775209386</v>
      </c>
      <c r="L2432" s="455">
        <f t="shared" ca="1" si="147"/>
        <v>-2362723410.1825461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-2362723410.1825461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-9844680.8757606093</v>
      </c>
      <c r="L2433" s="455">
        <f t="shared" ca="1" si="147"/>
        <v>-2372568091.0583067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-2372568091.0583067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-9885700.3794096112</v>
      </c>
      <c r="L2434" s="455">
        <f t="shared" ca="1" si="147"/>
        <v>-2382453791.4377165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-2382453791.4377165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-9926890.7976571526</v>
      </c>
      <c r="L2435" s="455">
        <f t="shared" ca="1" si="147"/>
        <v>-2392380682.2353735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-2392380682.2353735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-9968252.8426473886</v>
      </c>
      <c r="L2436" s="455">
        <f t="shared" ca="1" si="147"/>
        <v>-2402348935.078021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-2402348935.078021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-10009787.229491754</v>
      </c>
      <c r="L2437" s="455">
        <f t="shared" ca="1" si="147"/>
        <v>-2412358722.3075128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-2412358722.3075128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-10051494.676281303</v>
      </c>
      <c r="L2438" s="455">
        <f t="shared" ca="1" si="147"/>
        <v>-2422410216.9837942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-2422410216.9837942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-10093375.904099142</v>
      </c>
      <c r="L2439" s="455">
        <f t="shared" ca="1" si="147"/>
        <v>-2432503592.8878932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-2432503592.8878932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-10135431.637032889</v>
      </c>
      <c r="L2440" s="455">
        <f t="shared" ca="1" si="147"/>
        <v>-2442639024.5249262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-2442639024.5249262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-10177662.602187192</v>
      </c>
      <c r="L2441" s="455">
        <f t="shared" ca="1" si="147"/>
        <v>-2452816687.1271133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-2452816687.1271133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-10220069.529696306</v>
      </c>
      <c r="L2442" s="455">
        <f t="shared" ca="1" si="147"/>
        <v>-2463036756.6568098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-2463036756.6568098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-10262653.152736707</v>
      </c>
      <c r="L2443" s="455">
        <f t="shared" ca="1" si="147"/>
        <v>-2473299409.8095465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-2473299409.8095465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-10305414.207539776</v>
      </c>
      <c r="L2444" s="455">
        <f t="shared" ca="1" si="147"/>
        <v>-2483604824.017086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-2483604824.017086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-10348353.433404526</v>
      </c>
      <c r="L2445" s="455">
        <f t="shared" ca="1" si="147"/>
        <v>-2493953177.4504905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-2493953177.4504905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-10391471.572710376</v>
      </c>
      <c r="L2446" s="455">
        <f t="shared" ca="1" si="147"/>
        <v>-2504344649.023201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-2504344649.023201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-10434769.370930005</v>
      </c>
      <c r="L2447" s="455">
        <f t="shared" ca="1" si="147"/>
        <v>-2514779418.3941312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-2514779418.3941312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-10478247.576642213</v>
      </c>
      <c r="L2448" s="455">
        <f t="shared" ca="1" si="147"/>
        <v>-2525257665.9707732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-2525257665.9707732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-10521906.941544889</v>
      </c>
      <c r="L2449" s="455">
        <f t="shared" ca="1" si="147"/>
        <v>-2535779572.9123182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-2535779572.9123182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-10565748.220467992</v>
      </c>
      <c r="L2450" s="455">
        <f t="shared" ca="1" si="147"/>
        <v>-2546345321.1327863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-2546345321.1327863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-10609772.171386609</v>
      </c>
      <c r="L2451" s="455">
        <f t="shared" ca="1" si="147"/>
        <v>-2556955093.304173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-2556955093.304173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-10653979.555434054</v>
      </c>
      <c r="L2452" s="455">
        <f t="shared" ca="1" si="147"/>
        <v>-2567609072.8596072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-2567609072.8596072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-10698371.13691503</v>
      </c>
      <c r="L2453" s="455">
        <f t="shared" ca="1" si="147"/>
        <v>-2578307443.9965224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-2578307443.9965224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-10742947.683318844</v>
      </c>
      <c r="L2454" s="455">
        <f t="shared" ca="1" si="147"/>
        <v>-2589050391.679841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-2589050391.679841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-10787709.96533267</v>
      </c>
      <c r="L2455" s="455">
        <f t="shared" ca="1" si="147"/>
        <v>-2599838101.6451735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-2599838101.6451735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-10832658.75685489</v>
      </c>
      <c r="L2456" s="455">
        <f t="shared" ca="1" si="147"/>
        <v>-2610670760.4020286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-2610670760.4020286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-10877794.835008452</v>
      </c>
      <c r="L2457" s="455">
        <f t="shared" ca="1" si="147"/>
        <v>-2621548555.2370372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-2621548555.2370372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-10923118.980154321</v>
      </c>
      <c r="L2458" s="455">
        <f t="shared" ca="1" si="147"/>
        <v>-2632471674.2171917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-2632471674.2171917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-10968631.975904966</v>
      </c>
      <c r="L2459" s="455">
        <f t="shared" ca="1" si="147"/>
        <v>-2643440306.1930966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-2643440306.1930966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-11014334.609137902</v>
      </c>
      <c r="L2460" s="455">
        <f t="shared" ca="1" si="147"/>
        <v>-2654454640.8022346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-2654454640.8022346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-11060227.670009311</v>
      </c>
      <c r="L2461" s="455">
        <f t="shared" ca="1" si="147"/>
        <v>-2665514868.4722438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-2665514868.4722438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-11106311.951967683</v>
      </c>
      <c r="L2462" s="455">
        <f t="shared" ca="1" si="147"/>
        <v>-2676621180.4242115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-2676621180.4242115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-11152588.251767548</v>
      </c>
      <c r="L2463" s="455">
        <f t="shared" ca="1" si="147"/>
        <v>-2687773768.6759791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-2687773768.6759791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-11199057.369483246</v>
      </c>
      <c r="L2464" s="455">
        <f t="shared" ca="1" si="147"/>
        <v>-2698972826.0454626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-2698972826.0454626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-11245720.108522762</v>
      </c>
      <c r="L2465" s="455">
        <f t="shared" ca="1" si="147"/>
        <v>-2710218546.1539855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-2710218546.1539855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-11292577.275641605</v>
      </c>
      <c r="L2466" s="455">
        <f t="shared" ca="1" si="147"/>
        <v>-2721511123.4296269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-2721511123.4296269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-11339629.680956779</v>
      </c>
      <c r="L2467" s="455">
        <f t="shared" ca="1" si="147"/>
        <v>-2732850753.1105838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-2732850753.1105838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-11386878.137960766</v>
      </c>
      <c r="L2468" s="455">
        <f t="shared" ca="1" si="147"/>
        <v>-2744237631.2485447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-2744237631.2485447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-11434323.463535603</v>
      </c>
      <c r="L2469" s="455">
        <f t="shared" ca="1" si="147"/>
        <v>-2755671954.7120805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-2755671954.7120805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-11481966.477967001</v>
      </c>
      <c r="L2470" s="455">
        <f t="shared" ca="1" si="147"/>
        <v>-2767153921.1900473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-2767153921.1900473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-11529808.004958531</v>
      </c>
      <c r="L2471" s="455">
        <f t="shared" ca="1" si="147"/>
        <v>-2778683729.1950059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-2778683729.1950059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-11577848.871645859</v>
      </c>
      <c r="L2472" s="455">
        <f t="shared" ca="1" si="147"/>
        <v>-2790261578.0666518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-2790261578.0666518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-11626089.90861105</v>
      </c>
      <c r="L2473" s="455">
        <f t="shared" ca="1" si="147"/>
        <v>-2801887667.9752626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-2801887667.9752626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-11674531.949896928</v>
      </c>
      <c r="L2474" s="455">
        <f t="shared" ca="1" si="147"/>
        <v>-2813562199.9251595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-2813562199.9251595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-11723175.833021497</v>
      </c>
      <c r="L2475" s="455">
        <f t="shared" ca="1" si="147"/>
        <v>-2825285375.7581811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-2825285375.7581811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-11772022.398992421</v>
      </c>
      <c r="L2476" s="455">
        <f t="shared" ca="1" si="147"/>
        <v>-2837057398.1571736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-2837057398.1571736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-11821072.492321556</v>
      </c>
      <c r="L2477" s="455">
        <f t="shared" ca="1" si="147"/>
        <v>-2848878470.6494951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-2848878470.6494951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-11870326.961039564</v>
      </c>
      <c r="L2478" s="455">
        <f t="shared" ca="1" si="147"/>
        <v>-2860748797.6105347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-2860748797.6105347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-11919786.656710561</v>
      </c>
      <c r="L2479" s="455">
        <f t="shared" ca="1" si="147"/>
        <v>-2872668584.2672453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-2872668584.2672453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-11969452.434446855</v>
      </c>
      <c r="L2480" s="455">
        <f t="shared" ca="1" si="147"/>
        <v>-2884638036.7016921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-2884638036.7016921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-12019325.152923716</v>
      </c>
      <c r="L2481" s="455">
        <f t="shared" ca="1" si="147"/>
        <v>-2896657361.8546157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-2896657361.8546157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-12069405.674394231</v>
      </c>
      <c r="L2482" s="455">
        <f t="shared" ca="1" si="147"/>
        <v>-2908726767.5290098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-2908726767.5290098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-12119694.864704207</v>
      </c>
      <c r="L2483" s="455">
        <f t="shared" ca="1" si="147"/>
        <v>-2920846462.393714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-2920846462.393714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-12170193.593307141</v>
      </c>
      <c r="L2484" s="455">
        <f t="shared" ca="1" si="147"/>
        <v>-2933016655.987021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-2933016655.987021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-12220902.733279254</v>
      </c>
      <c r="L2485" s="455">
        <f t="shared" ca="1" si="147"/>
        <v>-2945237558.7203002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-2945237558.7203002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-12271823.161334584</v>
      </c>
      <c r="L2486" s="455">
        <f t="shared" ca="1" si="147"/>
        <v>-2957509381.8816347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-2957509381.8816347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-12322955.757840145</v>
      </c>
      <c r="L2487" s="455">
        <f t="shared" ca="1" si="147"/>
        <v>-2969832337.6394749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-2969832337.6394749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-12374301.406831145</v>
      </c>
      <c r="L2488" s="455">
        <f t="shared" ca="1" si="147"/>
        <v>-2982206639.0463061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-2982206639.0463061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-12425860.996026276</v>
      </c>
      <c r="L2489" s="455">
        <f t="shared" ca="1" si="147"/>
        <v>-2994632500.0423322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-2994632500.0423322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-12477635.416843051</v>
      </c>
      <c r="L2490" s="455">
        <f t="shared" ca="1" si="147"/>
        <v>-3007110135.4591751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-3007110135.4591751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-12529625.564413229</v>
      </c>
      <c r="L2491" s="455">
        <f t="shared" ca="1" si="147"/>
        <v>-3019639761.0235882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-3019639761.0235882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-12581832.337598285</v>
      </c>
      <c r="L2492" s="455">
        <f t="shared" ca="1" si="147"/>
        <v>-3032221593.3611865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-3032221593.3611865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-12634256.639004944</v>
      </c>
      <c r="L2493" s="455">
        <f t="shared" ca="1" si="147"/>
        <v>-3044855850.0001912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-3044855850.0001912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-12686899.375000797</v>
      </c>
      <c r="L2494" s="455">
        <f t="shared" ca="1" si="147"/>
        <v>-3057542749.3751922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-3057542749.3751922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-12739761.455729967</v>
      </c>
      <c r="L2495" s="455">
        <f t="shared" ca="1" si="147"/>
        <v>-3070282510.8309221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-3070282510.8309221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-12792843.795128843</v>
      </c>
      <c r="L2496" s="455">
        <f t="shared" ca="1" si="147"/>
        <v>-3083075354.6260509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-3083075354.6260509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-12846147.310941879</v>
      </c>
      <c r="L2497" s="455">
        <f t="shared" ca="1" si="147"/>
        <v>-3095921501.9369926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-3095921501.9369926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-12899672.924737468</v>
      </c>
      <c r="L2498" s="455">
        <f t="shared" ca="1" si="147"/>
        <v>-3108821174.8617301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-3108821174.8617301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-12953421.561923875</v>
      </c>
      <c r="L2499" s="455">
        <f t="shared" ca="1" si="147"/>
        <v>-3121774596.4236541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-3121774596.4236541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-13007394.151765225</v>
      </c>
      <c r="L2500" s="455">
        <f t="shared" ca="1" si="147"/>
        <v>-3134781990.5754194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-3134781990.5754194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-13061591.62739758</v>
      </c>
      <c r="L2501" s="455">
        <f t="shared" ca="1" si="147"/>
        <v>-3147843582.202817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-3147843582.202817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-13116014.92584507</v>
      </c>
      <c r="L2502" s="455">
        <f t="shared" ca="1" si="147"/>
        <v>-3160959597.1286621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-3160959597.1286621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-13170664.988036092</v>
      </c>
      <c r="L2503" s="455">
        <f t="shared" ca="1" si="147"/>
        <v>-3174130262.1166983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-3174130262.1166983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-13225542.758819576</v>
      </c>
      <c r="L2504" s="455">
        <f t="shared" ca="1" si="147"/>
        <v>-3187355804.8755178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-3187355804.8755178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-13280649.186981324</v>
      </c>
      <c r="L2505" s="455">
        <f t="shared" ca="1" si="147"/>
        <v>-3200636454.062499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-3200636454.062499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-13335985.225260412</v>
      </c>
      <c r="L2506" s="455">
        <f t="shared" ca="1" si="147"/>
        <v>-3213972439.2877593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-3213972439.2877593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-13391551.830365663</v>
      </c>
      <c r="L2507" s="455">
        <f t="shared" ca="1" si="147"/>
        <v>-3227363991.118125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-3227363991.118125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-13447349.962992188</v>
      </c>
      <c r="L2508" s="455">
        <f t="shared" ca="1" si="147"/>
        <v>-3240811341.0811172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-3240811341.0811172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-13503380.587837989</v>
      </c>
      <c r="L2509" s="455">
        <f t="shared" ca="1" si="147"/>
        <v>-3254314721.6689553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-3254314721.6689553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-13559644.673620647</v>
      </c>
      <c r="L2510" s="455">
        <f t="shared" ca="1" si="147"/>
        <v>-3267874366.342576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-3267874366.342576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-13616143.193094067</v>
      </c>
      <c r="L2511" s="455">
        <f t="shared" ca="1" si="147"/>
        <v>-3281490509.5356703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-3281490509.5356703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-13672877.123065293</v>
      </c>
      <c r="L2512" s="455">
        <f t="shared" ca="1" si="147"/>
        <v>-3295163386.6587358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-3295163386.6587358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-13729847.444411399</v>
      </c>
      <c r="L2513" s="455">
        <f t="shared" ca="1" si="147"/>
        <v>-3308893234.103147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-3308893234.103147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-13787055.142096445</v>
      </c>
      <c r="L2514" s="455">
        <f t="shared" ca="1" si="147"/>
        <v>-3322680289.2452435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-3322680289.2452435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-13844501.205188515</v>
      </c>
      <c r="L2515" s="455">
        <f t="shared" ca="1" si="147"/>
        <v>-3336524790.4504323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-3336524790.4504323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-13902186.626876801</v>
      </c>
      <c r="L2516" s="455">
        <f t="shared" ca="1" si="147"/>
        <v>-3350426977.0773091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-3350426977.0773091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-13960112.404488787</v>
      </c>
      <c r="L2517" s="455">
        <f t="shared" ca="1" si="147"/>
        <v>-3364387089.4817977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-3364387089.4817977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-14018279.539507488</v>
      </c>
      <c r="L2518" s="455">
        <f t="shared" ca="1" si="147"/>
        <v>-3378405369.0213051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-3378405369.0213051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-14076689.037588771</v>
      </c>
      <c r="L2519" s="455">
        <f t="shared" ca="1" si="147"/>
        <v>-3392482058.0588937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-3392482058.0588937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-14135341.908578722</v>
      </c>
      <c r="L2520" s="455">
        <f t="shared" ca="1" si="147"/>
        <v>-3406617399.9674726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-3406617399.9674726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-14194239.166531136</v>
      </c>
      <c r="L2521" s="455">
        <f t="shared" ca="1" si="147"/>
        <v>-3420811639.1340036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-3420811639.1340036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-14253381.829725014</v>
      </c>
      <c r="L2522" s="455">
        <f t="shared" ca="1" si="147"/>
        <v>-3435065020.9637284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-3435065020.9637284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-14312770.920682201</v>
      </c>
      <c r="L2523" s="455">
        <f t="shared" ca="1" si="147"/>
        <v>-3449377791.8844109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-3449377791.8844109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-14372407.466185046</v>
      </c>
      <c r="L2524" s="455">
        <f t="shared" ca="1" si="147"/>
        <v>-3463750199.350596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-3463750199.350596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-14432292.497294148</v>
      </c>
      <c r="L2525" s="455">
        <f t="shared" ca="1" si="147"/>
        <v>-3478182491.8478899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-3478182491.8478899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-14492427.049366206</v>
      </c>
      <c r="L2526" s="455">
        <f t="shared" ca="1" si="147"/>
        <v>-3492674918.8972559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-3492674918.8972559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-14552812.162071899</v>
      </c>
      <c r="L2527" s="455">
        <f t="shared" ca="1" si="147"/>
        <v>-3507227731.0593276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-3507227731.0593276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-14613448.879413866</v>
      </c>
      <c r="L2528" s="455">
        <f t="shared" ca="1" si="147"/>
        <v>-3521841179.9387417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-3521841179.9387417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-14674338.249744756</v>
      </c>
      <c r="L2529" s="455">
        <f t="shared" ca="1" si="147"/>
        <v>-3536515518.1884866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-3536515518.1884866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-14735481.325785363</v>
      </c>
      <c r="L2530" s="455">
        <f t="shared" ca="1" si="147"/>
        <v>-3551250999.5142717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-3551250999.5142717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-14796879.164642802</v>
      </c>
      <c r="L2531" s="455">
        <f t="shared" ca="1" si="147"/>
        <v>-3566047878.6789145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-3566047878.6789145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-14858532.827828808</v>
      </c>
      <c r="L2532" s="455">
        <f t="shared" ca="1" si="147"/>
        <v>-3580906411.5067434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-3580906411.5067434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-14920443.381278096</v>
      </c>
      <c r="L2533" s="455">
        <f t="shared" ca="1" si="147"/>
        <v>-3595826854.8880215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-3595826854.8880215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-14982611.895366756</v>
      </c>
      <c r="L2534" s="455">
        <f t="shared" ca="1" si="147"/>
        <v>-3610809466.7833881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-3610809466.7833881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-15045039.444930784</v>
      </c>
      <c r="L2535" s="455">
        <f t="shared" ca="1" si="147"/>
        <v>-3625854506.2283187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-3625854506.2283187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-15107727.109284662</v>
      </c>
      <c r="L2536" s="455">
        <f t="shared" ca="1" si="147"/>
        <v>-3640962233.3376036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-3640962233.3376036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-15170675.972240014</v>
      </c>
      <c r="L2537" s="455">
        <f t="shared" ca="1" si="147"/>
        <v>-3656132909.3098435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-3656132909.3098435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-15233887.122124348</v>
      </c>
      <c r="L2538" s="455">
        <f t="shared" ca="1" si="147"/>
        <v>-3671366796.4319677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-3671366796.4319677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-15297361.651799865</v>
      </c>
      <c r="L2539" s="455">
        <f t="shared" ca="1" si="147"/>
        <v>-3686664158.0837674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-3686664158.0837674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-15361100.658682367</v>
      </c>
      <c r="L2540" s="455">
        <f t="shared" ca="1" si="147"/>
        <v>-3702025258.7424498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-3702025258.7424498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-15425105.244760208</v>
      </c>
      <c r="L2541" s="455">
        <f t="shared" ca="1" si="147"/>
        <v>-3717450363.9872098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-3717450363.9872098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-15489376.516613374</v>
      </c>
      <c r="L2542" s="455">
        <f t="shared" ca="1" si="147"/>
        <v>-3732939740.5038233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-3732939740.5038233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-15553915.585432598</v>
      </c>
      <c r="L2543" s="455">
        <f t="shared" ca="1" si="147"/>
        <v>-3748493656.0892558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-3748493656.0892558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-15618723.567038566</v>
      </c>
      <c r="L2544" s="455">
        <f t="shared" ca="1" si="147"/>
        <v>-3764112379.6562943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-3764112379.6562943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-15683801.581901224</v>
      </c>
      <c r="L2545" s="455">
        <f t="shared" ca="1" si="147"/>
        <v>-3779796181.2381954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-3779796181.2381954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-15749150.755159145</v>
      </c>
      <c r="L2546" s="455">
        <f t="shared" ca="1" si="147"/>
        <v>-3795545331.9933548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-3795545331.9933548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-15814772.216638979</v>
      </c>
      <c r="L2547" s="455">
        <f t="shared" ca="1" si="147"/>
        <v>-3811360104.2099938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-3811360104.2099938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-15880667.100874973</v>
      </c>
      <c r="L2548" s="455">
        <f t="shared" ca="1" si="147"/>
        <v>-3827240771.3108687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-3827240771.3108687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-15946836.547128618</v>
      </c>
      <c r="L2549" s="455">
        <f t="shared" ca="1" si="147"/>
        <v>-3843187607.8579974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-3843187607.8579974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-16013281.699408323</v>
      </c>
      <c r="L2550" s="455">
        <f t="shared" ca="1" si="147"/>
        <v>-3859200889.5574059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-3859200889.5574059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-16080003.70648919</v>
      </c>
      <c r="L2551" s="455">
        <f t="shared" ca="1" si="147"/>
        <v>-3875280893.263895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-3875280893.263895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-16147003.721932895</v>
      </c>
      <c r="L2552" s="455">
        <f t="shared" ca="1" si="147"/>
        <v>-3891427896.9858279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-3891427896.9858279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-16214282.904107615</v>
      </c>
      <c r="L2553" s="455">
        <f t="shared" ca="1" si="147"/>
        <v>-3907642179.8899355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-3907642179.8899355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-16281842.416208062</v>
      </c>
      <c r="L2554" s="455">
        <f t="shared" ca="1" si="147"/>
        <v>-3923924022.3061438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-3923924022.3061438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-16349683.426275596</v>
      </c>
      <c r="L2555" s="455">
        <f t="shared" ca="1" si="147"/>
        <v>-3940273705.7324195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-3940273705.7324195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-16417807.107218415</v>
      </c>
      <c r="L2556" s="455">
        <f t="shared" ca="1" si="147"/>
        <v>-3956691512.8396378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-3956691512.8396378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-16486214.636831822</v>
      </c>
      <c r="L2557" s="455">
        <f t="shared" ca="1" si="147"/>
        <v>-3973177727.4764695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-3973177727.4764695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-16554907.197818622</v>
      </c>
      <c r="L2558" s="455">
        <f t="shared" ref="L2558:L2812" ca="1" si="152">I2558-J2558+K2558</f>
        <v>-3989732634.6742883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-3989732634.6742883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-16623885.977809532</v>
      </c>
      <c r="L2559" s="455">
        <f t="shared" ca="1" si="152"/>
        <v>-4006356520.6520977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-4006356520.6520977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-16693152.16938374</v>
      </c>
      <c r="L2560" s="455">
        <f t="shared" ca="1" si="152"/>
        <v>-4023049672.8214812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-4023049672.8214812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-16762706.970089504</v>
      </c>
      <c r="L2561" s="455">
        <f t="shared" ca="1" si="152"/>
        <v>-4039812379.7915707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-4039812379.7915707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-16832551.582464874</v>
      </c>
      <c r="L2562" s="455">
        <f t="shared" ca="1" si="152"/>
        <v>-4056644931.3740354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-4056644931.3740354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-16902687.214058477</v>
      </c>
      <c r="L2563" s="455">
        <f t="shared" ca="1" si="152"/>
        <v>-4073547618.5880938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-4073547618.5880938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-16973115.077450391</v>
      </c>
      <c r="L2564" s="455">
        <f t="shared" ca="1" si="152"/>
        <v>-4090520733.665544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-4090520733.665544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-17043836.390273102</v>
      </c>
      <c r="L2565" s="455">
        <f t="shared" ca="1" si="152"/>
        <v>-4107564570.0558171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-4107564570.0558171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-17114852.37523257</v>
      </c>
      <c r="L2566" s="455">
        <f t="shared" ca="1" si="152"/>
        <v>-4124679422.4310498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-4124679422.4310498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-17186164.260129374</v>
      </c>
      <c r="L2567" s="455">
        <f t="shared" ca="1" si="152"/>
        <v>-4141865586.6911793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-4141865586.6911793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-17257773.277879912</v>
      </c>
      <c r="L2568" s="455">
        <f t="shared" ca="1" si="152"/>
        <v>-4159123359.969059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-4159123359.969059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-17329680.666537747</v>
      </c>
      <c r="L2569" s="455">
        <f t="shared" ca="1" si="152"/>
        <v>-4176453040.6355968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-4176453040.6355968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-17401887.669314988</v>
      </c>
      <c r="L2570" s="455">
        <f t="shared" ca="1" si="152"/>
        <v>-4193854928.3049116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-4193854928.3049116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-17474395.534603797</v>
      </c>
      <c r="L2571" s="455">
        <f t="shared" ca="1" si="152"/>
        <v>-4211329323.8395152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-4211329323.8395152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-17547205.51599798</v>
      </c>
      <c r="L2572" s="455">
        <f t="shared" ca="1" si="152"/>
        <v>-4228876529.3555131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-4228876529.3555131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-17620318.872314639</v>
      </c>
      <c r="L2573" s="455">
        <f t="shared" ca="1" si="152"/>
        <v>-4246496848.2278275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-4246496848.2278275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-17693736.867615949</v>
      </c>
      <c r="L2574" s="455">
        <f t="shared" ca="1" si="152"/>
        <v>-4264190585.0954437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-4264190585.0954437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-17767460.771231014</v>
      </c>
      <c r="L2575" s="455">
        <f t="shared" ca="1" si="152"/>
        <v>-4281958045.8666749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-4281958045.8666749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-17841491.857777812</v>
      </c>
      <c r="L2576" s="455">
        <f t="shared" ca="1" si="152"/>
        <v>-4299799537.724453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-4299799537.724453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-17915831.407185219</v>
      </c>
      <c r="L2577" s="455">
        <f t="shared" ca="1" si="152"/>
        <v>-4317715369.1316385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-4317715369.1316385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-17990480.704715159</v>
      </c>
      <c r="L2578" s="455">
        <f t="shared" ca="1" si="152"/>
        <v>-4335705849.8363533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-4335705849.8363533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-18065441.040984806</v>
      </c>
      <c r="L2579" s="455">
        <f t="shared" ca="1" si="152"/>
        <v>-4353771290.8773384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-4353771290.8773384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-18140713.711988911</v>
      </c>
      <c r="L2580" s="455">
        <f t="shared" ca="1" si="152"/>
        <v>-4371912004.5893269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-4371912004.5893269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-18216300.019122194</v>
      </c>
      <c r="L2581" s="455">
        <f t="shared" ca="1" si="152"/>
        <v>-4390128304.608449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-4390128304.608449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-18292201.269201871</v>
      </c>
      <c r="L2582" s="455">
        <f t="shared" ca="1" si="152"/>
        <v>-4408420505.8776512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-4408420505.8776512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-18368418.774490215</v>
      </c>
      <c r="L2583" s="455">
        <f t="shared" ca="1" si="152"/>
        <v>-4426788924.6521416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-4426788924.6521416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-18444953.852717258</v>
      </c>
      <c r="L2584" s="455">
        <f t="shared" ca="1" si="152"/>
        <v>-4445233878.504859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-4445233878.504859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-18521807.827103578</v>
      </c>
      <c r="L2585" s="455">
        <f t="shared" ca="1" si="152"/>
        <v>-4463755686.3319626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-4463755686.3319626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-18598982.026383176</v>
      </c>
      <c r="L2586" s="455">
        <f t="shared" ca="1" si="152"/>
        <v>-4482354668.358346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-4482354668.358346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-18676477.784826443</v>
      </c>
      <c r="L2587" s="455">
        <f t="shared" ca="1" si="152"/>
        <v>-4501031146.1431723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-4501031146.1431723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-18754296.442263216</v>
      </c>
      <c r="L2588" s="455">
        <f t="shared" ca="1" si="152"/>
        <v>-4519785442.5854359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-4519785442.5854359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-18832439.344105981</v>
      </c>
      <c r="L2589" s="455">
        <f t="shared" ca="1" si="152"/>
        <v>-4538617881.9295416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-4538617881.9295416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-18910907.84137309</v>
      </c>
      <c r="L2590" s="455">
        <f t="shared" ca="1" si="152"/>
        <v>-4557528789.770915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-4557528789.770915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-18989703.290712144</v>
      </c>
      <c r="L2591" s="455">
        <f t="shared" ca="1" si="152"/>
        <v>-4576518493.0616274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-4576518493.0616274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-19068827.054423448</v>
      </c>
      <c r="L2592" s="455">
        <f t="shared" ca="1" si="152"/>
        <v>-4595587320.1160507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-4595587320.1160507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-19148280.500483543</v>
      </c>
      <c r="L2593" s="455">
        <f t="shared" ca="1" si="152"/>
        <v>-4614735600.6165342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-4614735600.6165342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-19228065.002568893</v>
      </c>
      <c r="L2594" s="455">
        <f t="shared" ca="1" si="152"/>
        <v>-4633963665.6191034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-4633963665.6191034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-19308181.940079596</v>
      </c>
      <c r="L2595" s="455">
        <f t="shared" ca="1" si="152"/>
        <v>-4653271847.5591831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-4653271847.5591831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-19388632.698163263</v>
      </c>
      <c r="L2596" s="455">
        <f t="shared" ca="1" si="152"/>
        <v>-4672660480.2573462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-4672660480.2573462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-19469418.667738941</v>
      </c>
      <c r="L2597" s="455">
        <f t="shared" ca="1" si="152"/>
        <v>-4692129898.9250851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-4692129898.9250851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-19550541.245521188</v>
      </c>
      <c r="L2598" s="455">
        <f t="shared" ca="1" si="152"/>
        <v>-4711680440.1706066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-4711680440.1706066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-19632001.834044196</v>
      </c>
      <c r="L2599" s="455">
        <f t="shared" ca="1" si="152"/>
        <v>-4731312442.0046511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-4731312442.0046511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-19713801.841686048</v>
      </c>
      <c r="L2600" s="455">
        <f t="shared" ca="1" si="152"/>
        <v>-4751026243.8463373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-4751026243.8463373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-19795942.682693072</v>
      </c>
      <c r="L2601" s="455">
        <f t="shared" ca="1" si="152"/>
        <v>-4770822186.5290308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-4770822186.5290308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-19878425.777204294</v>
      </c>
      <c r="L2602" s="455">
        <f t="shared" ca="1" si="152"/>
        <v>-4790700612.3062353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-4790700612.3062353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-19961252.55127598</v>
      </c>
      <c r="L2603" s="455">
        <f t="shared" ca="1" si="152"/>
        <v>-4810661864.8575115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-4810661864.8575115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-20044424.436906297</v>
      </c>
      <c r="L2604" s="455">
        <f t="shared" ca="1" si="152"/>
        <v>-4830706289.2944174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-4830706289.2944174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-20127942.872060072</v>
      </c>
      <c r="L2605" s="455">
        <f t="shared" ca="1" si="152"/>
        <v>-4850834232.1664772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-4850834232.1664772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-20211809.300693654</v>
      </c>
      <c r="L2606" s="455">
        <f t="shared" ca="1" si="152"/>
        <v>-4871046041.4671707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-4871046041.4671707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-20296025.172779877</v>
      </c>
      <c r="L2607" s="455">
        <f t="shared" ca="1" si="152"/>
        <v>-4891342066.6399508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-4891342066.6399508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-20380591.944333129</v>
      </c>
      <c r="L2608" s="455">
        <f t="shared" ca="1" si="152"/>
        <v>-4911722658.5842838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-4911722658.5842838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-20465511.077434517</v>
      </c>
      <c r="L2609" s="455">
        <f t="shared" ca="1" si="152"/>
        <v>-4932188169.6617184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-4932188169.6617184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-20550784.04025716</v>
      </c>
      <c r="L2610" s="455">
        <f t="shared" ca="1" si="152"/>
        <v>-4952738953.7019758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-4952738953.7019758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-20636412.307091564</v>
      </c>
      <c r="L2611" s="455">
        <f t="shared" ca="1" si="152"/>
        <v>-4973375366.0090675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-4973375366.0090675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-20722397.358371116</v>
      </c>
      <c r="L2612" s="455">
        <f t="shared" ca="1" si="152"/>
        <v>-4994097763.3674383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-4994097763.3674383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-20808740.680697661</v>
      </c>
      <c r="L2613" s="455">
        <f t="shared" ca="1" si="152"/>
        <v>-5014906504.0481358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-5014906504.0481358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-20895443.766867232</v>
      </c>
      <c r="L2614" s="455">
        <f t="shared" ca="1" si="152"/>
        <v>-5035801947.8150034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-5035801947.8150034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-20982508.115895849</v>
      </c>
      <c r="L2615" s="455">
        <f t="shared" ca="1" si="152"/>
        <v>-5056784455.9308996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-5056784455.9308996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-21069935.233045414</v>
      </c>
      <c r="L2616" s="455">
        <f t="shared" ca="1" si="152"/>
        <v>-5077854391.1639452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-5077854391.1639452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-21157726.629849773</v>
      </c>
      <c r="L2617" s="455">
        <f t="shared" ca="1" si="152"/>
        <v>-5099012117.7937946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-5099012117.7937946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-21245883.824140809</v>
      </c>
      <c r="L2618" s="455">
        <f t="shared" ca="1" si="152"/>
        <v>-5120258001.6179352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-5120258001.6179352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-21334408.340074729</v>
      </c>
      <c r="L2619" s="455">
        <f t="shared" ca="1" si="152"/>
        <v>-5141592409.9580097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-5141592409.9580097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-21423301.708158374</v>
      </c>
      <c r="L2620" s="455">
        <f t="shared" ca="1" si="152"/>
        <v>-5163015711.6661682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-5163015711.6661682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-21512565.465275701</v>
      </c>
      <c r="L2621" s="455">
        <f t="shared" ca="1" si="152"/>
        <v>-5184528277.131444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-5184528277.131444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-21602201.15471435</v>
      </c>
      <c r="L2622" s="455">
        <f t="shared" ca="1" si="152"/>
        <v>-5206130478.2861586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-5206130478.2861586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-21692210.326192327</v>
      </c>
      <c r="L2623" s="455">
        <f t="shared" ca="1" si="152"/>
        <v>-5227822688.6123505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-5227822688.6123505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-21782594.535884794</v>
      </c>
      <c r="L2624" s="455">
        <f t="shared" ca="1" si="152"/>
        <v>-5249605283.1482353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-5249605283.1482353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-21873355.346450981</v>
      </c>
      <c r="L2625" s="455">
        <f t="shared" ca="1" si="152"/>
        <v>-5271478638.4946861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-5271478638.4946861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-21964494.327061191</v>
      </c>
      <c r="L2626" s="455">
        <f t="shared" ca="1" si="152"/>
        <v>-5293443132.8217478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-5293443132.8217478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-22056013.053423949</v>
      </c>
      <c r="L2627" s="455">
        <f t="shared" ca="1" si="152"/>
        <v>-5315499145.8751717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-5315499145.8751717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-22147913.107813217</v>
      </c>
      <c r="L2628" s="455">
        <f t="shared" ca="1" si="152"/>
        <v>-5337647058.9829845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-5337647058.9829845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-22240196.07909577</v>
      </c>
      <c r="L2629" s="455">
        <f t="shared" ca="1" si="152"/>
        <v>-5359887255.0620804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-5359887255.0620804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-22332863.562758669</v>
      </c>
      <c r="L2630" s="455">
        <f t="shared" ca="1" si="152"/>
        <v>-5382220118.6248388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-5382220118.6248388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-22425917.160936829</v>
      </c>
      <c r="L2631" s="455">
        <f t="shared" ca="1" si="152"/>
        <v>-5404646035.7857752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-5404646035.7857752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-22519358.482440729</v>
      </c>
      <c r="L2632" s="455">
        <f t="shared" ca="1" si="152"/>
        <v>-5427165394.2682161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-5427165394.2682161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-22613189.142784234</v>
      </c>
      <c r="L2633" s="455">
        <f t="shared" ca="1" si="152"/>
        <v>-5449778583.4110003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-5449778583.4110003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-22707410.7642125</v>
      </c>
      <c r="L2634" s="455">
        <f t="shared" ca="1" si="152"/>
        <v>-5472485994.1752129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-5472485994.1752129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-22802024.975730054</v>
      </c>
      <c r="L2635" s="455">
        <f t="shared" ca="1" si="152"/>
        <v>-5495288019.1509428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-5495288019.1509428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-22897033.413128927</v>
      </c>
      <c r="L2636" s="455">
        <f t="shared" ca="1" si="152"/>
        <v>-5518185052.5640717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-5518185052.5640717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-22992437.719016965</v>
      </c>
      <c r="L2637" s="455">
        <f t="shared" ca="1" si="152"/>
        <v>-5541177490.2830887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-5541177490.2830887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-23088239.542846203</v>
      </c>
      <c r="L2638" s="455">
        <f t="shared" ca="1" si="152"/>
        <v>-5564265729.8259354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-5564265729.8259354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-23184440.540941399</v>
      </c>
      <c r="L2639" s="455">
        <f t="shared" ca="1" si="152"/>
        <v>-5587450170.3668766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-5587450170.3668766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-23281042.376528651</v>
      </c>
      <c r="L2640" s="455">
        <f t="shared" ca="1" si="152"/>
        <v>-5610731212.7434053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-5610731212.7434053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-23378046.719764188</v>
      </c>
      <c r="L2641" s="455">
        <f t="shared" ca="1" si="152"/>
        <v>-5634109259.4631691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-5634109259.4631691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-23475455.247763205</v>
      </c>
      <c r="L2642" s="455">
        <f t="shared" ca="1" si="152"/>
        <v>-5657584714.7109327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-5657584714.7109327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-23573269.644628886</v>
      </c>
      <c r="L2643" s="455">
        <f t="shared" ca="1" si="152"/>
        <v>-5681157984.3555613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-5681157984.3555613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-23671491.601481505</v>
      </c>
      <c r="L2644" s="455">
        <f t="shared" ca="1" si="152"/>
        <v>-5704829475.9570427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-5704829475.9570427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-23770122.816487677</v>
      </c>
      <c r="L2645" s="455">
        <f t="shared" ca="1" si="152"/>
        <v>-5728599598.77353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-5728599598.77353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-23869164.994889706</v>
      </c>
      <c r="L2646" s="455">
        <f t="shared" ca="1" si="152"/>
        <v>-5752468763.7684193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-5752468763.7684193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-23968619.849035081</v>
      </c>
      <c r="L2647" s="455">
        <f t="shared" ca="1" si="152"/>
        <v>-5776437383.6174545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-5776437383.6174545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-24068489.098406062</v>
      </c>
      <c r="L2648" s="455">
        <f t="shared" ca="1" si="152"/>
        <v>-5800505872.7158604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-5800505872.7158604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-24168774.469649419</v>
      </c>
      <c r="L2649" s="455">
        <f t="shared" ca="1" si="152"/>
        <v>-5824674647.1855097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-5824674647.1855097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-24269477.69660629</v>
      </c>
      <c r="L2650" s="455">
        <f t="shared" ca="1" si="152"/>
        <v>-5848944124.8821163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-5848944124.8821163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-24370600.520342153</v>
      </c>
      <c r="L2651" s="455">
        <f t="shared" ca="1" si="152"/>
        <v>-5873314725.4024582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-5873314725.4024582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-24472144.68917691</v>
      </c>
      <c r="L2652" s="455">
        <f t="shared" ca="1" si="152"/>
        <v>-5897786870.0916348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-5897786870.0916348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-24574111.958715145</v>
      </c>
      <c r="L2653" s="455">
        <f t="shared" ca="1" si="152"/>
        <v>-5922360982.0503502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-5922360982.0503502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-24676504.091876458</v>
      </c>
      <c r="L2654" s="455">
        <f t="shared" ca="1" si="152"/>
        <v>-5947037486.1422262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-5947037486.1422262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-24779322.858925942</v>
      </c>
      <c r="L2655" s="455">
        <f t="shared" ca="1" si="152"/>
        <v>-5971816809.001152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-5971816809.001152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-24882570.0375048</v>
      </c>
      <c r="L2656" s="455">
        <f t="shared" ca="1" si="152"/>
        <v>-5996699379.0386572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-5996699379.0386572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-24986247.412661072</v>
      </c>
      <c r="L2657" s="455">
        <f t="shared" ca="1" si="152"/>
        <v>-6021685626.4513178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-6021685626.4513178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-25090356.776880492</v>
      </c>
      <c r="L2658" s="455">
        <f t="shared" ca="1" si="152"/>
        <v>-6046775983.2281981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-6046775983.2281981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-25194899.930117492</v>
      </c>
      <c r="L2659" s="455">
        <f t="shared" ca="1" si="152"/>
        <v>-6071970883.1583157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-6071970883.1583157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-25299878.679826315</v>
      </c>
      <c r="L2660" s="455">
        <f t="shared" ca="1" si="152"/>
        <v>-6097270761.8381424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-6097270761.8381424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-25405294.840992261</v>
      </c>
      <c r="L2661" s="455">
        <f t="shared" ca="1" si="152"/>
        <v>-6122676056.6791344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-6122676056.6791344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-25511150.236163061</v>
      </c>
      <c r="L2662" s="455">
        <f t="shared" ca="1" si="152"/>
        <v>-6148187206.9152975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-6148187206.9152975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-25617446.695480406</v>
      </c>
      <c r="L2663" s="455">
        <f t="shared" ca="1" si="152"/>
        <v>-6173804653.6107779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-6173804653.6107779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-25724186.056711573</v>
      </c>
      <c r="L2664" s="455">
        <f t="shared" ca="1" si="152"/>
        <v>-6199528839.6674891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-6199528839.6674891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-25831370.165281203</v>
      </c>
      <c r="L2665" s="455">
        <f t="shared" ca="1" si="152"/>
        <v>-6225360209.8327703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-6225360209.8327703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-25939000.874303211</v>
      </c>
      <c r="L2666" s="455">
        <f t="shared" ca="1" si="152"/>
        <v>-6251299210.7070732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-6251299210.7070732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-26047080.044612806</v>
      </c>
      <c r="L2667" s="455">
        <f t="shared" ca="1" si="152"/>
        <v>-6277346290.7516861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-6277346290.7516861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-26155609.544798691</v>
      </c>
      <c r="L2668" s="455">
        <f t="shared" ca="1" si="152"/>
        <v>-6303501900.2964849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-6303501900.2964849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-26264591.251235355</v>
      </c>
      <c r="L2669" s="455">
        <f t="shared" ca="1" si="152"/>
        <v>-6329766491.54772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-6329766491.54772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-26374027.048115499</v>
      </c>
      <c r="L2670" s="455">
        <f t="shared" ca="1" si="152"/>
        <v>-6356140518.5958357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-6356140518.5958357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-26483918.827482648</v>
      </c>
      <c r="L2671" s="455">
        <f t="shared" ca="1" si="152"/>
        <v>-6382624437.4233179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-6382624437.4233179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-26594268.489263825</v>
      </c>
      <c r="L2672" s="455">
        <f t="shared" ca="1" si="152"/>
        <v>-6409218705.9125814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-6409218705.9125814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-26705077.941302422</v>
      </c>
      <c r="L2673" s="455">
        <f t="shared" ca="1" si="152"/>
        <v>-6435923783.8538837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-6435923783.8538837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-26816349.099391181</v>
      </c>
      <c r="L2674" s="455">
        <f t="shared" ca="1" si="152"/>
        <v>-6462740132.9532747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-6462740132.9532747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-26928083.887305312</v>
      </c>
      <c r="L2675" s="455">
        <f t="shared" ca="1" si="152"/>
        <v>-6489668216.84058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-6489668216.84058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-27040284.236835748</v>
      </c>
      <c r="L2676" s="455">
        <f t="shared" ca="1" si="152"/>
        <v>-6516708501.0774155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-6516708501.0774155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-27152952.087822564</v>
      </c>
      <c r="L2677" s="455">
        <f t="shared" ca="1" si="152"/>
        <v>-6543861453.1652384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-6543861453.1652384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-27266089.388188493</v>
      </c>
      <c r="L2678" s="455">
        <f t="shared" ca="1" si="152"/>
        <v>-6571127542.5534267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-6571127542.5534267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-27379698.093972612</v>
      </c>
      <c r="L2679" s="455">
        <f t="shared" ca="1" si="152"/>
        <v>-6598507240.6473989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-6598507240.6473989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-27493780.169364162</v>
      </c>
      <c r="L2680" s="455">
        <f t="shared" ca="1" si="152"/>
        <v>-6626001020.8167629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-6626001020.8167629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-27608337.586736511</v>
      </c>
      <c r="L2681" s="455">
        <f t="shared" ca="1" si="152"/>
        <v>-6653609358.4034996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-6653609358.4034996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-27723372.326681249</v>
      </c>
      <c r="L2682" s="455">
        <f t="shared" ca="1" si="152"/>
        <v>-6681332730.7301807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-6681332730.7301807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-27838886.378042419</v>
      </c>
      <c r="L2683" s="455">
        <f t="shared" ca="1" si="152"/>
        <v>-6709171617.108223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-6709171617.108223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-27954881.737950929</v>
      </c>
      <c r="L2684" s="455">
        <f t="shared" ca="1" si="152"/>
        <v>-6737126498.8461742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-6737126498.8461742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-28071360.411859062</v>
      </c>
      <c r="L2685" s="455">
        <f t="shared" ca="1" si="152"/>
        <v>-6765197859.2580338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-6765197859.2580338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-28188324.413575143</v>
      </c>
      <c r="L2686" s="455">
        <f t="shared" ca="1" si="152"/>
        <v>-6793386183.6716089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-6793386183.6716089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-28305775.76529837</v>
      </c>
      <c r="L2687" s="455">
        <f t="shared" ca="1" si="152"/>
        <v>-6821691959.4369078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-6821691959.4369078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-28423716.497653782</v>
      </c>
      <c r="L2688" s="455">
        <f t="shared" ca="1" si="152"/>
        <v>-6850115675.9345617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-6850115675.9345617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-28542148.649727341</v>
      </c>
      <c r="L2689" s="455">
        <f t="shared" ca="1" si="152"/>
        <v>-6878657824.5842886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-6878657824.5842886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-28661074.269101206</v>
      </c>
      <c r="L2690" s="455">
        <f t="shared" ca="1" si="152"/>
        <v>-6907318898.8533897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-6907318898.8533897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-28780495.411889121</v>
      </c>
      <c r="L2691" s="455">
        <f t="shared" ca="1" si="152"/>
        <v>-6936099394.2652788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-6936099394.2652788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-28900414.142771993</v>
      </c>
      <c r="L2692" s="455">
        <f t="shared" ca="1" si="152"/>
        <v>-6964999808.4080505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-6964999808.4080505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-29020832.535033546</v>
      </c>
      <c r="L2693" s="455">
        <f t="shared" ca="1" si="152"/>
        <v>-6994020640.9430838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-6994020640.9430838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-29141752.670596182</v>
      </c>
      <c r="L2694" s="455">
        <f t="shared" ca="1" si="152"/>
        <v>-7023162393.6136799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-7023162393.6136799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-29263176.640056998</v>
      </c>
      <c r="L2695" s="455">
        <f t="shared" ca="1" si="152"/>
        <v>-7052425570.2537365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-7052425570.2537365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-29385106.542723898</v>
      </c>
      <c r="L2696" s="455">
        <f t="shared" ca="1" si="152"/>
        <v>-7081810676.7964602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-7081810676.7964602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-29507544.48665192</v>
      </c>
      <c r="L2697" s="455">
        <f t="shared" ca="1" si="152"/>
        <v>-7111318221.2831125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-7111318221.2831125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-29630492.588679634</v>
      </c>
      <c r="L2698" s="455">
        <f t="shared" ca="1" si="152"/>
        <v>-7140948713.8717918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-7140948713.8717918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-29753952.974465799</v>
      </c>
      <c r="L2699" s="455">
        <f t="shared" ca="1" si="152"/>
        <v>-7170702666.8462572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-7170702666.8462572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-29877927.778526071</v>
      </c>
      <c r="L2700" s="455">
        <f t="shared" ca="1" si="152"/>
        <v>-7200580594.6247835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-7200580594.6247835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-30002419.144269932</v>
      </c>
      <c r="L2701" s="455">
        <f t="shared" ca="1" si="152"/>
        <v>-7230583013.7690535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-7230583013.7690535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-30127429.224037722</v>
      </c>
      <c r="L2702" s="455">
        <f t="shared" ca="1" si="152"/>
        <v>-7260710442.9930916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-7260710442.9930916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-30252960.179137878</v>
      </c>
      <c r="L2703" s="455">
        <f t="shared" ca="1" si="152"/>
        <v>-7290963403.1722298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-7290963403.1722298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-30379014.179884285</v>
      </c>
      <c r="L2704" s="455">
        <f t="shared" ca="1" si="152"/>
        <v>-7321342417.3521137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-7321342417.3521137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-30505593.405633807</v>
      </c>
      <c r="L2705" s="455">
        <f t="shared" ca="1" si="152"/>
        <v>-7351848010.7577477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-7351848010.7577477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-30632700.044823948</v>
      </c>
      <c r="L2706" s="455">
        <f t="shared" ca="1" si="152"/>
        <v>-7382480710.8025713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-7382480710.8025713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-30760336.295010708</v>
      </c>
      <c r="L2707" s="455">
        <f t="shared" ca="1" si="152"/>
        <v>-7413241047.0975819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-7413241047.0975819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-30888504.36290659</v>
      </c>
      <c r="L2708" s="455">
        <f t="shared" ca="1" si="152"/>
        <v>-7444129551.4604883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-7444129551.4604883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-31017206.464418702</v>
      </c>
      <c r="L2709" s="455">
        <f t="shared" ca="1" si="152"/>
        <v>-7475146757.9249067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-7475146757.9249067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-31146444.824687112</v>
      </c>
      <c r="L2710" s="455">
        <f t="shared" ca="1" si="152"/>
        <v>-7506293202.7495937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-7506293202.7495937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-31276221.678123303</v>
      </c>
      <c r="L2711" s="455">
        <f t="shared" ca="1" si="152"/>
        <v>-7537569424.4277172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-7537569424.4277172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-31406539.268448822</v>
      </c>
      <c r="L2712" s="455">
        <f t="shared" ca="1" si="152"/>
        <v>-7568975963.696166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-7568975963.696166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-31537399.848734025</v>
      </c>
      <c r="L2713" s="455">
        <f t="shared" ca="1" si="152"/>
        <v>-7600513363.5448999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-7600513363.5448999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-31668805.681437083</v>
      </c>
      <c r="L2714" s="455">
        <f t="shared" ca="1" si="152"/>
        <v>-7632182169.2263374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-7632182169.2263374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-31800759.038443074</v>
      </c>
      <c r="L2715" s="455">
        <f t="shared" ca="1" si="152"/>
        <v>-7663982928.26478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-7663982928.26478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-31933262.201103251</v>
      </c>
      <c r="L2716" s="455">
        <f t="shared" ca="1" si="152"/>
        <v>-7695916190.4658833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-7695916190.4658833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-32066317.460274514</v>
      </c>
      <c r="L2717" s="455">
        <f t="shared" ca="1" si="152"/>
        <v>-7727982507.926158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-7727982507.926158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-32199927.116358992</v>
      </c>
      <c r="L2718" s="455">
        <f t="shared" ca="1" si="152"/>
        <v>-7760182435.0425167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-7760182435.0425167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-32334093.47934382</v>
      </c>
      <c r="L2719" s="455">
        <f t="shared" ca="1" si="152"/>
        <v>-7792516528.5218601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-7792516528.5218601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-32468818.868841086</v>
      </c>
      <c r="L2720" s="455">
        <f t="shared" ca="1" si="152"/>
        <v>-7824985347.3907013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-7824985347.3907013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-32604105.614127923</v>
      </c>
      <c r="L2721" s="455">
        <f t="shared" ca="1" si="152"/>
        <v>-7857589453.0048294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-7857589453.0048294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-32739956.054186787</v>
      </c>
      <c r="L2722" s="455">
        <f t="shared" ca="1" si="152"/>
        <v>-7890329409.0590162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-7890329409.0590162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-32876372.5377459</v>
      </c>
      <c r="L2723" s="455">
        <f t="shared" ca="1" si="152"/>
        <v>-7923205781.5967617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-7923205781.5967617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-33013357.423319843</v>
      </c>
      <c r="L2724" s="455">
        <f t="shared" ca="1" si="152"/>
        <v>-7956219139.0200815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-7956219139.0200815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-33150913.079250336</v>
      </c>
      <c r="L2725" s="455">
        <f t="shared" ca="1" si="152"/>
        <v>-7989370052.0993319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-7989370052.0993319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-33289041.88374722</v>
      </c>
      <c r="L2726" s="455">
        <f t="shared" ca="1" si="152"/>
        <v>-8022659093.983079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-8022659093.983079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-33427746.2249295</v>
      </c>
      <c r="L2727" s="455">
        <f t="shared" ca="1" si="152"/>
        <v>-8056086840.2080088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-8056086840.2080088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-33567028.500866704</v>
      </c>
      <c r="L2728" s="455">
        <f t="shared" ca="1" si="152"/>
        <v>-8089653868.7088757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-8089653868.7088757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-33706891.119620316</v>
      </c>
      <c r="L2729" s="455">
        <f t="shared" ca="1" si="152"/>
        <v>-8123360759.828496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-8123360759.828496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-33847336.4992854</v>
      </c>
      <c r="L2730" s="455">
        <f t="shared" ca="1" si="152"/>
        <v>-8157208096.3277817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-8157208096.3277817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-33988367.068032421</v>
      </c>
      <c r="L2731" s="455">
        <f t="shared" ca="1" si="152"/>
        <v>-8191196463.3958139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-8191196463.3958139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-34129985.264149226</v>
      </c>
      <c r="L2732" s="455">
        <f t="shared" ca="1" si="152"/>
        <v>-8225326448.6599636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-8225326448.6599636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-34272193.536083184</v>
      </c>
      <c r="L2733" s="455">
        <f t="shared" ca="1" si="152"/>
        <v>-8259598642.1960468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-8259598642.1960468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-34414994.342483535</v>
      </c>
      <c r="L2734" s="455">
        <f t="shared" ca="1" si="152"/>
        <v>-8294013636.5385303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-8294013636.5385303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-34558390.152243875</v>
      </c>
      <c r="L2735" s="455">
        <f t="shared" ca="1" si="152"/>
        <v>-8328572026.690774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-8328572026.690774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-34702383.444544889</v>
      </c>
      <c r="L2736" s="455">
        <f t="shared" ca="1" si="152"/>
        <v>-8363274410.1353188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-8363274410.1353188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-34846976.708897159</v>
      </c>
      <c r="L2737" s="455">
        <f t="shared" ca="1" si="152"/>
        <v>-8398121386.8442163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-8398121386.8442163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-34992172.445184238</v>
      </c>
      <c r="L2738" s="455">
        <f t="shared" ca="1" si="152"/>
        <v>-8433113559.2894011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-8433113559.2894011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-35137973.163705841</v>
      </c>
      <c r="L2739" s="455">
        <f t="shared" ca="1" si="152"/>
        <v>-8468251532.4531069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-8468251532.4531069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-35284381.38522128</v>
      </c>
      <c r="L2740" s="455">
        <f t="shared" ca="1" si="152"/>
        <v>-8503535913.8383284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-8503535913.8383284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-35431399.640993029</v>
      </c>
      <c r="L2741" s="455">
        <f t="shared" ca="1" si="152"/>
        <v>-8538967313.4793215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-8538967313.4793215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-35579030.472830504</v>
      </c>
      <c r="L2742" s="455">
        <f t="shared" ca="1" si="152"/>
        <v>-8574546343.9521523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-8574546343.9521523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-35727276.433133967</v>
      </c>
      <c r="L2743" s="455">
        <f t="shared" ca="1" si="152"/>
        <v>-8610273620.3852863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-8610273620.3852863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-35876140.08493869</v>
      </c>
      <c r="L2744" s="455">
        <f t="shared" ca="1" si="152"/>
        <v>-8646149760.4702244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-8646149760.4702244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-36025624.001959264</v>
      </c>
      <c r="L2745" s="455">
        <f t="shared" ca="1" si="152"/>
        <v>-8682175384.4721832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-8682175384.4721832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-36175730.768634096</v>
      </c>
      <c r="L2746" s="455">
        <f t="shared" ca="1" si="152"/>
        <v>-8718351115.240818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-8718351115.240818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-36326462.980170071</v>
      </c>
      <c r="L2747" s="455">
        <f t="shared" ca="1" si="152"/>
        <v>-8754677578.2209873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-8754677578.2209873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-36477823.242587447</v>
      </c>
      <c r="L2748" s="455">
        <f t="shared" ca="1" si="152"/>
        <v>-8791155401.4635754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-8791155401.4635754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-36629814.172764897</v>
      </c>
      <c r="L2749" s="455">
        <f t="shared" ca="1" si="152"/>
        <v>-8827785215.6363411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-8827785215.6363411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-36782438.398484752</v>
      </c>
      <c r="L2750" s="455">
        <f t="shared" ca="1" si="152"/>
        <v>-8864567654.0348263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-8864567654.0348263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-36935698.558478445</v>
      </c>
      <c r="L2751" s="455">
        <f t="shared" ca="1" si="152"/>
        <v>-8901503352.5933056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-8901503352.5933056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-37089597.302472107</v>
      </c>
      <c r="L2752" s="455">
        <f t="shared" ca="1" si="152"/>
        <v>-8938592949.8957767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-8938592949.8957767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-37244137.2912324</v>
      </c>
      <c r="L2753" s="455">
        <f t="shared" ca="1" si="152"/>
        <v>-8975837087.1870098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-8975837087.1870098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-37399321.196612537</v>
      </c>
      <c r="L2754" s="455">
        <f t="shared" ca="1" si="152"/>
        <v>-9013236408.3836231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-9013236408.3836231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-37555151.701598428</v>
      </c>
      <c r="L2755" s="455">
        <f t="shared" ca="1" si="152"/>
        <v>-9050791560.0852222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-9050791560.0852222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-37711631.500355095</v>
      </c>
      <c r="L2756" s="455">
        <f t="shared" ca="1" si="152"/>
        <v>-9088503191.585577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-9088503191.585577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-37868763.298273236</v>
      </c>
      <c r="L2757" s="455">
        <f t="shared" ca="1" si="152"/>
        <v>-9126371954.8838501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-9126371954.8838501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-38026549.81201604</v>
      </c>
      <c r="L2758" s="455">
        <f t="shared" ca="1" si="152"/>
        <v>-9164398504.6958656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-9164398504.6958656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-38184993.769566104</v>
      </c>
      <c r="L2759" s="455">
        <f t="shared" ca="1" si="152"/>
        <v>-9202583498.4654312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-9202583498.4654312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-38344097.910272628</v>
      </c>
      <c r="L2760" s="455">
        <f t="shared" ca="1" si="152"/>
        <v>-9240927596.3757038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-9240927596.3757038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-38503864.984898768</v>
      </c>
      <c r="L2761" s="455">
        <f t="shared" ca="1" si="152"/>
        <v>-9279431461.3606033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-9279431461.3606033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-38664297.755669177</v>
      </c>
      <c r="L2762" s="455">
        <f t="shared" ca="1" si="152"/>
        <v>-9318095759.116272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-9318095759.116272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-38825398.996317796</v>
      </c>
      <c r="L2763" s="455">
        <f t="shared" ca="1" si="152"/>
        <v>-9356921158.1125889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-9356921158.1125889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-38987171.492135786</v>
      </c>
      <c r="L2764" s="455">
        <f t="shared" ca="1" si="152"/>
        <v>-9395908329.6047249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-9395908329.6047249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-39149618.040019684</v>
      </c>
      <c r="L2765" s="455">
        <f t="shared" ca="1" si="152"/>
        <v>-9435057947.6447449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-9435057947.6447449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-39312741.448519766</v>
      </c>
      <c r="L2766" s="455">
        <f t="shared" ca="1" si="152"/>
        <v>-9474370689.0932655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-9474370689.0932655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-39476544.537888609</v>
      </c>
      <c r="L2767" s="455">
        <f t="shared" ca="1" si="152"/>
        <v>-9513847233.631155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-9513847233.631155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-39641030.140129812</v>
      </c>
      <c r="L2768" s="455">
        <f t="shared" ca="1" si="152"/>
        <v>-9553488263.7712841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-9553488263.7712841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-39806201.09904702</v>
      </c>
      <c r="L2769" s="455">
        <f t="shared" ca="1" si="152"/>
        <v>-9593294464.8703308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-9593294464.8703308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-39972060.270293042</v>
      </c>
      <c r="L2770" s="455">
        <f t="shared" ca="1" si="152"/>
        <v>-9633266525.1406231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-9633266525.1406231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-40138610.521419264</v>
      </c>
      <c r="L2771" s="455">
        <f t="shared" ca="1" si="152"/>
        <v>-9673405135.6620426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-9673405135.6620426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-40305854.731925175</v>
      </c>
      <c r="L2772" s="455">
        <f t="shared" ca="1" si="152"/>
        <v>-9713710990.3939686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-9713710990.3939686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-40473795.793308198</v>
      </c>
      <c r="L2773" s="455">
        <f t="shared" ca="1" si="152"/>
        <v>-9754184786.1872768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-9754184786.1872768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-40642436.609113656</v>
      </c>
      <c r="L2774" s="455">
        <f t="shared" ca="1" si="152"/>
        <v>-9794827222.7963905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-9794827222.7963905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-40811780.094984964</v>
      </c>
      <c r="L2775" s="455">
        <f t="shared" ca="1" si="152"/>
        <v>-9835639002.8913746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-9835639002.8913746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-40981829.178714059</v>
      </c>
      <c r="L2776" s="455">
        <f t="shared" ca="1" si="152"/>
        <v>-9876620832.0700893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-9876620832.0700893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-41152586.800292037</v>
      </c>
      <c r="L2777" s="455">
        <f t="shared" ca="1" si="152"/>
        <v>-9917773418.8703823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-9917773418.8703823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-41324055.911959924</v>
      </c>
      <c r="L2778" s="455">
        <f t="shared" ca="1" si="152"/>
        <v>-9959097474.7823429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-9959097474.7823429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-41496239.478259765</v>
      </c>
      <c r="L2779" s="455">
        <f t="shared" ca="1" si="152"/>
        <v>-10000593714.260603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-10000593714.260603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-41669140.476085842</v>
      </c>
      <c r="L2780" s="455">
        <f t="shared" ca="1" si="152"/>
        <v>-10042262854.736689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-10042262854.736689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-41842761.894736201</v>
      </c>
      <c r="L2781" s="455">
        <f t="shared" ca="1" si="152"/>
        <v>-10084105616.631424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-10084105616.631424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-42017106.735964268</v>
      </c>
      <c r="L2782" s="455">
        <f t="shared" ca="1" si="152"/>
        <v>-10126122723.367388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-10126122723.367388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-42192178.014030784</v>
      </c>
      <c r="L2783" s="455">
        <f t="shared" ca="1" si="152"/>
        <v>-10168314901.381418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-10168314901.381418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-42367978.755755909</v>
      </c>
      <c r="L2784" s="455">
        <f t="shared" ca="1" si="152"/>
        <v>-10210682880.137175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-10210682880.137175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-42544512.000571564</v>
      </c>
      <c r="L2785" s="455">
        <f t="shared" ca="1" si="152"/>
        <v>-10253227392.137747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-10253227392.137747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-42721780.800573945</v>
      </c>
      <c r="L2786" s="455">
        <f t="shared" ca="1" si="152"/>
        <v>-10295949172.93832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-10295949172.93832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-42899788.220576331</v>
      </c>
      <c r="L2787" s="455">
        <f t="shared" ca="1" si="152"/>
        <v>-10338848961.158897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-10338848961.158897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-43078537.338162072</v>
      </c>
      <c r="L2788" s="455">
        <f t="shared" ca="1" si="152"/>
        <v>-10381927498.497059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-10381927498.497059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-43258031.243737742</v>
      </c>
      <c r="L2789" s="455">
        <f t="shared" ca="1" si="152"/>
        <v>-10425185529.740797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-10425185529.740797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-43438273.04058665</v>
      </c>
      <c r="L2790" s="455">
        <f t="shared" ca="1" si="152"/>
        <v>-10468623802.781384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-10468623802.781384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-43619265.844922431</v>
      </c>
      <c r="L2791" s="455">
        <f t="shared" ca="1" si="152"/>
        <v>-10512243068.626307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-10512243068.626307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-43801012.785942942</v>
      </c>
      <c r="L2792" s="455">
        <f t="shared" ca="1" si="152"/>
        <v>-10556044081.412249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-10556044081.412249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-43983517.005884372</v>
      </c>
      <c r="L2793" s="455">
        <f t="shared" ca="1" si="152"/>
        <v>-10600027598.418133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-10600027598.418133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-44166781.660075553</v>
      </c>
      <c r="L2794" s="455">
        <f t="shared" ca="1" si="152"/>
        <v>-10644194380.078209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-10644194380.078209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-44350809.916992538</v>
      </c>
      <c r="L2795" s="455">
        <f t="shared" ca="1" si="152"/>
        <v>-10688545189.995201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-10688545189.995201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-44535604.958313338</v>
      </c>
      <c r="L2796" s="455">
        <f t="shared" ca="1" si="152"/>
        <v>-10733080794.953514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-10733080794.953514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-44721169.978972971</v>
      </c>
      <c r="L2797" s="455">
        <f t="shared" ca="1" si="152"/>
        <v>-10777801964.932487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-10777801964.932487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-44907508.187218696</v>
      </c>
      <c r="L2798" s="455">
        <f t="shared" ca="1" si="152"/>
        <v>-10822709473.119707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-10822709473.119707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-45094622.804665446</v>
      </c>
      <c r="L2799" s="455">
        <f t="shared" ca="1" si="152"/>
        <v>-10867804095.924372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-10867804095.924372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-45282517.066351548</v>
      </c>
      <c r="L2800" s="455">
        <f t="shared" ca="1" si="152"/>
        <v>-10913086612.990723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-10913086612.990723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-45471194.220794678</v>
      </c>
      <c r="L2801" s="455">
        <f t="shared" ca="1" si="152"/>
        <v>-10958557807.211517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-10958557807.211517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-45660657.53004799</v>
      </c>
      <c r="L2802" s="455">
        <f t="shared" ca="1" si="152"/>
        <v>-11004218464.741566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-11004218464.741566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-45850910.269756526</v>
      </c>
      <c r="L2803" s="455">
        <f t="shared" ca="1" si="152"/>
        <v>-11050069375.011322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-11050069375.011322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-46041955.729213841</v>
      </c>
      <c r="L2804" s="455">
        <f t="shared" ca="1" si="152"/>
        <v>-11096111330.740536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-11096111330.740536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-46233797.211418897</v>
      </c>
      <c r="L2805" s="455">
        <f t="shared" ca="1" si="152"/>
        <v>-11142345127.951954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-11142345127.951954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-46426438.033133142</v>
      </c>
      <c r="L2806" s="455">
        <f t="shared" ca="1" si="152"/>
        <v>-11188771565.985086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-11188771565.985086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-46619881.524937861</v>
      </c>
      <c r="L2807" s="455">
        <f t="shared" ca="1" si="152"/>
        <v>-11235391447.510025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-11235391447.510025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-46814131.031291768</v>
      </c>
      <c r="L2808" s="455">
        <f t="shared" ca="1" si="152"/>
        <v>-11282205578.541317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-11282205578.541317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-47009189.910588823</v>
      </c>
      <c r="L2809" s="455">
        <f t="shared" ca="1" si="152"/>
        <v>-11329214768.451906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-11329214768.451906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-47205061.535216272</v>
      </c>
      <c r="L2810" s="455">
        <f t="shared" ca="1" si="152"/>
        <v>-11376419829.987122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-11376419829.987122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-47401749.291613005</v>
      </c>
      <c r="L2811" s="455">
        <f t="shared" ca="1" si="152"/>
        <v>-11423821579.278734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-11423821579.278734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-47599256.580328062</v>
      </c>
      <c r="L2812" s="455">
        <f t="shared" ca="1" si="152"/>
        <v>-11471420835.859062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-11471420835.859062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-47797586.816079423</v>
      </c>
      <c r="L2813" s="455">
        <f t="shared" ref="L2813:L3067" ca="1" si="157">I2813-J2813+K2813</f>
        <v>-11519218422.675142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-11519218422.675142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-47996743.42781309</v>
      </c>
      <c r="L2814" s="455">
        <f t="shared" ca="1" si="157"/>
        <v>-11567215166.102955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-11567215166.102955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-48196729.858762309</v>
      </c>
      <c r="L2815" s="455">
        <f t="shared" ca="1" si="157"/>
        <v>-11615411895.961718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-11615411895.961718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-48397549.566507153</v>
      </c>
      <c r="L2816" s="455">
        <f t="shared" ca="1" si="157"/>
        <v>-11663809445.528225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-11663809445.528225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-48599206.023034267</v>
      </c>
      <c r="L2817" s="455">
        <f t="shared" ca="1" si="157"/>
        <v>-11712408651.55126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-11712408651.55126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-48801702.714796916</v>
      </c>
      <c r="L2818" s="455">
        <f t="shared" ca="1" si="157"/>
        <v>-11761210354.266056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-11761210354.266056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-49005043.14277523</v>
      </c>
      <c r="L2819" s="455">
        <f t="shared" ca="1" si="157"/>
        <v>-11810215397.408831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-11810215397.408831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-49209230.822536796</v>
      </c>
      <c r="L2820" s="455">
        <f t="shared" ca="1" si="157"/>
        <v>-11859424628.231367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-11859424628.231367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-49414269.284297362</v>
      </c>
      <c r="L2821" s="455">
        <f t="shared" ca="1" si="157"/>
        <v>-11908838897.515665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-11908838897.515665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-49620162.072981939</v>
      </c>
      <c r="L2822" s="455">
        <f t="shared" ca="1" si="157"/>
        <v>-11958459059.588648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-11958459059.588648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-49826912.748286031</v>
      </c>
      <c r="L2823" s="455">
        <f t="shared" ca="1" si="157"/>
        <v>-12008285972.336933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-12008285972.336933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-50034524.884737223</v>
      </c>
      <c r="L2824" s="455">
        <f t="shared" ca="1" si="157"/>
        <v>-12058320497.22167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-12058320497.22167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-50243002.071756959</v>
      </c>
      <c r="L2825" s="455">
        <f t="shared" ca="1" si="157"/>
        <v>-12108563499.293427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-12108563499.293427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-50452347.913722612</v>
      </c>
      <c r="L2826" s="455">
        <f t="shared" ca="1" si="157"/>
        <v>-12159015847.20715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-12159015847.20715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-50662566.030029789</v>
      </c>
      <c r="L2827" s="455">
        <f t="shared" ca="1" si="157"/>
        <v>-12209678413.237179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-12209678413.237179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-50873660.055154912</v>
      </c>
      <c r="L2828" s="455">
        <f t="shared" ca="1" si="157"/>
        <v>-12260552073.292334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-12260552073.292334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-51085633.638718054</v>
      </c>
      <c r="L2829" s="455">
        <f t="shared" ca="1" si="157"/>
        <v>-12311637706.931051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-12311637706.931051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-51298490.445546046</v>
      </c>
      <c r="L2830" s="455">
        <f t="shared" ca="1" si="157"/>
        <v>-12362936197.376596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-12362936197.376596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-51512234.155735821</v>
      </c>
      <c r="L2831" s="455">
        <f t="shared" ca="1" si="157"/>
        <v>-12414448431.532331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-12414448431.532331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-51726868.464718044</v>
      </c>
      <c r="L2832" s="455">
        <f t="shared" ca="1" si="157"/>
        <v>-12466175299.997049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-12466175299.997049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-51942397.083321035</v>
      </c>
      <c r="L2833" s="455">
        <f t="shared" ca="1" si="157"/>
        <v>-12518117697.08037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-12518117697.08037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-52158823.737834871</v>
      </c>
      <c r="L2834" s="455">
        <f t="shared" ca="1" si="157"/>
        <v>-12570276520.818205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-12570276520.818205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-52376152.170075856</v>
      </c>
      <c r="L2835" s="455">
        <f t="shared" ca="1" si="157"/>
        <v>-12622652672.988281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-12622652672.988281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-52594386.137451172</v>
      </c>
      <c r="L2836" s="455">
        <f t="shared" ca="1" si="157"/>
        <v>-12675247059.125732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-12675247059.125732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-52813529.413023882</v>
      </c>
      <c r="L2837" s="455">
        <f t="shared" ca="1" si="157"/>
        <v>-12728060588.538755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-12728060588.538755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-53033585.785578147</v>
      </c>
      <c r="L2838" s="455">
        <f t="shared" ca="1" si="157"/>
        <v>-12781094174.324333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-12781094174.324333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-53254559.059684724</v>
      </c>
      <c r="L2839" s="455">
        <f t="shared" ca="1" si="157"/>
        <v>-12834348733.384018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-12834348733.384018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-53476453.055766739</v>
      </c>
      <c r="L2840" s="455">
        <f t="shared" ca="1" si="157"/>
        <v>-12887825186.439785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-12887825186.439785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-53699271.610165767</v>
      </c>
      <c r="L2841" s="455">
        <f t="shared" ca="1" si="157"/>
        <v>-12941524458.049952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-12941524458.049952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-53923018.575208127</v>
      </c>
      <c r="L2842" s="455">
        <f t="shared" ca="1" si="157"/>
        <v>-12995447476.62516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-12995447476.62516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-54147697.819271497</v>
      </c>
      <c r="L2843" s="455">
        <f t="shared" ca="1" si="157"/>
        <v>-13049595174.444431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-13049595174.444431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-54373313.226851799</v>
      </c>
      <c r="L2844" s="455">
        <f t="shared" ca="1" si="157"/>
        <v>-13103968487.671284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-13103968487.671284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-54599868.698630348</v>
      </c>
      <c r="L2845" s="455">
        <f t="shared" ca="1" si="157"/>
        <v>-13158568356.369915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-13158568356.369915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-54827368.151541315</v>
      </c>
      <c r="L2846" s="455">
        <f t="shared" ca="1" si="157"/>
        <v>-13213395724.521456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-13213395724.521456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-55055815.518839397</v>
      </c>
      <c r="L2847" s="455">
        <f t="shared" ca="1" si="157"/>
        <v>-13268451540.040295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-13268451540.040295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-55285214.750167891</v>
      </c>
      <c r="L2848" s="455">
        <f t="shared" ca="1" si="157"/>
        <v>-13323736754.790462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-13323736754.790462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-55515569.811626926</v>
      </c>
      <c r="L2849" s="455">
        <f t="shared" ca="1" si="157"/>
        <v>-13379252324.602089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-13379252324.602089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-55746884.685842045</v>
      </c>
      <c r="L2850" s="455">
        <f t="shared" ca="1" si="157"/>
        <v>-13434999209.287931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-13434999209.287931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-55979163.372033045</v>
      </c>
      <c r="L2851" s="455">
        <f t="shared" ca="1" si="157"/>
        <v>-13490978372.659964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-13490978372.659964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-56212409.886083178</v>
      </c>
      <c r="L2852" s="455">
        <f t="shared" ca="1" si="157"/>
        <v>-13547190782.546047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-13547190782.546047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-56446628.260608539</v>
      </c>
      <c r="L2853" s="455">
        <f t="shared" ca="1" si="157"/>
        <v>-13603637410.806656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-13603637410.806656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-56681822.545027725</v>
      </c>
      <c r="L2854" s="455">
        <f t="shared" ca="1" si="157"/>
        <v>-13660319233.351683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-13660319233.351683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-56917996.80563201</v>
      </c>
      <c r="L2855" s="455">
        <f t="shared" ca="1" si="157"/>
        <v>-13717237230.157314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-13717237230.157314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-57155155.12565548</v>
      </c>
      <c r="L2856" s="455">
        <f t="shared" ca="1" si="157"/>
        <v>-13774392385.28297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-13774392385.28297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-57393301.605345711</v>
      </c>
      <c r="L2857" s="455">
        <f t="shared" ca="1" si="157"/>
        <v>-13831785686.888315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-13831785686.888315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-57632440.362034649</v>
      </c>
      <c r="L2858" s="455">
        <f t="shared" ca="1" si="157"/>
        <v>-13889418127.250349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-13889418127.250349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-57872575.530209795</v>
      </c>
      <c r="L2859" s="455">
        <f t="shared" ca="1" si="157"/>
        <v>-13947290702.78056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-13947290702.78056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-58113711.26158566</v>
      </c>
      <c r="L2860" s="455">
        <f t="shared" ca="1" si="157"/>
        <v>-14005404414.042145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-14005404414.042145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-58355851.725175604</v>
      </c>
      <c r="L2861" s="455">
        <f t="shared" ca="1" si="157"/>
        <v>-14063760265.767321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-14063760265.767321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-58599001.107363835</v>
      </c>
      <c r="L2862" s="455">
        <f t="shared" ca="1" si="157"/>
        <v>-14122359266.874685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-14122359266.874685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-58843163.611977853</v>
      </c>
      <c r="L2863" s="455">
        <f t="shared" ca="1" si="157"/>
        <v>-14181202430.486664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-14181202430.486664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-59088343.460361101</v>
      </c>
      <c r="L2864" s="455">
        <f t="shared" ca="1" si="157"/>
        <v>-14240290773.947025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-14240290773.947025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-59334544.891445935</v>
      </c>
      <c r="L2865" s="455">
        <f t="shared" ca="1" si="157"/>
        <v>-14299625318.83847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-14299625318.83847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-59581772.161826968</v>
      </c>
      <c r="L2866" s="455">
        <f t="shared" ca="1" si="157"/>
        <v>-14359207091.000298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-14359207091.000298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-59830029.545834571</v>
      </c>
      <c r="L2867" s="455">
        <f t="shared" ca="1" si="157"/>
        <v>-14419037120.546133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-14419037120.546133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-60079321.335608885</v>
      </c>
      <c r="L2868" s="455">
        <f t="shared" ca="1" si="157"/>
        <v>-14479116441.881742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-14479116441.881742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-60329651.841173925</v>
      </c>
      <c r="L2869" s="455">
        <f t="shared" ca="1" si="157"/>
        <v>-14539446093.722916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-14539446093.722916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-60581025.390512146</v>
      </c>
      <c r="L2870" s="455">
        <f t="shared" ca="1" si="157"/>
        <v>-14600027119.113428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-14600027119.113428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-60833446.329639286</v>
      </c>
      <c r="L2871" s="455">
        <f t="shared" ca="1" si="157"/>
        <v>-14660860565.443068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-14660860565.443068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-61086919.022679448</v>
      </c>
      <c r="L2872" s="455">
        <f t="shared" ca="1" si="157"/>
        <v>-14721947484.465748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-14721947484.465748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-61341447.851940617</v>
      </c>
      <c r="L2873" s="455">
        <f t="shared" ca="1" si="157"/>
        <v>-14783288932.317688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-14783288932.317688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-61597037.217990369</v>
      </c>
      <c r="L2874" s="455">
        <f t="shared" ca="1" si="157"/>
        <v>-14844885969.535679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-14844885969.535679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-61853691.539732002</v>
      </c>
      <c r="L2875" s="455">
        <f t="shared" ca="1" si="157"/>
        <v>-14906739661.075411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-14906739661.075411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-62111415.254480876</v>
      </c>
      <c r="L2876" s="455">
        <f t="shared" ca="1" si="157"/>
        <v>-14968851076.329891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-14968851076.329891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-62370212.818041213</v>
      </c>
      <c r="L2877" s="455">
        <f t="shared" ca="1" si="157"/>
        <v>-15031221289.147932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-15031221289.147932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-62630088.704783052</v>
      </c>
      <c r="L2878" s="455">
        <f t="shared" ca="1" si="157"/>
        <v>-15093851377.852715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-15093851377.852715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-62891047.407719634</v>
      </c>
      <c r="L2879" s="455">
        <f t="shared" ca="1" si="157"/>
        <v>-15156742425.260435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-15156742425.260435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-63153093.438585147</v>
      </c>
      <c r="L2880" s="455">
        <f t="shared" ca="1" si="157"/>
        <v>-15219895518.69902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-15219895518.69902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-63416231.327912591</v>
      </c>
      <c r="L2881" s="455">
        <f t="shared" ca="1" si="157"/>
        <v>-15283311750.026934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-15283311750.026934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-63680465.625112221</v>
      </c>
      <c r="L2882" s="455">
        <f t="shared" ca="1" si="157"/>
        <v>-15346992215.652046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-15346992215.652046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-63945800.898550197</v>
      </c>
      <c r="L2883" s="455">
        <f t="shared" ca="1" si="157"/>
        <v>-15410938016.550596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-15410938016.550596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-64212241.735627472</v>
      </c>
      <c r="L2884" s="455">
        <f t="shared" ca="1" si="157"/>
        <v>-15475150258.286224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-15475150258.286224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-64479792.742859267</v>
      </c>
      <c r="L2885" s="455">
        <f t="shared" ca="1" si="157"/>
        <v>-15539630051.029083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-15539630051.029083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-64748458.545954511</v>
      </c>
      <c r="L2886" s="455">
        <f t="shared" ca="1" si="157"/>
        <v>-15604378509.575037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-15604378509.575037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-65018243.789895989</v>
      </c>
      <c r="L2887" s="455">
        <f t="shared" ca="1" si="157"/>
        <v>-15669396753.364933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-15669396753.364933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-65289153.139020555</v>
      </c>
      <c r="L2888" s="455">
        <f t="shared" ca="1" si="157"/>
        <v>-15734685906.503954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-15734685906.503954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-65561191.277099811</v>
      </c>
      <c r="L2889" s="455">
        <f t="shared" ca="1" si="157"/>
        <v>-15800247097.781054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-15800247097.781054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-65834362.907421052</v>
      </c>
      <c r="L2890" s="455">
        <f t="shared" ca="1" si="157"/>
        <v>-15866081460.688475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-15866081460.688475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-66108672.752868645</v>
      </c>
      <c r="L2891" s="455">
        <f t="shared" ca="1" si="157"/>
        <v>-15932190133.441343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-15932190133.441343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-66384125.55600559</v>
      </c>
      <c r="L2892" s="455">
        <f t="shared" ca="1" si="157"/>
        <v>-15998574258.997349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-15998574258.997349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-66660726.079155609</v>
      </c>
      <c r="L2893" s="455">
        <f t="shared" ca="1" si="157"/>
        <v>-16065234985.076504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-16065234985.076504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-66938479.10448543</v>
      </c>
      <c r="L2894" s="455">
        <f t="shared" ca="1" si="157"/>
        <v>-16132173464.180988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-16132173464.180988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-67217389.43408744</v>
      </c>
      <c r="L2895" s="455">
        <f t="shared" ca="1" si="157"/>
        <v>-16199390853.615076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-16199390853.615076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-67497461.890062809</v>
      </c>
      <c r="L2896" s="455">
        <f t="shared" ca="1" si="157"/>
        <v>-16266888315.505138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-16266888315.505138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-67778701.314604744</v>
      </c>
      <c r="L2897" s="455">
        <f t="shared" ca="1" si="157"/>
        <v>-16334667016.819742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-16334667016.819742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-68061112.570082247</v>
      </c>
      <c r="L2898" s="455">
        <f t="shared" ca="1" si="157"/>
        <v>-16402728129.389824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-16402728129.389824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-68344700.539124265</v>
      </c>
      <c r="L2899" s="455">
        <f t="shared" ca="1" si="157"/>
        <v>-16471072829.928947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-16471072829.928947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-68629470.124703959</v>
      </c>
      <c r="L2900" s="455">
        <f t="shared" ca="1" si="157"/>
        <v>-16539702300.053652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-16539702300.053652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-68915426.250223547</v>
      </c>
      <c r="L2901" s="455">
        <f t="shared" ca="1" si="157"/>
        <v>-16608617726.303875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-16608617726.303875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-69202573.859599471</v>
      </c>
      <c r="L2902" s="455">
        <f t="shared" ca="1" si="157"/>
        <v>-16677820300.163475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-16677820300.163475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-69490917.917347819</v>
      </c>
      <c r="L2903" s="455">
        <f t="shared" ca="1" si="157"/>
        <v>-16747311218.080822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-16747311218.080822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-69780463.408670098</v>
      </c>
      <c r="L2904" s="455">
        <f t="shared" ca="1" si="157"/>
        <v>-16817091681.489492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-16817091681.489492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-70071215.339539558</v>
      </c>
      <c r="L2905" s="455">
        <f t="shared" ca="1" si="157"/>
        <v>-16887162896.829033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-16887162896.829033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-70363178.736787632</v>
      </c>
      <c r="L2906" s="455">
        <f t="shared" ca="1" si="157"/>
        <v>-16957526075.565821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-16957526075.565821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-70656358.648190916</v>
      </c>
      <c r="L2907" s="455">
        <f t="shared" ca="1" si="157"/>
        <v>-17028182434.214012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-17028182434.214012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-70950760.142558381</v>
      </c>
      <c r="L2908" s="455">
        <f t="shared" ca="1" si="157"/>
        <v>-17099133194.356571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-17099133194.356571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-71246388.309819043</v>
      </c>
      <c r="L2909" s="455">
        <f t="shared" ca="1" si="157"/>
        <v>-17170379582.666389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-17170379582.666389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-71543248.261109963</v>
      </c>
      <c r="L2910" s="455">
        <f t="shared" ca="1" si="157"/>
        <v>-17241922830.927498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-17241922830.927498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-71841345.128864571</v>
      </c>
      <c r="L2911" s="455">
        <f t="shared" ca="1" si="157"/>
        <v>-17313764176.056362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-17313764176.056362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-72140684.066901505</v>
      </c>
      <c r="L2912" s="455">
        <f t="shared" ca="1" si="157"/>
        <v>-17385904860.123264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-17385904860.123264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-72441270.250513598</v>
      </c>
      <c r="L2913" s="455">
        <f t="shared" ca="1" si="157"/>
        <v>-17458346130.373779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-17458346130.373779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-72743108.87655741</v>
      </c>
      <c r="L2914" s="455">
        <f t="shared" ca="1" si="157"/>
        <v>-17531089239.250336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-17531089239.250336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-73046205.16354306</v>
      </c>
      <c r="L2915" s="455">
        <f t="shared" ca="1" si="157"/>
        <v>-17604135444.413879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-17604135444.413879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-73350564.351724491</v>
      </c>
      <c r="L2916" s="455">
        <f t="shared" ca="1" si="157"/>
        <v>-17677486008.765602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-17677486008.765602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-73656191.703190014</v>
      </c>
      <c r="L2917" s="455">
        <f t="shared" ca="1" si="157"/>
        <v>-17751142200.468792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-17751142200.468792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-73963092.501953304</v>
      </c>
      <c r="L2918" s="455">
        <f t="shared" ca="1" si="157"/>
        <v>-17825105292.970745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-17825105292.970745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-74271272.054044768</v>
      </c>
      <c r="L2919" s="455">
        <f t="shared" ca="1" si="157"/>
        <v>-17899376565.024792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-17899376565.024792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-74580735.687603295</v>
      </c>
      <c r="L2920" s="455">
        <f t="shared" ca="1" si="157"/>
        <v>-17973957300.712395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-17973957300.712395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-74891488.752968311</v>
      </c>
      <c r="L2921" s="455">
        <f t="shared" ca="1" si="157"/>
        <v>-18048848789.465363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-18048848789.465363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-75203536.622772336</v>
      </c>
      <c r="L2922" s="455">
        <f t="shared" ca="1" si="157"/>
        <v>-18124052326.088135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-18124052326.088135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-75516884.692033887</v>
      </c>
      <c r="L2923" s="455">
        <f t="shared" ca="1" si="157"/>
        <v>-18199569210.78017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-18199569210.78017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-75831538.378250703</v>
      </c>
      <c r="L2924" s="455">
        <f t="shared" ca="1" si="157"/>
        <v>-18275400749.158421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-18275400749.158421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-76147503.121493414</v>
      </c>
      <c r="L2925" s="455">
        <f t="shared" ca="1" si="157"/>
        <v>-18351548252.279915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-18351548252.279915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-76464784.384499639</v>
      </c>
      <c r="L2926" s="455">
        <f t="shared" ca="1" si="157"/>
        <v>-18428013036.664413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-18428013036.664413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-76783387.652768388</v>
      </c>
      <c r="L2927" s="455">
        <f t="shared" ca="1" si="157"/>
        <v>-18504796424.317181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-18504796424.317181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-77103318.434654921</v>
      </c>
      <c r="L2928" s="455">
        <f t="shared" ca="1" si="157"/>
        <v>-18581899742.751835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-18581899742.751835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-77424582.261465982</v>
      </c>
      <c r="L2929" s="455">
        <f t="shared" ca="1" si="157"/>
        <v>-18659324325.013302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-18659324325.013302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-77747184.687555417</v>
      </c>
      <c r="L2930" s="455">
        <f t="shared" ca="1" si="157"/>
        <v>-18737071509.700859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-18737071509.700859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-78071131.290420249</v>
      </c>
      <c r="L2931" s="455">
        <f t="shared" ca="1" si="157"/>
        <v>-18815142640.99128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-18815142640.99128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-78396427.67079699</v>
      </c>
      <c r="L2932" s="455">
        <f t="shared" ca="1" si="157"/>
        <v>-18893539068.662075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-18893539068.662075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-78723079.45275864</v>
      </c>
      <c r="L2933" s="455">
        <f t="shared" ca="1" si="157"/>
        <v>-18972262148.114834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-18972262148.114834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-79051092.283811808</v>
      </c>
      <c r="L2934" s="455">
        <f t="shared" ca="1" si="157"/>
        <v>-19051313240.398647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-19051313240.398647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-79380471.834994361</v>
      </c>
      <c r="L2935" s="455">
        <f t="shared" ca="1" si="157"/>
        <v>-19130693712.233643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-19130693712.233643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-79711223.800973505</v>
      </c>
      <c r="L2936" s="455">
        <f t="shared" ca="1" si="157"/>
        <v>-19210404936.034615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-19210404936.034615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-80043353.900144219</v>
      </c>
      <c r="L2937" s="455">
        <f t="shared" ca="1" si="157"/>
        <v>-19290448289.934757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-19290448289.934757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-80376867.874728158</v>
      </c>
      <c r="L2938" s="455">
        <f t="shared" ca="1" si="157"/>
        <v>-19370825157.809486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-19370825157.809486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-80711771.49087286</v>
      </c>
      <c r="L2939" s="455">
        <f t="shared" ca="1" si="157"/>
        <v>-19451536929.300358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-19451536929.300358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-81048070.538751483</v>
      </c>
      <c r="L2940" s="455">
        <f t="shared" ca="1" si="157"/>
        <v>-19532584999.839108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-19532584999.839108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-81385770.83266294</v>
      </c>
      <c r="L2941" s="455">
        <f t="shared" ca="1" si="157"/>
        <v>-19613970770.671772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-19613970770.671772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-81724878.211132377</v>
      </c>
      <c r="L2942" s="455">
        <f t="shared" ca="1" si="157"/>
        <v>-19695695648.882904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-19695695648.882904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-82065398.5370121</v>
      </c>
      <c r="L2943" s="455">
        <f t="shared" ca="1" si="157"/>
        <v>-19777761047.419914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-19777761047.419914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-82407337.697582975</v>
      </c>
      <c r="L2944" s="455">
        <f t="shared" ca="1" si="157"/>
        <v>-19860168385.117496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-19860168385.117496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-82750701.604656234</v>
      </c>
      <c r="L2945" s="455">
        <f t="shared" ca="1" si="157"/>
        <v>-19942919086.722153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-19942919086.722153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-83095496.194675639</v>
      </c>
      <c r="L2946" s="455">
        <f t="shared" ca="1" si="157"/>
        <v>-20026014582.916828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-20026014582.916828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-83441727.428820118</v>
      </c>
      <c r="L2947" s="455">
        <f t="shared" ca="1" si="157"/>
        <v>-20109456310.34565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-20109456310.34565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-83789401.293106869</v>
      </c>
      <c r="L2948" s="455">
        <f t="shared" ca="1" si="157"/>
        <v>-20193245711.638756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-20193245711.638756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-84138523.798494816</v>
      </c>
      <c r="L2949" s="455">
        <f t="shared" ca="1" si="157"/>
        <v>-20277384235.437252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-20277384235.437252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-84489100.980988547</v>
      </c>
      <c r="L2950" s="455">
        <f t="shared" ca="1" si="157"/>
        <v>-20361873336.41824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-20361873336.41824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-84841138.901742667</v>
      </c>
      <c r="L2951" s="455">
        <f t="shared" ca="1" si="157"/>
        <v>-20446714475.319981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-20446714475.319981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-85194643.64716658</v>
      </c>
      <c r="L2952" s="455">
        <f t="shared" ca="1" si="157"/>
        <v>-20531909118.967148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-20531909118.967148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-85549621.329029784</v>
      </c>
      <c r="L2953" s="455">
        <f t="shared" ca="1" si="157"/>
        <v>-20617458740.296177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-20617458740.296177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-85906078.084567398</v>
      </c>
      <c r="L2954" s="455">
        <f t="shared" ca="1" si="157"/>
        <v>-20703364818.380745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-20703364818.380745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-86264020.07658644</v>
      </c>
      <c r="L2955" s="455">
        <f t="shared" ca="1" si="157"/>
        <v>-20789628838.457333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-20789628838.457333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-86623453.49357222</v>
      </c>
      <c r="L2956" s="455">
        <f t="shared" ca="1" si="157"/>
        <v>-20876252291.950905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-20876252291.950905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-86984384.549795434</v>
      </c>
      <c r="L2957" s="455">
        <f t="shared" ca="1" si="157"/>
        <v>-20963236676.500702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-20963236676.500702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-87346819.485419586</v>
      </c>
      <c r="L2958" s="455">
        <f t="shared" ca="1" si="157"/>
        <v>-21050583495.986122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-21050583495.986122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-87710764.566608846</v>
      </c>
      <c r="L2959" s="455">
        <f t="shared" ca="1" si="157"/>
        <v>-21138294260.552731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-21138294260.552731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-88076226.085636377</v>
      </c>
      <c r="L2960" s="455">
        <f t="shared" ca="1" si="157"/>
        <v>-21226370486.638367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-21226370486.638367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-88443210.360993192</v>
      </c>
      <c r="L2961" s="455">
        <f t="shared" ca="1" si="157"/>
        <v>-21314813696.999359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-21314813696.999359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-88811723.73749733</v>
      </c>
      <c r="L2962" s="455">
        <f t="shared" ca="1" si="157"/>
        <v>-21403625420.736855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-21403625420.736855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-89181772.586403564</v>
      </c>
      <c r="L2963" s="455">
        <f t="shared" ca="1" si="157"/>
        <v>-21492807193.323257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-21492807193.323257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-89553363.305513576</v>
      </c>
      <c r="L2964" s="455">
        <f t="shared" ca="1" si="157"/>
        <v>-21582360556.628773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-21582360556.628773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-89926502.319286555</v>
      </c>
      <c r="L2965" s="455">
        <f t="shared" ca="1" si="157"/>
        <v>-21672287058.948059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-21672287058.948059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-90301196.078950241</v>
      </c>
      <c r="L2966" s="455">
        <f t="shared" ca="1" si="157"/>
        <v>-21762588255.027008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-21762588255.027008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-90677451.062612534</v>
      </c>
      <c r="L2967" s="455">
        <f t="shared" ca="1" si="157"/>
        <v>-21853265706.089622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-21853265706.089622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-91055273.775373429</v>
      </c>
      <c r="L2968" s="455">
        <f t="shared" ca="1" si="157"/>
        <v>-21944320979.864994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-21944320979.864994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-91434670.749437481</v>
      </c>
      <c r="L2969" s="455">
        <f t="shared" ca="1" si="157"/>
        <v>-22035755650.614433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-22035755650.614433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-91815648.54422681</v>
      </c>
      <c r="L2970" s="455">
        <f t="shared" ca="1" si="157"/>
        <v>-22127571299.158661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-22127571299.158661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-92198213.746494412</v>
      </c>
      <c r="L2971" s="455">
        <f t="shared" ca="1" si="157"/>
        <v>-22219769512.905155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-22219769512.905155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-92582372.970438153</v>
      </c>
      <c r="L2972" s="455">
        <f t="shared" ca="1" si="157"/>
        <v>-22312351885.875595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-22312351885.875595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-92968132.857814983</v>
      </c>
      <c r="L2973" s="455">
        <f t="shared" ca="1" si="157"/>
        <v>-22405320018.73341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-22405320018.73341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-93355500.078055874</v>
      </c>
      <c r="L2974" s="455">
        <f t="shared" ca="1" si="157"/>
        <v>-22498675518.811466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-22498675518.811466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-93744481.328381106</v>
      </c>
      <c r="L2975" s="455">
        <f t="shared" ca="1" si="157"/>
        <v>-22592420000.139847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-22592420000.139847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-94135083.333916023</v>
      </c>
      <c r="L2976" s="455">
        <f t="shared" ca="1" si="157"/>
        <v>-22686555083.473763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-22686555083.473763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-94527312.847807348</v>
      </c>
      <c r="L2977" s="455">
        <f t="shared" ca="1" si="157"/>
        <v>-22781082396.321571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-22781082396.321571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-94921176.651339874</v>
      </c>
      <c r="L2978" s="455">
        <f t="shared" ca="1" si="157"/>
        <v>-22876003572.972912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-22876003572.972912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-95316681.554053798</v>
      </c>
      <c r="L2979" s="455">
        <f t="shared" ca="1" si="157"/>
        <v>-22971320254.526966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-22971320254.526966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-95713834.393862352</v>
      </c>
      <c r="L2980" s="455">
        <f t="shared" ca="1" si="157"/>
        <v>-23067034088.92083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-23067034088.92083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-96112642.037170127</v>
      </c>
      <c r="L2981" s="455">
        <f t="shared" ca="1" si="157"/>
        <v>-23163146730.958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-23163146730.958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-96513111.378991663</v>
      </c>
      <c r="L2982" s="455">
        <f t="shared" ca="1" si="157"/>
        <v>-23259659842.33699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-23259659842.33699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-96915249.34307079</v>
      </c>
      <c r="L2983" s="455">
        <f t="shared" ca="1" si="157"/>
        <v>-23356575091.680061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-23356575091.680061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-97319062.882000253</v>
      </c>
      <c r="L2984" s="455">
        <f t="shared" ca="1" si="157"/>
        <v>-23453894154.562061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-23453894154.562061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-97724558.97734192</v>
      </c>
      <c r="L2985" s="455">
        <f t="shared" ca="1" si="157"/>
        <v>-23551618713.539402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-23551618713.539402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-98131744.6397475</v>
      </c>
      <c r="L2986" s="455">
        <f t="shared" ca="1" si="157"/>
        <v>-23649750458.17915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-23649750458.17915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-98540626.90907979</v>
      </c>
      <c r="L2987" s="455">
        <f t="shared" ca="1" si="157"/>
        <v>-23748291085.08823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-23748291085.08823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-98951212.854534298</v>
      </c>
      <c r="L2988" s="455">
        <f t="shared" ca="1" si="157"/>
        <v>-23847242297.942764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-23847242297.942764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-99363509.57476151</v>
      </c>
      <c r="L2989" s="455">
        <f t="shared" ca="1" si="157"/>
        <v>-23946605807.517525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-23946605807.517525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-99777524.197989687</v>
      </c>
      <c r="L2990" s="455">
        <f t="shared" ca="1" si="157"/>
        <v>-24046383331.715515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-24046383331.715515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-100193263.88214798</v>
      </c>
      <c r="L2991" s="455">
        <f t="shared" ca="1" si="157"/>
        <v>-24146576595.597664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-24146576595.597664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-100610735.81499027</v>
      </c>
      <c r="L2992" s="455">
        <f t="shared" ca="1" si="157"/>
        <v>-24247187331.412655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-24247187331.412655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-101029947.21421939</v>
      </c>
      <c r="L2993" s="455">
        <f t="shared" ca="1" si="157"/>
        <v>-24348217278.626873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-24348217278.626873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-101450905.32761197</v>
      </c>
      <c r="L2994" s="455">
        <f t="shared" ca="1" si="157"/>
        <v>-24449668183.954487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-24449668183.954487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-101873617.43314369</v>
      </c>
      <c r="L2995" s="455">
        <f t="shared" ca="1" si="157"/>
        <v>-24551541801.38763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-24551541801.38763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-102298090.83911513</v>
      </c>
      <c r="L2996" s="455">
        <f t="shared" ca="1" si="157"/>
        <v>-24653839892.226746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-24653839892.226746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-102724332.8842781</v>
      </c>
      <c r="L2997" s="455">
        <f t="shared" ca="1" si="157"/>
        <v>-24756564225.111023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-24756564225.111023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-103152350.93796259</v>
      </c>
      <c r="L2998" s="455">
        <f t="shared" ca="1" si="157"/>
        <v>-24859716576.048985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-24859716576.048985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-103582152.40020411</v>
      </c>
      <c r="L2999" s="455">
        <f t="shared" ca="1" si="157"/>
        <v>-24963298728.449188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-24963298728.449188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-104013744.70187162</v>
      </c>
      <c r="L3000" s="455">
        <f t="shared" ca="1" si="157"/>
        <v>-25067312473.151058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-25067312473.151058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-104447135.30479607</v>
      </c>
      <c r="L3001" s="455">
        <f t="shared" ca="1" si="157"/>
        <v>-25171759608.455853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-25171759608.455853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-104882331.70189938</v>
      </c>
      <c r="L3002" s="455">
        <f t="shared" ca="1" si="157"/>
        <v>-25276641940.157753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-25276641940.157753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-105319341.41732398</v>
      </c>
      <c r="L3003" s="455">
        <f t="shared" ca="1" si="157"/>
        <v>-25381961281.575077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-25381961281.575077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-105758172.00656281</v>
      </c>
      <c r="L3004" s="455">
        <f t="shared" ca="1" si="157"/>
        <v>-25487719453.581638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-25487719453.581638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-106198831.05659015</v>
      </c>
      <c r="L3005" s="455">
        <f t="shared" ca="1" si="157"/>
        <v>-25593918284.638229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-25593918284.638229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-106641326.18599263</v>
      </c>
      <c r="L3006" s="455">
        <f t="shared" ca="1" si="157"/>
        <v>-25700559610.824223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-25700559610.824223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-107085665.04510093</v>
      </c>
      <c r="L3007" s="455">
        <f t="shared" ca="1" si="157"/>
        <v>-25807645275.869324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-25807645275.869324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-107531855.31612217</v>
      </c>
      <c r="L3008" s="455">
        <f t="shared" ca="1" si="157"/>
        <v>-25915177131.185448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-25915177131.185448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-107979904.71327269</v>
      </c>
      <c r="L3009" s="455">
        <f t="shared" ca="1" si="157"/>
        <v>-26023157035.89872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-26023157035.89872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-108429820.98291133</v>
      </c>
      <c r="L3010" s="455">
        <f t="shared" ca="1" si="157"/>
        <v>-26131586856.88163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-26131586856.88163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-108881611.90367346</v>
      </c>
      <c r="L3011" s="455">
        <f t="shared" ca="1" si="157"/>
        <v>-26240468468.785305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-26240468468.785305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-109335285.28660543</v>
      </c>
      <c r="L3012" s="455">
        <f t="shared" ca="1" si="157"/>
        <v>-26349803754.071911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-26349803754.071911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-109790848.97529963</v>
      </c>
      <c r="L3013" s="455">
        <f t="shared" ca="1" si="157"/>
        <v>-26459594603.047211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-26459594603.047211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-110248310.84603004</v>
      </c>
      <c r="L3014" s="455">
        <f t="shared" ca="1" si="157"/>
        <v>-26569842913.893242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-26569842913.893242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-110707678.80788851</v>
      </c>
      <c r="L3015" s="455">
        <f t="shared" ca="1" si="157"/>
        <v>-26680550592.70113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-26680550592.70113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-111168960.80292137</v>
      </c>
      <c r="L3016" s="455">
        <f t="shared" ca="1" si="157"/>
        <v>-26791719553.504051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-26791719553.504051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-111632164.80626686</v>
      </c>
      <c r="L3017" s="455">
        <f t="shared" ca="1" si="157"/>
        <v>-26903351718.310318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-26903351718.310318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-112097298.82629301</v>
      </c>
      <c r="L3018" s="455">
        <f t="shared" ca="1" si="157"/>
        <v>-27015449017.136612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-27015449017.136612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-112564370.90473588</v>
      </c>
      <c r="L3019" s="455">
        <f t="shared" ca="1" si="157"/>
        <v>-27128013388.041348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-27128013388.041348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-113033389.11683895</v>
      </c>
      <c r="L3020" s="455">
        <f t="shared" ca="1" si="157"/>
        <v>-27241046777.158188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-27241046777.158188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-113504361.57149246</v>
      </c>
      <c r="L3021" s="455">
        <f t="shared" ca="1" si="157"/>
        <v>-27354551138.729679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-27354551138.729679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-113977296.41137366</v>
      </c>
      <c r="L3022" s="455">
        <f t="shared" ca="1" si="157"/>
        <v>-27468528435.141052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-27468528435.141052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-114452201.8130877</v>
      </c>
      <c r="L3023" s="455">
        <f t="shared" ca="1" si="157"/>
        <v>-27582980636.95414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-27582980636.95414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-114929085.9873089</v>
      </c>
      <c r="L3024" s="455">
        <f t="shared" ca="1" si="157"/>
        <v>-27697909722.941448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-27697909722.941448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-115407957.17892268</v>
      </c>
      <c r="L3025" s="455">
        <f t="shared" ca="1" si="157"/>
        <v>-27813317680.120373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-27813317680.120373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-115888823.66716821</v>
      </c>
      <c r="L3026" s="455">
        <f t="shared" ca="1" si="157"/>
        <v>-27929206503.78754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-27929206503.78754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-116371693.76578142</v>
      </c>
      <c r="L3027" s="455">
        <f t="shared" ca="1" si="157"/>
        <v>-28045578197.553322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-28045578197.553322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-116856575.82313882</v>
      </c>
      <c r="L3028" s="455">
        <f t="shared" ca="1" si="157"/>
        <v>-28162434773.376461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-28162434773.376461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-117343478.22240193</v>
      </c>
      <c r="L3029" s="455">
        <f t="shared" ca="1" si="157"/>
        <v>-28279778251.598862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-28279778251.598862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-117832409.38166191</v>
      </c>
      <c r="L3030" s="455">
        <f t="shared" ca="1" si="157"/>
        <v>-28397610660.980522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-28397610660.980522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-118323377.75408551</v>
      </c>
      <c r="L3031" s="455">
        <f t="shared" ca="1" si="157"/>
        <v>-28515934038.734608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-28515934038.734608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-118816391.82806085</v>
      </c>
      <c r="L3032" s="455">
        <f t="shared" ca="1" si="157"/>
        <v>-28634750430.562668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-28634750430.562668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-119311460.12734444</v>
      </c>
      <c r="L3033" s="455">
        <f t="shared" ca="1" si="157"/>
        <v>-28754061890.690014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-28754061890.690014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-119808591.21120837</v>
      </c>
      <c r="L3034" s="455">
        <f t="shared" ca="1" si="157"/>
        <v>-28873870481.901222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-28873870481.901222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-120307793.67458843</v>
      </c>
      <c r="L3035" s="455">
        <f t="shared" ca="1" si="157"/>
        <v>-28994178275.575809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-28994178275.575809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-120809076.14823253</v>
      </c>
      <c r="L3036" s="455">
        <f t="shared" ca="1" si="157"/>
        <v>-29114987351.724041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-29114987351.724041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-121312447.29885015</v>
      </c>
      <c r="L3037" s="455">
        <f t="shared" ca="1" si="157"/>
        <v>-29236299799.022892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-29236299799.022892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-121817915.82926205</v>
      </c>
      <c r="L3038" s="455">
        <f t="shared" ca="1" si="157"/>
        <v>-29358117714.852154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-29358117714.852154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-122325490.47855063</v>
      </c>
      <c r="L3039" s="455">
        <f t="shared" ca="1" si="157"/>
        <v>-29480443205.330704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-29480443205.330704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-122835180.02221127</v>
      </c>
      <c r="L3040" s="455">
        <f t="shared" ca="1" si="157"/>
        <v>-29603278385.352917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-29603278385.352917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-123346993.2723038</v>
      </c>
      <c r="L3041" s="455">
        <f t="shared" ca="1" si="157"/>
        <v>-29726625378.625221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-29726625378.625221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-123860939.07760508</v>
      </c>
      <c r="L3042" s="455">
        <f t="shared" ca="1" si="157"/>
        <v>-29850486317.702827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-29850486317.702827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-124377026.32376178</v>
      </c>
      <c r="L3043" s="455">
        <f t="shared" ca="1" si="157"/>
        <v>-29974863344.026588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-29974863344.026588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-124895263.9334441</v>
      </c>
      <c r="L3044" s="455">
        <f t="shared" ca="1" si="157"/>
        <v>-30099758607.960033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-30099758607.960033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-125415660.86650012</v>
      </c>
      <c r="L3045" s="455">
        <f t="shared" ca="1" si="157"/>
        <v>-30225174268.826534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-30225174268.826534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-125938226.12011056</v>
      </c>
      <c r="L3046" s="455">
        <f t="shared" ca="1" si="157"/>
        <v>-30351112494.946644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-30351112494.946644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-126462968.72894435</v>
      </c>
      <c r="L3047" s="455">
        <f t="shared" ca="1" si="157"/>
        <v>-30477575463.675587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-30477575463.675587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-126989897.76531494</v>
      </c>
      <c r="L3048" s="455">
        <f t="shared" ca="1" si="157"/>
        <v>-30604565361.440903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-30604565361.440903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-127519022.3393371</v>
      </c>
      <c r="L3049" s="455">
        <f t="shared" ca="1" si="157"/>
        <v>-30732084383.780239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-30732084383.780239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-128050351.59908433</v>
      </c>
      <c r="L3050" s="455">
        <f t="shared" ca="1" si="157"/>
        <v>-30860134735.379322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-30860134735.379322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-128583894.73074718</v>
      </c>
      <c r="L3051" s="455">
        <f t="shared" ca="1" si="157"/>
        <v>-30988718630.110069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-30988718630.110069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-129119660.95879196</v>
      </c>
      <c r="L3052" s="455">
        <f t="shared" ca="1" si="157"/>
        <v>-31117838291.068863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-31117838291.068863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-129657659.54612027</v>
      </c>
      <c r="L3053" s="455">
        <f t="shared" ca="1" si="157"/>
        <v>-31247495950.614983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-31247495950.614983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-130197899.79422909</v>
      </c>
      <c r="L3054" s="455">
        <f t="shared" ca="1" si="157"/>
        <v>-31377693850.40921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-31377693850.40921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-130740391.04337171</v>
      </c>
      <c r="L3055" s="455">
        <f t="shared" ca="1" si="157"/>
        <v>-31508434241.452583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-31508434241.452583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-131285142.67271909</v>
      </c>
      <c r="L3056" s="455">
        <f t="shared" ca="1" si="157"/>
        <v>-31639719384.125301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-31639719384.125301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-131832164.10052207</v>
      </c>
      <c r="L3057" s="455">
        <f t="shared" ca="1" si="157"/>
        <v>-31771551548.225822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-31771551548.225822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-132381464.78427427</v>
      </c>
      <c r="L3058" s="455">
        <f t="shared" ca="1" si="157"/>
        <v>-31903933013.010098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-31903933013.010098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-132933054.22087543</v>
      </c>
      <c r="L3059" s="455">
        <f t="shared" ca="1" si="157"/>
        <v>-32036866067.230972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-32036866067.230972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-133486941.94679573</v>
      </c>
      <c r="L3060" s="455">
        <f t="shared" ca="1" si="157"/>
        <v>-32170353009.177769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-32170353009.177769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-134043137.5382407</v>
      </c>
      <c r="L3061" s="455">
        <f t="shared" ca="1" si="157"/>
        <v>-32304396146.716011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-32304396146.716011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-134601650.61131668</v>
      </c>
      <c r="L3062" s="455">
        <f t="shared" ca="1" si="157"/>
        <v>-32438997797.327328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-32438997797.327328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-135162490.8221972</v>
      </c>
      <c r="L3063" s="455">
        <f t="shared" ca="1" si="157"/>
        <v>-32574160288.149525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-32574160288.149525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-135725667.86728969</v>
      </c>
      <c r="L3064" s="455">
        <f t="shared" ca="1" si="157"/>
        <v>-32709885956.016815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-32709885956.016815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-136291191.48340338</v>
      </c>
      <c r="L3065" s="455">
        <f t="shared" ca="1" si="157"/>
        <v>-32846177147.500217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-32846177147.500217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-136859071.44791758</v>
      </c>
      <c r="L3066" s="455">
        <f t="shared" ca="1" si="157"/>
        <v>-32983036218.948135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-32983036218.948135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-137429317.57895055</v>
      </c>
      <c r="L3067" s="455">
        <f t="shared" ca="1" si="157"/>
        <v>-33120465536.527084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-33120465536.527084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-138001939.73552954</v>
      </c>
      <c r="L3068" s="455">
        <f t="shared" ref="L3068:L3322" ca="1" si="162">I3068-J3068+K3068</f>
        <v>-33258467476.262615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-33258467476.262615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-138576947.81776088</v>
      </c>
      <c r="L3069" s="455">
        <f t="shared" ca="1" si="162"/>
        <v>-33397044424.080376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-33397044424.080376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-139154351.76700157</v>
      </c>
      <c r="L3070" s="455">
        <f t="shared" ca="1" si="162"/>
        <v>-33536198775.847378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-33536198775.847378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-139734161.56603074</v>
      </c>
      <c r="L3071" s="455">
        <f t="shared" ca="1" si="162"/>
        <v>-33675932937.41341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-33675932937.41341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-140316387.23922253</v>
      </c>
      <c r="L3072" s="455">
        <f t="shared" ca="1" si="162"/>
        <v>-33816249324.652634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-33816249324.652634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-140901038.85271931</v>
      </c>
      <c r="L3073" s="455">
        <f t="shared" ca="1" si="162"/>
        <v>-33957150363.505352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-33957150363.505352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-141488126.51460564</v>
      </c>
      <c r="L3074" s="455">
        <f t="shared" ca="1" si="162"/>
        <v>-34098638490.019958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-34098638490.019958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-142077660.37508318</v>
      </c>
      <c r="L3075" s="455">
        <f t="shared" ca="1" si="162"/>
        <v>-34240716150.395042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-34240716150.395042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-142669650.62664601</v>
      </c>
      <c r="L3076" s="455">
        <f t="shared" ca="1" si="162"/>
        <v>-34383385801.02169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-34383385801.02169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-143264107.50425705</v>
      </c>
      <c r="L3077" s="455">
        <f t="shared" ca="1" si="162"/>
        <v>-34526649908.525948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-34526649908.525948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-143861041.28552479</v>
      </c>
      <c r="L3078" s="455">
        <f t="shared" ca="1" si="162"/>
        <v>-34670510949.81147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-34670510949.81147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-144460462.29088113</v>
      </c>
      <c r="L3079" s="455">
        <f t="shared" ca="1" si="162"/>
        <v>-34814971412.102348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-34814971412.102348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-145062380.8837598</v>
      </c>
      <c r="L3080" s="455">
        <f t="shared" ca="1" si="162"/>
        <v>-34960033792.986107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-34960033792.986107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-145666807.47077546</v>
      </c>
      <c r="L3081" s="455">
        <f t="shared" ca="1" si="162"/>
        <v>-35105700600.456879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-35105700600.456879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-146273752.50190365</v>
      </c>
      <c r="L3082" s="455">
        <f t="shared" ca="1" si="162"/>
        <v>-35251974352.958786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-35251974352.958786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-146883226.47066161</v>
      </c>
      <c r="L3083" s="455">
        <f t="shared" ca="1" si="162"/>
        <v>-35398857579.429451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-35398857579.429451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-147495239.91428939</v>
      </c>
      <c r="L3084" s="455">
        <f t="shared" ca="1" si="162"/>
        <v>-35546352819.343742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-35546352819.343742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-148109803.41393226</v>
      </c>
      <c r="L3085" s="455">
        <f t="shared" ca="1" si="162"/>
        <v>-35694462622.757675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-35694462622.757675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-148726927.59482366</v>
      </c>
      <c r="L3086" s="455">
        <f t="shared" ca="1" si="162"/>
        <v>-35843189550.352501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-35843189550.352501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-149346623.12646875</v>
      </c>
      <c r="L3087" s="455">
        <f t="shared" ca="1" si="162"/>
        <v>-35992536173.478973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-35992536173.478973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-149968900.72282904</v>
      </c>
      <c r="L3088" s="455">
        <f t="shared" ca="1" si="162"/>
        <v>-36142505074.201805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-36142505074.201805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-150593771.14250752</v>
      </c>
      <c r="L3089" s="455">
        <f t="shared" ca="1" si="162"/>
        <v>-36293098845.344315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-36293098845.344315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-151221245.18893465</v>
      </c>
      <c r="L3090" s="455">
        <f t="shared" ca="1" si="162"/>
        <v>-36444320090.533249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-36444320090.533249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-151851333.7105552</v>
      </c>
      <c r="L3091" s="455">
        <f t="shared" ca="1" si="162"/>
        <v>-36596171424.243805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-36596171424.243805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-152484047.60101587</v>
      </c>
      <c r="L3092" s="455">
        <f t="shared" ca="1" si="162"/>
        <v>-36748655471.844818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-36748655471.844818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-153119397.79935342</v>
      </c>
      <c r="L3093" s="455">
        <f t="shared" ca="1" si="162"/>
        <v>-36901774869.644173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-36901774869.644173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-153757395.29018405</v>
      </c>
      <c r="L3094" s="455">
        <f t="shared" ca="1" si="162"/>
        <v>-37055532264.934357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-37055532264.934357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-154398051.10389316</v>
      </c>
      <c r="L3095" s="455">
        <f t="shared" ca="1" si="162"/>
        <v>-37209930316.038246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-37209930316.038246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-155041376.31682602</v>
      </c>
      <c r="L3096" s="455">
        <f t="shared" ca="1" si="162"/>
        <v>-37364971692.355072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-37364971692.355072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-155687382.05147946</v>
      </c>
      <c r="L3097" s="455">
        <f t="shared" ca="1" si="162"/>
        <v>-37520659074.406555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-37520659074.406555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-156336079.47669399</v>
      </c>
      <c r="L3098" s="455">
        <f t="shared" ca="1" si="162"/>
        <v>-37676995153.883247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-37676995153.883247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-156987479.80784687</v>
      </c>
      <c r="L3099" s="455">
        <f t="shared" ca="1" si="162"/>
        <v>-37833982633.691093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-37833982633.691093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-157641594.30704623</v>
      </c>
      <c r="L3100" s="455">
        <f t="shared" ca="1" si="162"/>
        <v>-37991624227.998138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-37991624227.998138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-158298434.28332558</v>
      </c>
      <c r="L3101" s="455">
        <f t="shared" ca="1" si="162"/>
        <v>-38149922662.281464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-38149922662.281464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-158958011.09283942</v>
      </c>
      <c r="L3102" s="455">
        <f t="shared" ca="1" si="162"/>
        <v>-38308880673.374306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-38308880673.374306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-159620336.1390596</v>
      </c>
      <c r="L3103" s="455">
        <f t="shared" ca="1" si="162"/>
        <v>-38468501009.513367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-38468501009.513367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-160285420.87297237</v>
      </c>
      <c r="L3104" s="455">
        <f t="shared" ca="1" si="162"/>
        <v>-38628786430.386337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-38628786430.386337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-160953276.7932764</v>
      </c>
      <c r="L3105" s="455">
        <f t="shared" ca="1" si="162"/>
        <v>-38789739707.179611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-38789739707.179611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-161623915.44658172</v>
      </c>
      <c r="L3106" s="455">
        <f t="shared" ca="1" si="162"/>
        <v>-38951363622.62619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-38951363622.62619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-162297348.42760912</v>
      </c>
      <c r="L3107" s="455">
        <f t="shared" ca="1" si="162"/>
        <v>-39113660971.053802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-39113660971.053802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-162973587.37939084</v>
      </c>
      <c r="L3108" s="455">
        <f t="shared" ca="1" si="162"/>
        <v>-39276634558.433197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-39276634558.433197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-163652643.99347165</v>
      </c>
      <c r="L3109" s="455">
        <f t="shared" ca="1" si="162"/>
        <v>-39440287202.426666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-39440287202.426666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-164334530.01011109</v>
      </c>
      <c r="L3110" s="455">
        <f t="shared" ca="1" si="162"/>
        <v>-39604621732.436775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-39604621732.436775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-165019257.21848655</v>
      </c>
      <c r="L3111" s="455">
        <f t="shared" ca="1" si="162"/>
        <v>-39769640989.655258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-39769640989.655258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-165706837.4568969</v>
      </c>
      <c r="L3112" s="455">
        <f t="shared" ca="1" si="162"/>
        <v>-39935347827.112152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-39935347827.112152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-166397282.61296731</v>
      </c>
      <c r="L3113" s="455">
        <f t="shared" ca="1" si="162"/>
        <v>-40101745109.725121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-40101745109.725121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-167090604.62385467</v>
      </c>
      <c r="L3114" s="455">
        <f t="shared" ca="1" si="162"/>
        <v>-40268835714.348976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-40268835714.348976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-167786815.47645408</v>
      </c>
      <c r="L3115" s="455">
        <f t="shared" ca="1" si="162"/>
        <v>-40436622529.825432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-40436622529.825432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-168485927.20760596</v>
      </c>
      <c r="L3116" s="455">
        <f t="shared" ca="1" si="162"/>
        <v>-40605108457.033035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-40605108457.033035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-169187951.90430433</v>
      </c>
      <c r="L3117" s="455">
        <f t="shared" ca="1" si="162"/>
        <v>-40774296408.93734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-40774296408.93734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-169892901.70390558</v>
      </c>
      <c r="L3118" s="455">
        <f t="shared" ca="1" si="162"/>
        <v>-40944189310.641243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-40944189310.641243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-170600788.79433852</v>
      </c>
      <c r="L3119" s="455">
        <f t="shared" ca="1" si="162"/>
        <v>-41114790099.435585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-41114790099.435585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-171311625.41431493</v>
      </c>
      <c r="L3120" s="455">
        <f t="shared" ca="1" si="162"/>
        <v>-41286101724.849899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-41286101724.849899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-172025423.85354125</v>
      </c>
      <c r="L3121" s="455">
        <f t="shared" ca="1" si="162"/>
        <v>-41458127148.703438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-41458127148.703438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-172742196.45293099</v>
      </c>
      <c r="L3122" s="455">
        <f t="shared" ca="1" si="162"/>
        <v>-41630869345.156372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-41630869345.156372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-173461955.60481822</v>
      </c>
      <c r="L3123" s="455">
        <f t="shared" ca="1" si="162"/>
        <v>-41804331300.761192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-41804331300.761192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-174184713.75317162</v>
      </c>
      <c r="L3124" s="455">
        <f t="shared" ca="1" si="162"/>
        <v>-41978516014.514366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-41978516014.514366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-174910483.39380985</v>
      </c>
      <c r="L3125" s="455">
        <f t="shared" ca="1" si="162"/>
        <v>-42153426497.908173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-42153426497.908173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-175639277.07461739</v>
      </c>
      <c r="L3126" s="455">
        <f t="shared" ca="1" si="162"/>
        <v>-42329065774.982788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-42329065774.982788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-176371107.39576161</v>
      </c>
      <c r="L3127" s="455">
        <f t="shared" ca="1" si="162"/>
        <v>-42505436882.378548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-42505436882.378548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-177105987.00991061</v>
      </c>
      <c r="L3128" s="455">
        <f t="shared" ca="1" si="162"/>
        <v>-42682542869.388458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-42682542869.388458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-177843928.6224519</v>
      </c>
      <c r="L3129" s="455">
        <f t="shared" ca="1" si="162"/>
        <v>-42860386798.01091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-42860386798.01091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-178584944.99171212</v>
      </c>
      <c r="L3130" s="455">
        <f t="shared" ca="1" si="162"/>
        <v>-43038971743.002625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-43038971743.002625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-179329048.92917761</v>
      </c>
      <c r="L3131" s="455">
        <f t="shared" ca="1" si="162"/>
        <v>-43218300791.931801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-43218300791.931801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-180076253.29971585</v>
      </c>
      <c r="L3132" s="455">
        <f t="shared" ca="1" si="162"/>
        <v>-43398377045.231514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-43398377045.231514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-180826571.02179798</v>
      </c>
      <c r="L3133" s="455">
        <f t="shared" ca="1" si="162"/>
        <v>-43579203616.253311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-43579203616.253311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-181580015.06772214</v>
      </c>
      <c r="L3134" s="455">
        <f t="shared" ca="1" si="162"/>
        <v>-43760783631.32103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-43760783631.32103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-182336598.46383762</v>
      </c>
      <c r="L3135" s="455">
        <f t="shared" ca="1" si="162"/>
        <v>-43943120229.784866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-43943120229.784866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-183096334.29077026</v>
      </c>
      <c r="L3136" s="455">
        <f t="shared" ca="1" si="162"/>
        <v>-44126216564.075638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-44126216564.075638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-183859235.6836485</v>
      </c>
      <c r="L3137" s="455">
        <f t="shared" ca="1" si="162"/>
        <v>-44310075799.759285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-44310075799.759285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-184625315.83233035</v>
      </c>
      <c r="L3138" s="455">
        <f t="shared" ca="1" si="162"/>
        <v>-44494701115.591614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-44494701115.591614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-185394587.98163173</v>
      </c>
      <c r="L3139" s="455">
        <f t="shared" ca="1" si="162"/>
        <v>-44680095703.573242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-44680095703.573242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-186167065.43155518</v>
      </c>
      <c r="L3140" s="455">
        <f t="shared" ca="1" si="162"/>
        <v>-44866262769.004799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-44866262769.004799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-186942761.53751999</v>
      </c>
      <c r="L3141" s="455">
        <f t="shared" ca="1" si="162"/>
        <v>-45053205530.54232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-45053205530.54232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-187721689.71059299</v>
      </c>
      <c r="L3142" s="455">
        <f t="shared" ca="1" si="162"/>
        <v>-45240927220.252914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-45240927220.252914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-188503863.41772047</v>
      </c>
      <c r="L3143" s="455">
        <f t="shared" ca="1" si="162"/>
        <v>-45429431083.670631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-45429431083.670631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-189289296.18196097</v>
      </c>
      <c r="L3144" s="455">
        <f t="shared" ca="1" si="162"/>
        <v>-45618720379.852592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-45618720379.852592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-190078001.58271915</v>
      </c>
      <c r="L3145" s="455">
        <f t="shared" ca="1" si="162"/>
        <v>-45808798381.43531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-45808798381.43531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-190869993.25598046</v>
      </c>
      <c r="L3146" s="455">
        <f t="shared" ca="1" si="162"/>
        <v>-45999668374.691292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-45999668374.691292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-191665284.89454705</v>
      </c>
      <c r="L3147" s="455">
        <f t="shared" ca="1" si="162"/>
        <v>-46191333659.585838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-46191333659.585838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-192463890.24827433</v>
      </c>
      <c r="L3148" s="455">
        <f t="shared" ca="1" si="162"/>
        <v>-46383797549.834114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-46383797549.834114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-193265823.12430879</v>
      </c>
      <c r="L3149" s="455">
        <f t="shared" ca="1" si="162"/>
        <v>-46577063372.95842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-46577063372.95842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-194071097.38732675</v>
      </c>
      <c r="L3150" s="455">
        <f t="shared" ca="1" si="162"/>
        <v>-46771134470.345749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-46771134470.345749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-194879726.95977396</v>
      </c>
      <c r="L3151" s="455">
        <f t="shared" ca="1" si="162"/>
        <v>-46966014197.305519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-46966014197.305519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-195691725.82210633</v>
      </c>
      <c r="L3152" s="455">
        <f t="shared" ca="1" si="162"/>
        <v>-47161705923.127625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-47161705923.127625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-196507108.01303178</v>
      </c>
      <c r="L3153" s="455">
        <f t="shared" ca="1" si="162"/>
        <v>-47358213031.140656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-47358213031.140656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-197325887.62975273</v>
      </c>
      <c r="L3154" s="455">
        <f t="shared" ca="1" si="162"/>
        <v>-47555538918.770409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-47555538918.770409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-198148078.82821003</v>
      </c>
      <c r="L3155" s="455">
        <f t="shared" ca="1" si="162"/>
        <v>-47753686997.598618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-47753686997.598618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-198973695.82332757</v>
      </c>
      <c r="L3156" s="455">
        <f t="shared" ca="1" si="162"/>
        <v>-47952660693.421944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-47952660693.421944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-199802752.88925809</v>
      </c>
      <c r="L3157" s="455">
        <f t="shared" ca="1" si="162"/>
        <v>-48152463446.311203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-48152463446.311203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-200635264.35963002</v>
      </c>
      <c r="L3158" s="455">
        <f t="shared" ca="1" si="162"/>
        <v>-48353098710.67083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-48353098710.67083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-201471244.62779513</v>
      </c>
      <c r="L3159" s="455">
        <f t="shared" ca="1" si="162"/>
        <v>-48554569955.298622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-48554569955.298622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-202310708.14707759</v>
      </c>
      <c r="L3160" s="455">
        <f t="shared" ca="1" si="162"/>
        <v>-48756880663.445702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-48756880663.445702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-203153669.43102375</v>
      </c>
      <c r="L3161" s="455">
        <f t="shared" ca="1" si="162"/>
        <v>-48960034332.876724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-48960034332.876724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-204000143.053653</v>
      </c>
      <c r="L3162" s="455">
        <f t="shared" ca="1" si="162"/>
        <v>-49164034475.930374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-49164034475.930374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-204850143.64970988</v>
      </c>
      <c r="L3163" s="455">
        <f t="shared" ca="1" si="162"/>
        <v>-49368884619.580086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-49368884619.580086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-205703685.91491702</v>
      </c>
      <c r="L3164" s="455">
        <f t="shared" ca="1" si="162"/>
        <v>-49574588305.495003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-49574588305.495003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-206560784.60622919</v>
      </c>
      <c r="L3165" s="455">
        <f t="shared" ca="1" si="162"/>
        <v>-49781149090.101234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-49781149090.101234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-207421454.54208848</v>
      </c>
      <c r="L3166" s="455">
        <f t="shared" ca="1" si="162"/>
        <v>-49988570544.643326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-49988570544.643326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-208285710.60268053</v>
      </c>
      <c r="L3167" s="455">
        <f t="shared" ca="1" si="162"/>
        <v>-50196856255.24601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-50196856255.24601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-209153567.73019171</v>
      </c>
      <c r="L3168" s="455">
        <f t="shared" ca="1" si="162"/>
        <v>-50406009822.976204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-50406009822.976204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-210025040.92906752</v>
      </c>
      <c r="L3169" s="455">
        <f t="shared" ca="1" si="162"/>
        <v>-50616034863.905273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-50616034863.905273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-210900145.26627198</v>
      </c>
      <c r="L3170" s="455">
        <f t="shared" ca="1" si="162"/>
        <v>-50826935009.171547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-50826935009.171547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-211778895.87154812</v>
      </c>
      <c r="L3171" s="455">
        <f t="shared" ca="1" si="162"/>
        <v>-51038713905.043098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-51038713905.043098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-212661307.93767959</v>
      </c>
      <c r="L3172" s="455">
        <f t="shared" ca="1" si="162"/>
        <v>-51251375212.980782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-51251375212.980782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-213547396.72075325</v>
      </c>
      <c r="L3173" s="455">
        <f t="shared" ca="1" si="162"/>
        <v>-51464922609.701538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-51464922609.701538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-214437177.54042307</v>
      </c>
      <c r="L3174" s="455">
        <f t="shared" ca="1" si="162"/>
        <v>-51679359787.241959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-51679359787.241959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-215330665.78017482</v>
      </c>
      <c r="L3175" s="455">
        <f t="shared" ca="1" si="162"/>
        <v>-51894690453.022133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-51894690453.022133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-216227876.88759223</v>
      </c>
      <c r="L3176" s="455">
        <f t="shared" ca="1" si="162"/>
        <v>-52110918329.909721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-52110918329.909721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-217128826.37462384</v>
      </c>
      <c r="L3177" s="455">
        <f t="shared" ca="1" si="162"/>
        <v>-52328047156.284348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-52328047156.284348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-218033529.81785145</v>
      </c>
      <c r="L3178" s="455">
        <f t="shared" ca="1" si="162"/>
        <v>-52546080686.102196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-52546080686.102196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-218942002.85875914</v>
      </c>
      <c r="L3179" s="455">
        <f t="shared" ca="1" si="162"/>
        <v>-52765022688.960953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-52765022688.960953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-219854261.20400396</v>
      </c>
      <c r="L3180" s="455">
        <f t="shared" ca="1" si="162"/>
        <v>-52984876950.164955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-52984876950.164955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-220770320.6256873</v>
      </c>
      <c r="L3181" s="455">
        <f t="shared" ca="1" si="162"/>
        <v>-53205647270.790642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-53205647270.790642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-221690196.96162766</v>
      </c>
      <c r="L3182" s="455">
        <f t="shared" ca="1" si="162"/>
        <v>-53427337467.752266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-53427337467.752266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-222613906.11563444</v>
      </c>
      <c r="L3183" s="455">
        <f t="shared" ca="1" si="162"/>
        <v>-53649951373.867897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-53649951373.867897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-223541464.05778286</v>
      </c>
      <c r="L3184" s="455">
        <f t="shared" ca="1" si="162"/>
        <v>-53873492837.925682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-53873492837.925682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-224472886.82469034</v>
      </c>
      <c r="L3185" s="455">
        <f t="shared" ca="1" si="162"/>
        <v>-54097965724.750374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-54097965724.750374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-225408190.51979321</v>
      </c>
      <c r="L3186" s="455">
        <f t="shared" ca="1" si="162"/>
        <v>-54323373915.270164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-54323373915.270164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-226347391.31362572</v>
      </c>
      <c r="L3187" s="455">
        <f t="shared" ca="1" si="162"/>
        <v>-54549721306.583794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-54549721306.583794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-227290505.44409916</v>
      </c>
      <c r="L3188" s="455">
        <f t="shared" ca="1" si="162"/>
        <v>-54777011812.027893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-54777011812.027893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-228237549.21678293</v>
      </c>
      <c r="L3189" s="455">
        <f t="shared" ca="1" si="162"/>
        <v>-55005249361.244675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-55005249361.244675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-229188539.00518614</v>
      </c>
      <c r="L3190" s="455">
        <f t="shared" ca="1" si="162"/>
        <v>-55234437900.249863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-55234437900.249863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-230143491.25104108</v>
      </c>
      <c r="L3191" s="455">
        <f t="shared" ca="1" si="162"/>
        <v>-55464581391.5009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-55464581391.5009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-231102422.46458712</v>
      </c>
      <c r="L3192" s="455">
        <f t="shared" ca="1" si="162"/>
        <v>-55695683813.965485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-55695683813.965485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-232065349.22485617</v>
      </c>
      <c r="L3193" s="455">
        <f t="shared" ca="1" si="162"/>
        <v>-55927749163.190338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-55927749163.190338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-233032288.17995974</v>
      </c>
      <c r="L3194" s="455">
        <f t="shared" ca="1" si="162"/>
        <v>-56160781451.3703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-56160781451.3703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-234003256.04737625</v>
      </c>
      <c r="L3195" s="455">
        <f t="shared" ca="1" si="162"/>
        <v>-56394784707.417679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-56394784707.417679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-234978269.61424029</v>
      </c>
      <c r="L3196" s="455">
        <f t="shared" ca="1" si="162"/>
        <v>-56629762977.031921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-56629762977.031921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-235957345.73763299</v>
      </c>
      <c r="L3197" s="455">
        <f t="shared" ca="1" si="162"/>
        <v>-56865720322.769554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-56865720322.769554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-236940501.34487313</v>
      </c>
      <c r="L3198" s="455">
        <f t="shared" ca="1" si="162"/>
        <v>-57102660824.114426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-57102660824.114426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-237927753.43381009</v>
      </c>
      <c r="L3199" s="455">
        <f t="shared" ca="1" si="162"/>
        <v>-57340588577.548233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-57340588577.548233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-238919119.07311764</v>
      </c>
      <c r="L3200" s="455">
        <f t="shared" ca="1" si="162"/>
        <v>-57579507696.621353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-57579507696.621353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-239914615.40258893</v>
      </c>
      <c r="L3201" s="455">
        <f t="shared" ca="1" si="162"/>
        <v>-57819422312.023941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-57819422312.023941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-240914259.6334331</v>
      </c>
      <c r="L3202" s="455">
        <f t="shared" ca="1" si="162"/>
        <v>-58060336571.657372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-58060336571.657372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-241918069.04857239</v>
      </c>
      <c r="L3203" s="455">
        <f t="shared" ca="1" si="162"/>
        <v>-58302254640.70594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-58302254640.70594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-242926061.00294137</v>
      </c>
      <c r="L3204" s="455">
        <f t="shared" ca="1" si="162"/>
        <v>-58545180701.708885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-58545180701.708885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-243938252.92378706</v>
      </c>
      <c r="L3205" s="455">
        <f t="shared" ca="1" si="162"/>
        <v>-58789118954.632675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-58789118954.632675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-244954662.3109695</v>
      </c>
      <c r="L3206" s="455">
        <f t="shared" ca="1" si="162"/>
        <v>-59034073616.943642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-59034073616.943642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-245975306.73726517</v>
      </c>
      <c r="L3207" s="455">
        <f t="shared" ca="1" si="162"/>
        <v>-59280048923.680908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-59280048923.680908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-247000203.84867045</v>
      </c>
      <c r="L3208" s="455">
        <f t="shared" ca="1" si="162"/>
        <v>-59527049127.529579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-59527049127.529579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-248029371.36470658</v>
      </c>
      <c r="L3209" s="455">
        <f t="shared" ca="1" si="162"/>
        <v>-59775078498.894287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-59775078498.894287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-249062827.0787262</v>
      </c>
      <c r="L3210" s="455">
        <f t="shared" ca="1" si="162"/>
        <v>-60024141325.973015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-60024141325.973015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-250100588.85822091</v>
      </c>
      <c r="L3211" s="455">
        <f t="shared" ca="1" si="162"/>
        <v>-60274241914.831238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-60274241914.831238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-251142674.64513016</v>
      </c>
      <c r="L3212" s="455">
        <f t="shared" ca="1" si="162"/>
        <v>-60525384589.476364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-60525384589.476364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-252189102.45615155</v>
      </c>
      <c r="L3213" s="455">
        <f t="shared" ca="1" si="162"/>
        <v>-60777573691.932518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-60777573691.932518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-253239890.38305211</v>
      </c>
      <c r="L3214" s="455">
        <f t="shared" ca="1" si="162"/>
        <v>-61030813582.315567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-61030813582.315567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-254295056.59298155</v>
      </c>
      <c r="L3215" s="455">
        <f t="shared" ca="1" si="162"/>
        <v>-61285108638.908546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-61285108638.908546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-255354619.3287856</v>
      </c>
      <c r="L3216" s="455">
        <f t="shared" ca="1" si="162"/>
        <v>-61540463258.237335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-61540463258.237335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-256418596.90932223</v>
      </c>
      <c r="L3217" s="455">
        <f t="shared" ca="1" si="162"/>
        <v>-61796881855.14666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-61796881855.14666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-257487007.72977778</v>
      </c>
      <c r="L3218" s="455">
        <f t="shared" ca="1" si="162"/>
        <v>-62054368862.876434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-62054368862.876434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-258559870.26198515</v>
      </c>
      <c r="L3219" s="455">
        <f t="shared" ca="1" si="162"/>
        <v>-62312928733.13842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-62312928733.13842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-259637203.05474338</v>
      </c>
      <c r="L3220" s="455">
        <f t="shared" ca="1" si="162"/>
        <v>-62572565936.193161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-62572565936.193161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-260719024.73413816</v>
      </c>
      <c r="L3221" s="455">
        <f t="shared" ca="1" si="162"/>
        <v>-62833284960.927299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-62833284960.927299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-261805354.00386375</v>
      </c>
      <c r="L3222" s="455">
        <f t="shared" ca="1" si="162"/>
        <v>-63095090314.93116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-63095090314.93116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-262896209.64554647</v>
      </c>
      <c r="L3223" s="455">
        <f t="shared" ca="1" si="162"/>
        <v>-63357986524.576706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-63357986524.576706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-263991610.51906958</v>
      </c>
      <c r="L3224" s="455">
        <f t="shared" ca="1" si="162"/>
        <v>-63621978135.095772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-63621978135.095772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-265091575.56289905</v>
      </c>
      <c r="L3225" s="455">
        <f t="shared" ca="1" si="162"/>
        <v>-63887069710.658669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-63887069710.658669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-266196123.79441112</v>
      </c>
      <c r="L3226" s="455">
        <f t="shared" ca="1" si="162"/>
        <v>-64153265834.453079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-64153265834.453079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-267305274.31022114</v>
      </c>
      <c r="L3227" s="455">
        <f t="shared" ca="1" si="162"/>
        <v>-64420571108.763298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-64420571108.763298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-268419046.28651375</v>
      </c>
      <c r="L3228" s="455">
        <f t="shared" ca="1" si="162"/>
        <v>-64688990155.049812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-64688990155.049812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-269537458.97937423</v>
      </c>
      <c r="L3229" s="455">
        <f t="shared" ca="1" si="162"/>
        <v>-64958527614.02919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-64958527614.02919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-270660531.72512162</v>
      </c>
      <c r="L3230" s="455">
        <f t="shared" ca="1" si="162"/>
        <v>-65229188145.754311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-65229188145.754311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-271788283.94064295</v>
      </c>
      <c r="L3231" s="455">
        <f t="shared" ca="1" si="162"/>
        <v>-65500976429.694954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-65500976429.694954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-272920735.12372899</v>
      </c>
      <c r="L3232" s="455">
        <f t="shared" ca="1" si="162"/>
        <v>-65773897164.81868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-65773897164.81868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-274057904.85341114</v>
      </c>
      <c r="L3233" s="455">
        <f t="shared" ca="1" si="162"/>
        <v>-66047955069.672089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-66047955069.672089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-275199812.79030037</v>
      </c>
      <c r="L3234" s="455">
        <f t="shared" ca="1" si="162"/>
        <v>-66323154882.462387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-66323154882.462387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-276346478.67692655</v>
      </c>
      <c r="L3235" s="455">
        <f t="shared" ca="1" si="162"/>
        <v>-66599501361.139313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-66599501361.139313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-277497922.33808047</v>
      </c>
      <c r="L3236" s="455">
        <f t="shared" ca="1" si="162"/>
        <v>-66876999283.477394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-66876999283.477394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-278654163.6811558</v>
      </c>
      <c r="L3237" s="455">
        <f t="shared" ca="1" si="162"/>
        <v>-67155653447.158546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-67155653447.158546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-279815222.69649392</v>
      </c>
      <c r="L3238" s="455">
        <f t="shared" ca="1" si="162"/>
        <v>-67435468669.855042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-67435468669.855042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-280981119.45772934</v>
      </c>
      <c r="L3239" s="455">
        <f t="shared" ca="1" si="162"/>
        <v>-67716449789.312775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-67716449789.312775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-282151874.12213653</v>
      </c>
      <c r="L3240" s="455">
        <f t="shared" ca="1" si="162"/>
        <v>-67998601663.434914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-67998601663.434914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-283327506.93097878</v>
      </c>
      <c r="L3241" s="455">
        <f t="shared" ca="1" si="162"/>
        <v>-68281929170.365891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-68281929170.365891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-284508038.20985788</v>
      </c>
      <c r="L3242" s="455">
        <f t="shared" ca="1" si="162"/>
        <v>-68566437208.575745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-68566437208.575745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-285693488.36906564</v>
      </c>
      <c r="L3243" s="455">
        <f t="shared" ca="1" si="162"/>
        <v>-68852130696.944809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-68852130696.944809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-286883877.90393668</v>
      </c>
      <c r="L3244" s="455">
        <f t="shared" ca="1" si="162"/>
        <v>-69139014574.84874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-69139014574.84874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-288079227.39520305</v>
      </c>
      <c r="L3245" s="455">
        <f t="shared" ca="1" si="162"/>
        <v>-69427093802.243942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-69427093802.243942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-289279557.50934976</v>
      </c>
      <c r="L3246" s="455">
        <f t="shared" ca="1" si="162"/>
        <v>-69716373359.753296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-69716373359.753296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-290484888.99897206</v>
      </c>
      <c r="L3247" s="455">
        <f t="shared" ca="1" si="162"/>
        <v>-70006858248.752274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-70006858248.752274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-291695242.70313448</v>
      </c>
      <c r="L3248" s="455">
        <f t="shared" ca="1" si="162"/>
        <v>-70298553491.455414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-70298553491.455414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-292910639.54773086</v>
      </c>
      <c r="L3249" s="455">
        <f t="shared" ca="1" si="162"/>
        <v>-70591464131.003143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-70591464131.003143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-294131100.5458464</v>
      </c>
      <c r="L3250" s="455">
        <f t="shared" ca="1" si="162"/>
        <v>-70885595231.548996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-70885595231.548996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-295356646.7981208</v>
      </c>
      <c r="L3251" s="455">
        <f t="shared" ca="1" si="162"/>
        <v>-71180951878.347122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-71180951878.347122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-296587299.49311298</v>
      </c>
      <c r="L3252" s="455">
        <f t="shared" ca="1" si="162"/>
        <v>-71477539177.84024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-71477539177.84024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-297823079.90766764</v>
      </c>
      <c r="L3253" s="455">
        <f t="shared" ca="1" si="162"/>
        <v>-71775362257.74791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-71775362257.74791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-299064009.40728295</v>
      </c>
      <c r="L3254" s="455">
        <f t="shared" ca="1" si="162"/>
        <v>-72074426267.155197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-72074426267.155197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-300310109.44647998</v>
      </c>
      <c r="L3255" s="455">
        <f t="shared" ca="1" si="162"/>
        <v>-72374736376.601685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-72374736376.601685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-301561401.56917369</v>
      </c>
      <c r="L3256" s="455">
        <f t="shared" ca="1" si="162"/>
        <v>-72676297778.170853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-72676297778.170853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-302817907.40904522</v>
      </c>
      <c r="L3257" s="455">
        <f t="shared" ca="1" si="162"/>
        <v>-72979115685.579895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-72979115685.579895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-304079648.68991625</v>
      </c>
      <c r="L3258" s="455">
        <f t="shared" ca="1" si="162"/>
        <v>-73283195334.269806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-73283195334.269806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-305346647.22612417</v>
      </c>
      <c r="L3259" s="455">
        <f t="shared" ca="1" si="162"/>
        <v>-73588541981.495926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-73588541981.495926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-306618924.92289966</v>
      </c>
      <c r="L3260" s="455">
        <f t="shared" ca="1" si="162"/>
        <v>-73895160906.418823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-73895160906.418823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-307896503.77674508</v>
      </c>
      <c r="L3261" s="455">
        <f t="shared" ca="1" si="162"/>
        <v>-74203057410.195572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-74203057410.195572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-309179405.87581486</v>
      </c>
      <c r="L3262" s="455">
        <f t="shared" ca="1" si="162"/>
        <v>-74512236816.071381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-74512236816.071381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-310467653.4002974</v>
      </c>
      <c r="L3263" s="455">
        <f t="shared" ca="1" si="162"/>
        <v>-74822704469.47168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-74822704469.47168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-311761268.62279868</v>
      </c>
      <c r="L3264" s="455">
        <f t="shared" ca="1" si="162"/>
        <v>-75134465738.094482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-75134465738.094482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-313060273.90872699</v>
      </c>
      <c r="L3265" s="455">
        <f t="shared" ca="1" si="162"/>
        <v>-75447526012.003204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-75447526012.003204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-314364691.71667999</v>
      </c>
      <c r="L3266" s="455">
        <f t="shared" ca="1" si="162"/>
        <v>-75761890703.719879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-75761890703.719879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-315674544.59883285</v>
      </c>
      <c r="L3267" s="455">
        <f t="shared" ca="1" si="162"/>
        <v>-76077565248.31871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-76077565248.31871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-316989855.20132798</v>
      </c>
      <c r="L3268" s="455">
        <f t="shared" ca="1" si="162"/>
        <v>-76394555103.520035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-76394555103.520035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-318310646.2646668</v>
      </c>
      <c r="L3269" s="455">
        <f t="shared" ca="1" si="162"/>
        <v>-76712865749.784698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-76712865749.784698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-319636940.62410289</v>
      </c>
      <c r="L3270" s="455">
        <f t="shared" ca="1" si="162"/>
        <v>-77032502690.408798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-77032502690.408798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-320968761.21003664</v>
      </c>
      <c r="L3271" s="455">
        <f t="shared" ca="1" si="162"/>
        <v>-77353471451.618835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-77353471451.618835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-322306131.04841179</v>
      </c>
      <c r="L3272" s="455">
        <f t="shared" ca="1" si="162"/>
        <v>-77675777582.667252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-77675777582.667252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-323649073.26111352</v>
      </c>
      <c r="L3273" s="455">
        <f t="shared" ca="1" si="162"/>
        <v>-77999426655.92836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-77999426655.92836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-324997611.06636816</v>
      </c>
      <c r="L3274" s="455">
        <f t="shared" ca="1" si="162"/>
        <v>-78324424266.994736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-78324424266.994736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-326351767.7791447</v>
      </c>
      <c r="L3275" s="455">
        <f t="shared" ca="1" si="162"/>
        <v>-78650776034.77388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-78650776034.77388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-327711566.81155783</v>
      </c>
      <c r="L3276" s="455">
        <f t="shared" ca="1" si="162"/>
        <v>-78978487601.585434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-78978487601.585434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-329077031.67327261</v>
      </c>
      <c r="L3277" s="455">
        <f t="shared" ca="1" si="162"/>
        <v>-79307564633.258713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-79307564633.258713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-330448185.97191131</v>
      </c>
      <c r="L3278" s="455">
        <f t="shared" ca="1" si="162"/>
        <v>-79638012819.230621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-79638012819.230621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-331825053.41346091</v>
      </c>
      <c r="L3279" s="455">
        <f t="shared" ca="1" si="162"/>
        <v>-79969837872.644089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-79969837872.644089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-333207657.80268371</v>
      </c>
      <c r="L3280" s="455">
        <f t="shared" ca="1" si="162"/>
        <v>-80303045530.446777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-80303045530.446777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-334596023.04352826</v>
      </c>
      <c r="L3281" s="455">
        <f t="shared" ca="1" si="162"/>
        <v>-80637641553.490311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-80637641553.490311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-335990173.13954294</v>
      </c>
      <c r="L3282" s="455">
        <f t="shared" ca="1" si="162"/>
        <v>-80973631726.629852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-80973631726.629852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-337390132.19429106</v>
      </c>
      <c r="L3283" s="455">
        <f t="shared" ca="1" si="162"/>
        <v>-81311021858.824142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-81311021858.824142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-338795924.41176724</v>
      </c>
      <c r="L3284" s="455">
        <f t="shared" ca="1" si="162"/>
        <v>-81649817783.235916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-81649817783.235916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-340207574.0968163</v>
      </c>
      <c r="L3285" s="455">
        <f t="shared" ca="1" si="162"/>
        <v>-81990025357.332733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-81990025357.332733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-341625105.65555304</v>
      </c>
      <c r="L3286" s="455">
        <f t="shared" ca="1" si="162"/>
        <v>-82331650462.988281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-82331650462.988281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-343048543.59578449</v>
      </c>
      <c r="L3287" s="455">
        <f t="shared" ca="1" si="162"/>
        <v>-82674699006.584061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-82674699006.584061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-344477912.52743357</v>
      </c>
      <c r="L3288" s="455">
        <f t="shared" ca="1" si="162"/>
        <v>-83019176919.111496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-83019176919.111496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-345913237.16296458</v>
      </c>
      <c r="L3289" s="455">
        <f t="shared" ca="1" si="162"/>
        <v>-83365090156.27446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-83365090156.27446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-347354542.31781024</v>
      </c>
      <c r="L3290" s="455">
        <f t="shared" ca="1" si="162"/>
        <v>-83712444698.59227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-83712444698.59227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-348801852.91080111</v>
      </c>
      <c r="L3291" s="455">
        <f t="shared" ca="1" si="162"/>
        <v>-84061246551.503067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-84061246551.503067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-350255193.96459609</v>
      </c>
      <c r="L3292" s="455">
        <f t="shared" ca="1" si="162"/>
        <v>-84411501745.467667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-84411501745.467667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-351714590.60611528</v>
      </c>
      <c r="L3293" s="455">
        <f t="shared" ca="1" si="162"/>
        <v>-84763216336.073776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-84763216336.073776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-353180068.06697404</v>
      </c>
      <c r="L3294" s="455">
        <f t="shared" ca="1" si="162"/>
        <v>-85116396404.140747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-85116396404.140747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-354651651.68391979</v>
      </c>
      <c r="L3295" s="455">
        <f t="shared" ca="1" si="162"/>
        <v>-85471048055.824661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-85471048055.824661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-356129366.8992694</v>
      </c>
      <c r="L3296" s="455">
        <f t="shared" ca="1" si="162"/>
        <v>-85827177422.723938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-85827177422.723938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-357613239.26134974</v>
      </c>
      <c r="L3297" s="455">
        <f t="shared" ca="1" si="162"/>
        <v>-86184790661.985291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-86184790661.985291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-359103294.42493868</v>
      </c>
      <c r="L3298" s="455">
        <f t="shared" ca="1" si="162"/>
        <v>-86543893956.410233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-86543893956.410233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-360599558.15170932</v>
      </c>
      <c r="L3299" s="455">
        <f t="shared" ca="1" si="162"/>
        <v>-86904493514.561935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-86904493514.561935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-362102056.31067473</v>
      </c>
      <c r="L3300" s="455">
        <f t="shared" ca="1" si="162"/>
        <v>-87266595570.872604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-87266595570.872604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-363610814.87863582</v>
      </c>
      <c r="L3301" s="455">
        <f t="shared" ca="1" si="162"/>
        <v>-87630206385.751236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-87630206385.751236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-365125859.94063014</v>
      </c>
      <c r="L3302" s="455">
        <f t="shared" ca="1" si="162"/>
        <v>-87995332245.691864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-87995332245.691864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-366647217.69038278</v>
      </c>
      <c r="L3303" s="455">
        <f t="shared" ca="1" si="162"/>
        <v>-88361979463.382248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-88361979463.382248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-368174914.43075937</v>
      </c>
      <c r="L3304" s="455">
        <f t="shared" ca="1" si="162"/>
        <v>-88730154377.813004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-88730154377.813004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-369708976.57422084</v>
      </c>
      <c r="L3305" s="455">
        <f t="shared" ca="1" si="162"/>
        <v>-89099863354.387222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-89099863354.387222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-371249430.64328009</v>
      </c>
      <c r="L3306" s="455">
        <f t="shared" ca="1" si="162"/>
        <v>-89471112785.030502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-89471112785.030502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-372796303.27096045</v>
      </c>
      <c r="L3307" s="455">
        <f t="shared" ca="1" si="162"/>
        <v>-89843909088.301468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-89843909088.301468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-374349621.2012561</v>
      </c>
      <c r="L3308" s="455">
        <f t="shared" ca="1" si="162"/>
        <v>-90218258709.502731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-90218258709.502731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-375909411.28959471</v>
      </c>
      <c r="L3309" s="455">
        <f t="shared" ca="1" si="162"/>
        <v>-90594168120.792328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-90594168120.792328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-377475700.50330138</v>
      </c>
      <c r="L3310" s="455">
        <f t="shared" ca="1" si="162"/>
        <v>-90971643821.295624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-90971643821.295624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-379048515.92206508</v>
      </c>
      <c r="L3311" s="455">
        <f t="shared" ca="1" si="162"/>
        <v>-91350692337.217682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-91350692337.217682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-380627884.73840702</v>
      </c>
      <c r="L3312" s="455">
        <f t="shared" ca="1" si="162"/>
        <v>-91731320221.956085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-91731320221.956085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-382213834.25815034</v>
      </c>
      <c r="L3313" s="455">
        <f t="shared" ca="1" si="162"/>
        <v>-92113534056.214233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-92113534056.214233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-383806391.90089262</v>
      </c>
      <c r="L3314" s="455">
        <f t="shared" ca="1" si="162"/>
        <v>-92497340448.115128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-92497340448.115128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-385405585.20047969</v>
      </c>
      <c r="L3315" s="455">
        <f t="shared" ca="1" si="162"/>
        <v>-92882746033.315613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-92882746033.315613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-387011441.80548173</v>
      </c>
      <c r="L3316" s="455">
        <f t="shared" ca="1" si="162"/>
        <v>-93269757475.121094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-93269757475.121094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-388623989.47967124</v>
      </c>
      <c r="L3317" s="455">
        <f t="shared" ca="1" si="162"/>
        <v>-93658381464.600769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-93658381464.600769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-390243256.10250318</v>
      </c>
      <c r="L3318" s="455">
        <f t="shared" ca="1" si="162"/>
        <v>-94048624720.703278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-94048624720.703278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-391869269.66959697</v>
      </c>
      <c r="L3319" s="455">
        <f t="shared" ca="1" si="162"/>
        <v>-94440493990.372879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-94440493990.372879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-393502058.29322034</v>
      </c>
      <c r="L3320" s="455">
        <f t="shared" ca="1" si="162"/>
        <v>-94833996048.666092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-94833996048.666092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-395141650.20277536</v>
      </c>
      <c r="L3321" s="455">
        <f t="shared" ca="1" si="162"/>
        <v>-95229137698.868866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-95229137698.868866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-396788073.74528694</v>
      </c>
      <c r="L3322" s="455">
        <f t="shared" ca="1" si="162"/>
        <v>-95625925772.614151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-95625925772.614151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-398441357.38589227</v>
      </c>
      <c r="L3323" s="455">
        <f t="shared" ref="L3323:L3577" ca="1" si="167">I3323-J3323+K3323</f>
        <v>-96024367130.000046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-96024367130.000046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-400101529.70833349</v>
      </c>
      <c r="L3324" s="455">
        <f t="shared" ca="1" si="167"/>
        <v>-96424468659.708374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-96424468659.708374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-401768619.41545153</v>
      </c>
      <c r="L3325" s="455">
        <f t="shared" ca="1" si="167"/>
        <v>-96826237279.123825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-96826237279.123825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-403442655.32968259</v>
      </c>
      <c r="L3326" s="455">
        <f t="shared" ca="1" si="167"/>
        <v>-97229679934.453506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-97229679934.453506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-405123666.3935563</v>
      </c>
      <c r="L3327" s="455">
        <f t="shared" ca="1" si="167"/>
        <v>-97634803600.847061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-97634803600.847061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-406811681.67019606</v>
      </c>
      <c r="L3328" s="455">
        <f t="shared" ca="1" si="167"/>
        <v>-98041615282.517258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-98041615282.517258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-408506730.34382188</v>
      </c>
      <c r="L3329" s="455">
        <f t="shared" ca="1" si="167"/>
        <v>-98450122012.861084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-98450122012.861084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-410208841.72025454</v>
      </c>
      <c r="L3330" s="455">
        <f t="shared" ca="1" si="167"/>
        <v>-98860330854.581345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-98860330854.581345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-411918045.22742224</v>
      </c>
      <c r="L3331" s="455">
        <f t="shared" ca="1" si="167"/>
        <v>-99272248899.808762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-99272248899.808762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-413634370.41586983</v>
      </c>
      <c r="L3332" s="455">
        <f t="shared" ca="1" si="167"/>
        <v>-99685883270.224625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-99685883270.224625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-415357846.95926929</v>
      </c>
      <c r="L3333" s="455">
        <f t="shared" ca="1" si="167"/>
        <v>-100101241117.1839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-100101241117.1839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-417088504.65493292</v>
      </c>
      <c r="L3334" s="455">
        <f t="shared" ca="1" si="167"/>
        <v>-100518329621.83884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-100518329621.83884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-418826373.42432851</v>
      </c>
      <c r="L3335" s="455">
        <f t="shared" ca="1" si="167"/>
        <v>-100937155995.26317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-100937155995.26317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-420571483.31359655</v>
      </c>
      <c r="L3336" s="455">
        <f t="shared" ca="1" si="167"/>
        <v>-101357727478.57677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-101357727478.57677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-422323864.49406987</v>
      </c>
      <c r="L3337" s="455">
        <f t="shared" ca="1" si="167"/>
        <v>-101780051343.07083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-101780051343.07083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-424083547.26279515</v>
      </c>
      <c r="L3338" s="455">
        <f t="shared" ca="1" si="167"/>
        <v>-102204134890.33363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-102204134890.33363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-425850562.04305679</v>
      </c>
      <c r="L3339" s="455">
        <f t="shared" ca="1" si="167"/>
        <v>-102629985452.37669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-102629985452.37669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-427624939.38490289</v>
      </c>
      <c r="L3340" s="455">
        <f t="shared" ca="1" si="167"/>
        <v>-103057610391.7616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-103057610391.7616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-429406709.96567333</v>
      </c>
      <c r="L3341" s="455">
        <f t="shared" ca="1" si="167"/>
        <v>-103487017101.72726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-103487017101.72726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-431195904.59053028</v>
      </c>
      <c r="L3342" s="455">
        <f t="shared" ca="1" si="167"/>
        <v>-103918213006.31779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-103918213006.31779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-432992554.19299078</v>
      </c>
      <c r="L3343" s="455">
        <f t="shared" ca="1" si="167"/>
        <v>-104351205560.51079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-104351205560.51079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-434796689.83546162</v>
      </c>
      <c r="L3344" s="455">
        <f t="shared" ca="1" si="167"/>
        <v>-104786002250.34625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-104786002250.34625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-436608342.70977604</v>
      </c>
      <c r="L3345" s="455">
        <f t="shared" ca="1" si="167"/>
        <v>-105222610593.05603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-105222610593.05603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-438427544.13773346</v>
      </c>
      <c r="L3346" s="455">
        <f t="shared" ca="1" si="167"/>
        <v>-105661038137.19376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-105661038137.19376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-440254325.57164067</v>
      </c>
      <c r="L3347" s="455">
        <f t="shared" ca="1" si="167"/>
        <v>-106101292462.7654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-106101292462.7654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-442088718.59485579</v>
      </c>
      <c r="L3348" s="455">
        <f t="shared" ca="1" si="167"/>
        <v>-106543381181.36024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-106543381181.36024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-443930754.92233437</v>
      </c>
      <c r="L3349" s="455">
        <f t="shared" ca="1" si="167"/>
        <v>-106987311936.28258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-106987311936.28258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-445780466.40117741</v>
      </c>
      <c r="L3350" s="455">
        <f t="shared" ca="1" si="167"/>
        <v>-107433092402.68376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-107433092402.68376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-447637885.01118237</v>
      </c>
      <c r="L3351" s="455">
        <f t="shared" ca="1" si="167"/>
        <v>-107880730287.69495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-107880730287.69495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-449503042.86539561</v>
      </c>
      <c r="L3352" s="455">
        <f t="shared" ca="1" si="167"/>
        <v>-108330233330.56035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-108330233330.56035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-451375972.21066809</v>
      </c>
      <c r="L3353" s="455">
        <f t="shared" ca="1" si="167"/>
        <v>-108781609302.77101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-108781609302.77101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-453256705.42821258</v>
      </c>
      <c r="L3354" s="455">
        <f t="shared" ca="1" si="167"/>
        <v>-109234866008.19922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-109234866008.19922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-455145275.03416336</v>
      </c>
      <c r="L3355" s="455">
        <f t="shared" ca="1" si="167"/>
        <v>-109690011283.23338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-109690011283.23338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-457041713.68013906</v>
      </c>
      <c r="L3356" s="455">
        <f t="shared" ca="1" si="167"/>
        <v>-110147052996.91353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-110147052996.91353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-458946054.15380639</v>
      </c>
      <c r="L3357" s="455">
        <f t="shared" ca="1" si="167"/>
        <v>-110605999051.06734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-110605999051.06734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-460858329.37944728</v>
      </c>
      <c r="L3358" s="455">
        <f t="shared" ca="1" si="167"/>
        <v>-111066857380.44678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-111066857380.44678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-462778572.41852826</v>
      </c>
      <c r="L3359" s="455">
        <f t="shared" ca="1" si="167"/>
        <v>-111529635952.86531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-111529635952.86531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-464706816.47027212</v>
      </c>
      <c r="L3360" s="455">
        <f t="shared" ca="1" si="167"/>
        <v>-111994342769.33559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-111994342769.33559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-466643094.8722316</v>
      </c>
      <c r="L3361" s="455">
        <f t="shared" ca="1" si="167"/>
        <v>-112460985864.20782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-112460985864.20782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-468587441.10086602</v>
      </c>
      <c r="L3362" s="455">
        <f t="shared" ca="1" si="167"/>
        <v>-112929573305.30869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-112929573305.30869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-470539888.77211946</v>
      </c>
      <c r="L3363" s="455">
        <f t="shared" ca="1" si="167"/>
        <v>-113400113194.08081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-113400113194.08081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-472500471.64200336</v>
      </c>
      <c r="L3364" s="455">
        <f t="shared" ca="1" si="167"/>
        <v>-113872613665.72281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-113872613665.72281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-474469223.60717839</v>
      </c>
      <c r="L3365" s="455">
        <f t="shared" ca="1" si="167"/>
        <v>-114347082889.32999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-114347082889.32999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-476446178.70554161</v>
      </c>
      <c r="L3366" s="455">
        <f t="shared" ca="1" si="167"/>
        <v>-114823529068.03552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-114823529068.03552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-478431371.11681461</v>
      </c>
      <c r="L3367" s="455">
        <f t="shared" ca="1" si="167"/>
        <v>-115301960439.15234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-115301960439.15234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-480424835.16313475</v>
      </c>
      <c r="L3368" s="455">
        <f t="shared" ca="1" si="167"/>
        <v>-115782385274.31548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-115782385274.31548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-482426605.3096478</v>
      </c>
      <c r="L3369" s="455">
        <f t="shared" ca="1" si="167"/>
        <v>-116264811879.62512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-116264811879.62512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-484436716.16510469</v>
      </c>
      <c r="L3370" s="455">
        <f t="shared" ca="1" si="167"/>
        <v>-116749248595.79022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-116749248595.79022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-486455202.48245925</v>
      </c>
      <c r="L3371" s="455">
        <f t="shared" ca="1" si="167"/>
        <v>-117235703798.27267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-117235703798.27267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-488482099.15946949</v>
      </c>
      <c r="L3372" s="455">
        <f t="shared" ca="1" si="167"/>
        <v>-117724185897.43214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-117724185897.43214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-490517441.23930067</v>
      </c>
      <c r="L3373" s="455">
        <f t="shared" ca="1" si="167"/>
        <v>-118214703338.67145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-118214703338.67145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-492561263.91113102</v>
      </c>
      <c r="L3374" s="455">
        <f t="shared" ca="1" si="167"/>
        <v>-118707264602.58258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-118707264602.58258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-494613602.51076072</v>
      </c>
      <c r="L3375" s="455">
        <f t="shared" ca="1" si="167"/>
        <v>-119201878205.09334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-119201878205.09334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-496674492.52122229</v>
      </c>
      <c r="L3376" s="455">
        <f t="shared" ca="1" si="167"/>
        <v>-119698552697.61456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-119698552697.61456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-498743969.57339394</v>
      </c>
      <c r="L3377" s="455">
        <f t="shared" ca="1" si="167"/>
        <v>-120197296667.18796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-120197296667.18796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-500822069.44661647</v>
      </c>
      <c r="L3378" s="455">
        <f t="shared" ca="1" si="167"/>
        <v>-120698118736.63457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-120698118736.63457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-502908828.06931072</v>
      </c>
      <c r="L3379" s="455">
        <f t="shared" ca="1" si="167"/>
        <v>-121201027564.70387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-121201027564.70387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-505004281.51959944</v>
      </c>
      <c r="L3380" s="455">
        <f t="shared" ca="1" si="167"/>
        <v>-121706031846.22346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-121706031846.22346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-507108466.02593112</v>
      </c>
      <c r="L3381" s="455">
        <f t="shared" ca="1" si="167"/>
        <v>-122213140312.24939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-122213140312.24939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-509221417.96770573</v>
      </c>
      <c r="L3382" s="455">
        <f t="shared" ca="1" si="167"/>
        <v>-122722361730.2171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-122722361730.2171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-511343173.87590462</v>
      </c>
      <c r="L3383" s="455">
        <f t="shared" ca="1" si="167"/>
        <v>-123233704904.093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-123233704904.093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-513473770.43372083</v>
      </c>
      <c r="L3384" s="455">
        <f t="shared" ca="1" si="167"/>
        <v>-123747178674.52672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-123747178674.52672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-515613244.47719467</v>
      </c>
      <c r="L3385" s="455">
        <f t="shared" ca="1" si="167"/>
        <v>-124262791919.00391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-124262791919.00391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-517761632.99584961</v>
      </c>
      <c r="L3386" s="455">
        <f t="shared" ca="1" si="167"/>
        <v>-124780553551.99976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-124780553551.99976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-519918973.13333231</v>
      </c>
      <c r="L3387" s="455">
        <f t="shared" ca="1" si="167"/>
        <v>-125300472525.13309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-125300472525.13309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-522085302.1880545</v>
      </c>
      <c r="L3388" s="455">
        <f t="shared" ca="1" si="167"/>
        <v>-125822557827.32114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-125822557827.32114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-524260657.61383802</v>
      </c>
      <c r="L3389" s="455">
        <f t="shared" ca="1" si="167"/>
        <v>-126346818484.93497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-126346818484.93497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-526445077.02056235</v>
      </c>
      <c r="L3390" s="455">
        <f t="shared" ca="1" si="167"/>
        <v>-126873263561.95554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-126873263561.95554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-528638598.1748147</v>
      </c>
      <c r="L3391" s="455">
        <f t="shared" ca="1" si="167"/>
        <v>-127401902160.13036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-127401902160.13036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-530841259.00054312</v>
      </c>
      <c r="L3392" s="455">
        <f t="shared" ca="1" si="167"/>
        <v>-127932743419.13091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-127932743419.13091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-533053097.57971203</v>
      </c>
      <c r="L3393" s="455">
        <f t="shared" ca="1" si="167"/>
        <v>-128465796516.71062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-128465796516.71062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-535274152.15296096</v>
      </c>
      <c r="L3394" s="455">
        <f t="shared" ca="1" si="167"/>
        <v>-129001070668.86357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-129001070668.86357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-537504461.12026477</v>
      </c>
      <c r="L3395" s="455">
        <f t="shared" ca="1" si="167"/>
        <v>-129538575129.98384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-129538575129.98384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-539744063.04159939</v>
      </c>
      <c r="L3396" s="455">
        <f t="shared" ca="1" si="167"/>
        <v>-130078319193.02544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-130078319193.02544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-541992996.63760602</v>
      </c>
      <c r="L3397" s="455">
        <f t="shared" ca="1" si="167"/>
        <v>-130620312189.66304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-130620312189.66304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-544251300.79026258</v>
      </c>
      <c r="L3398" s="455">
        <f t="shared" ca="1" si="167"/>
        <v>-131164563490.45331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-131164563490.45331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-546519014.5435555</v>
      </c>
      <c r="L3399" s="455">
        <f t="shared" ca="1" si="167"/>
        <v>-131711082504.99686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-131711082504.99686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-548796177.10415351</v>
      </c>
      <c r="L3400" s="455">
        <f t="shared" ca="1" si="167"/>
        <v>-132259878682.10101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-132259878682.10101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-551082827.84208763</v>
      </c>
      <c r="L3401" s="455">
        <f t="shared" ca="1" si="167"/>
        <v>-132810961509.9431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-132810961509.9431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-553379006.29142952</v>
      </c>
      <c r="L3402" s="455">
        <f t="shared" ca="1" si="167"/>
        <v>-133364340516.23453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-133364340516.23453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-555684752.15097725</v>
      </c>
      <c r="L3403" s="455">
        <f t="shared" ca="1" si="167"/>
        <v>-133920025268.3855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-133920025268.3855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-558000105.28493953</v>
      </c>
      <c r="L3404" s="455">
        <f t="shared" ca="1" si="167"/>
        <v>-134478025373.67044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-134478025373.67044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-560325105.72362685</v>
      </c>
      <c r="L3405" s="455">
        <f t="shared" ca="1" si="167"/>
        <v>-135038350479.39407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-135038350479.39407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-562659793.66414189</v>
      </c>
      <c r="L3406" s="455">
        <f t="shared" ca="1" si="167"/>
        <v>-135601010273.05821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-135601010273.05821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-565004209.47107589</v>
      </c>
      <c r="L3407" s="455">
        <f t="shared" ca="1" si="167"/>
        <v>-136166014482.52928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-136166014482.52928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-567358393.67720532</v>
      </c>
      <c r="L3408" s="455">
        <f t="shared" ca="1" si="167"/>
        <v>-136733372876.20648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-136733372876.20648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-569722386.98419356</v>
      </c>
      <c r="L3409" s="455">
        <f t="shared" ca="1" si="167"/>
        <v>-137303095263.19067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-137303095263.19067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-572096230.26329446</v>
      </c>
      <c r="L3410" s="455">
        <f t="shared" ca="1" si="167"/>
        <v>-137875191493.45398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-137875191493.45398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-574479964.55605829</v>
      </c>
      <c r="L3411" s="455">
        <f t="shared" ca="1" si="167"/>
        <v>-138449671458.01004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-138449671458.01004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-576873631.07504177</v>
      </c>
      <c r="L3412" s="455">
        <f t="shared" ca="1" si="167"/>
        <v>-139026545089.08508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-139026545089.08508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-579277271.20452118</v>
      </c>
      <c r="L3413" s="455">
        <f t="shared" ca="1" si="167"/>
        <v>-139605822360.28961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-139605822360.28961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-581690926.50120676</v>
      </c>
      <c r="L3414" s="455">
        <f t="shared" ca="1" si="167"/>
        <v>-140187513286.79083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-140187513286.79083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-584114638.69496179</v>
      </c>
      <c r="L3415" s="455">
        <f t="shared" ca="1" si="167"/>
        <v>-140771627925.48581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-140771627925.48581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-586548449.68952417</v>
      </c>
      <c r="L3416" s="455">
        <f t="shared" ca="1" si="167"/>
        <v>-141358176375.17532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-141358176375.17532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-588992401.56323051</v>
      </c>
      <c r="L3417" s="455">
        <f t="shared" ca="1" si="167"/>
        <v>-141947168776.73856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-141947168776.73856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-591446536.56974399</v>
      </c>
      <c r="L3418" s="455">
        <f t="shared" ca="1" si="167"/>
        <v>-142538615313.30829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-142538615313.30829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-593910897.13878453</v>
      </c>
      <c r="L3419" s="455">
        <f t="shared" ca="1" si="167"/>
        <v>-143132526210.44708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-143132526210.44708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-596385525.87686288</v>
      </c>
      <c r="L3420" s="455">
        <f t="shared" ca="1" si="167"/>
        <v>-143728911736.32394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-143728911736.32394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-598870465.56801641</v>
      </c>
      <c r="L3421" s="455">
        <f t="shared" ca="1" si="167"/>
        <v>-144327782201.89197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-144327782201.89197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-601365759.17454982</v>
      </c>
      <c r="L3422" s="455">
        <f t="shared" ca="1" si="167"/>
        <v>-144929147961.06653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-144929147961.06653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-603871449.83777714</v>
      </c>
      <c r="L3423" s="455">
        <f t="shared" ca="1" si="167"/>
        <v>-145533019410.9043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-145533019410.9043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-606387580.87876785</v>
      </c>
      <c r="L3424" s="455">
        <f t="shared" ca="1" si="167"/>
        <v>-146139406991.78305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-146139406991.78305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-608914195.79909599</v>
      </c>
      <c r="L3425" s="455">
        <f t="shared" ca="1" si="167"/>
        <v>-146748321187.58215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-146748321187.58215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-611451338.28159225</v>
      </c>
      <c r="L3426" s="455">
        <f t="shared" ca="1" si="167"/>
        <v>-147359772525.86374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-147359772525.86374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-613999052.19109893</v>
      </c>
      <c r="L3427" s="455">
        <f t="shared" ca="1" si="167"/>
        <v>-147973771578.05484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-147973771578.05484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-616557381.57522845</v>
      </c>
      <c r="L3428" s="455">
        <f t="shared" ca="1" si="167"/>
        <v>-148590328959.63007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-148590328959.63007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-619126370.66512525</v>
      </c>
      <c r="L3429" s="455">
        <f t="shared" ca="1" si="167"/>
        <v>-149209455330.2952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-149209455330.2952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-621706063.87623</v>
      </c>
      <c r="L3430" s="455">
        <f t="shared" ca="1" si="167"/>
        <v>-149831161394.17142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-149831161394.17142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-624296505.80904758</v>
      </c>
      <c r="L3431" s="455">
        <f t="shared" ca="1" si="167"/>
        <v>-150455457899.98047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-150455457899.98047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-626897741.24991858</v>
      </c>
      <c r="L3432" s="455">
        <f t="shared" ca="1" si="167"/>
        <v>-151082355641.23038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-151082355641.23038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-629509815.17179322</v>
      </c>
      <c r="L3433" s="455">
        <f t="shared" ca="1" si="167"/>
        <v>-151711865456.40216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-151711865456.40216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-632132772.73500896</v>
      </c>
      <c r="L3434" s="455">
        <f t="shared" ca="1" si="167"/>
        <v>-152343998229.13718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-152343998229.13718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-634766659.28807151</v>
      </c>
      <c r="L3435" s="455">
        <f t="shared" ca="1" si="167"/>
        <v>-152978764888.42526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-152978764888.42526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-637411520.3684386</v>
      </c>
      <c r="L3436" s="455">
        <f t="shared" ca="1" si="167"/>
        <v>-153616176408.7937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-153616176408.7937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-640067401.70330703</v>
      </c>
      <c r="L3437" s="455">
        <f t="shared" ca="1" si="167"/>
        <v>-154256243810.49701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-154256243810.49701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-642734349.21040416</v>
      </c>
      <c r="L3438" s="455">
        <f t="shared" ca="1" si="167"/>
        <v>-154898978159.70743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-154898978159.70743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-645412408.99878097</v>
      </c>
      <c r="L3439" s="455">
        <f t="shared" ca="1" si="167"/>
        <v>-155544390568.70621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-155544390568.70621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-648101627.36960924</v>
      </c>
      <c r="L3440" s="455">
        <f t="shared" ca="1" si="167"/>
        <v>-156192492196.07581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-156192492196.07581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-650802050.81698251</v>
      </c>
      <c r="L3441" s="455">
        <f t="shared" ca="1" si="167"/>
        <v>-156843294246.89279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-156843294246.89279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-653513726.0287199</v>
      </c>
      <c r="L3442" s="455">
        <f t="shared" ca="1" si="167"/>
        <v>-157496807972.92151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-157496807972.92151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-656236699.88717294</v>
      </c>
      <c r="L3443" s="455">
        <f t="shared" ca="1" si="167"/>
        <v>-158153044672.80869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-158153044672.80869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-658971019.47003615</v>
      </c>
      <c r="L3444" s="455">
        <f t="shared" ca="1" si="167"/>
        <v>-158812015692.27872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-158812015692.27872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-661716732.05116129</v>
      </c>
      <c r="L3445" s="455">
        <f t="shared" ca="1" si="167"/>
        <v>-159473732424.32986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-159473732424.32986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-664473885.10137439</v>
      </c>
      <c r="L3446" s="455">
        <f t="shared" ca="1" si="167"/>
        <v>-160138206309.43124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-160138206309.43124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-667242526.28929687</v>
      </c>
      <c r="L3447" s="455">
        <f t="shared" ca="1" si="167"/>
        <v>-160805448835.72055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-160805448835.72055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-670022703.48216891</v>
      </c>
      <c r="L3448" s="455">
        <f t="shared" ca="1" si="167"/>
        <v>-161475471539.20273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-161475471539.20273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-672814464.74667799</v>
      </c>
      <c r="L3449" s="455">
        <f t="shared" ca="1" si="167"/>
        <v>-162148286003.9494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-162148286003.9494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-675617858.34978914</v>
      </c>
      <c r="L3450" s="455">
        <f t="shared" ca="1" si="167"/>
        <v>-162823903862.29919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-162823903862.29919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-678432932.75958002</v>
      </c>
      <c r="L3451" s="455">
        <f t="shared" ca="1" si="167"/>
        <v>-163502336795.05878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-163502336795.05878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-681259736.64607823</v>
      </c>
      <c r="L3452" s="455">
        <f t="shared" ca="1" si="167"/>
        <v>-164183596531.70486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-164183596531.70486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-684098318.88210356</v>
      </c>
      <c r="L3453" s="455">
        <f t="shared" ca="1" si="167"/>
        <v>-164867694850.58698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-164867694850.58698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-686948728.54411244</v>
      </c>
      <c r="L3454" s="455">
        <f t="shared" ca="1" si="167"/>
        <v>-165554643579.13107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-165554643579.13107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-689811014.91304612</v>
      </c>
      <c r="L3455" s="455">
        <f t="shared" ca="1" si="167"/>
        <v>-166244454594.04413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-166244454594.04413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-692685227.47518384</v>
      </c>
      <c r="L3456" s="455">
        <f t="shared" ca="1" si="167"/>
        <v>-166937139821.51932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-166937139821.51932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-695571415.92299712</v>
      </c>
      <c r="L3457" s="455">
        <f t="shared" ca="1" si="167"/>
        <v>-167632711237.44232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-167632711237.44232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-698469630.15600967</v>
      </c>
      <c r="L3458" s="455">
        <f t="shared" ca="1" si="167"/>
        <v>-168331180867.59833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-168331180867.59833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-701379920.28165972</v>
      </c>
      <c r="L3459" s="455">
        <f t="shared" ca="1" si="167"/>
        <v>-169032560787.87997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-169032560787.87997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-704302336.61616659</v>
      </c>
      <c r="L3460" s="455">
        <f t="shared" ca="1" si="167"/>
        <v>-169736863124.49615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-169736863124.49615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-707236929.68540061</v>
      </c>
      <c r="L3461" s="455">
        <f t="shared" ca="1" si="167"/>
        <v>-170444100054.18155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-170444100054.18155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-710183750.22575641</v>
      </c>
      <c r="L3462" s="455">
        <f t="shared" ca="1" si="167"/>
        <v>-171154283804.40732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-171154283804.40732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-713142849.18503046</v>
      </c>
      <c r="L3463" s="455">
        <f t="shared" ca="1" si="167"/>
        <v>-171867426653.59235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-171867426653.59235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-716114277.72330141</v>
      </c>
      <c r="L3464" s="455">
        <f t="shared" ca="1" si="167"/>
        <v>-172583540931.31564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-172583540931.31564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-719098087.21381521</v>
      </c>
      <c r="L3465" s="455">
        <f t="shared" ca="1" si="167"/>
        <v>-173302639018.52945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-173302639018.52945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-722094329.24387264</v>
      </c>
      <c r="L3466" s="455">
        <f t="shared" ca="1" si="167"/>
        <v>-174024733347.77332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-174024733347.77332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-725103055.61572218</v>
      </c>
      <c r="L3467" s="455">
        <f t="shared" ca="1" si="167"/>
        <v>-174749836403.38904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-174749836403.38904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-728124318.34745431</v>
      </c>
      <c r="L3468" s="455">
        <f t="shared" ca="1" si="167"/>
        <v>-175477960721.73648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-175477960721.73648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-731158169.67390203</v>
      </c>
      <c r="L3469" s="455">
        <f t="shared" ca="1" si="167"/>
        <v>-176209118891.41037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-176209118891.41037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-734204662.04754317</v>
      </c>
      <c r="L3470" s="455">
        <f t="shared" ca="1" si="167"/>
        <v>-176943323553.45792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-176943323553.45792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-737263848.13940799</v>
      </c>
      <c r="L3471" s="455">
        <f t="shared" ca="1" si="167"/>
        <v>-177680587401.59732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-177680587401.59732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-740335780.83998883</v>
      </c>
      <c r="L3472" s="455">
        <f t="shared" ca="1" si="167"/>
        <v>-178420923182.43732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-178420923182.43732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-743420513.26015544</v>
      </c>
      <c r="L3473" s="455">
        <f t="shared" ca="1" si="167"/>
        <v>-179164343695.69748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-179164343695.69748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-746518098.73207283</v>
      </c>
      <c r="L3474" s="455">
        <f t="shared" ca="1" si="167"/>
        <v>-179910861794.42957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-179910861794.42957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-749628590.81012321</v>
      </c>
      <c r="L3475" s="455">
        <f t="shared" ca="1" si="167"/>
        <v>-180660490385.23969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-180660490385.23969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-752752043.27183199</v>
      </c>
      <c r="L3476" s="455">
        <f t="shared" ca="1" si="167"/>
        <v>-181413242428.51151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-181413242428.51151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-755888510.1187979</v>
      </c>
      <c r="L3477" s="455">
        <f t="shared" ca="1" si="167"/>
        <v>-182169130938.63031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-182169130938.63031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-759038045.57762623</v>
      </c>
      <c r="L3478" s="455">
        <f t="shared" ca="1" si="167"/>
        <v>-182928168984.20795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-182928168984.20795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-762200704.10086644</v>
      </c>
      <c r="L3479" s="455">
        <f t="shared" ca="1" si="167"/>
        <v>-183690369688.30881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-183690369688.30881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-765376540.3679533</v>
      </c>
      <c r="L3480" s="455">
        <f t="shared" ca="1" si="167"/>
        <v>-184455746228.67676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-184455746228.67676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-768565609.2861532</v>
      </c>
      <c r="L3481" s="455">
        <f t="shared" ca="1" si="167"/>
        <v>-185224311837.96292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-185224311837.96292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-771767965.99151218</v>
      </c>
      <c r="L3482" s="455">
        <f t="shared" ca="1" si="167"/>
        <v>-185996079803.95444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-185996079803.95444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-774983665.84981012</v>
      </c>
      <c r="L3483" s="455">
        <f t="shared" ca="1" si="167"/>
        <v>-186771063469.80426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-186771063469.80426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-778212764.45751774</v>
      </c>
      <c r="L3484" s="455">
        <f t="shared" ca="1" si="167"/>
        <v>-187549276234.26178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-187549276234.26178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-781455317.64275742</v>
      </c>
      <c r="L3485" s="455">
        <f t="shared" ca="1" si="167"/>
        <v>-188330731551.90454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-188330731551.90454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-784711381.4662689</v>
      </c>
      <c r="L3486" s="455">
        <f t="shared" ca="1" si="167"/>
        <v>-189115442933.37082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-189115442933.37082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-787981012.22237837</v>
      </c>
      <c r="L3487" s="455">
        <f t="shared" ca="1" si="167"/>
        <v>-189903423945.5932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-189903423945.5932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-791264266.43997169</v>
      </c>
      <c r="L3488" s="455">
        <f t="shared" ca="1" si="167"/>
        <v>-190694688212.03317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-190694688212.03317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-794561200.88347149</v>
      </c>
      <c r="L3489" s="455">
        <f t="shared" ca="1" si="167"/>
        <v>-191489249412.91666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-191489249412.91666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-797871872.55381942</v>
      </c>
      <c r="L3490" s="455">
        <f t="shared" ca="1" si="167"/>
        <v>-192287121285.47049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-192287121285.47049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-801196338.6894604</v>
      </c>
      <c r="L3491" s="455">
        <f t="shared" ca="1" si="167"/>
        <v>-193088317624.15994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-193088317624.15994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-804534656.76733303</v>
      </c>
      <c r="L3492" s="455">
        <f t="shared" ca="1" si="167"/>
        <v>-193892852280.92728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-193892852280.92728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-807886884.50386369</v>
      </c>
      <c r="L3493" s="455">
        <f t="shared" ca="1" si="167"/>
        <v>-194700739165.43115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-194700739165.43115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-811253079.85596311</v>
      </c>
      <c r="L3494" s="455">
        <f t="shared" ca="1" si="167"/>
        <v>-195511992245.28711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-195511992245.28711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-814633301.02202964</v>
      </c>
      <c r="L3495" s="455">
        <f t="shared" ca="1" si="167"/>
        <v>-196326625546.30914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-196326625546.30914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-818027606.44295478</v>
      </c>
      <c r="L3496" s="455">
        <f t="shared" ca="1" si="167"/>
        <v>-197144653152.75211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-197144653152.75211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-821436054.80313373</v>
      </c>
      <c r="L3497" s="455">
        <f t="shared" ca="1" si="167"/>
        <v>-197966089207.55524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-197966089207.55524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-824858705.03148019</v>
      </c>
      <c r="L3498" s="455">
        <f t="shared" ca="1" si="167"/>
        <v>-198790947912.58673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-198790947912.58673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-828295616.3024447</v>
      </c>
      <c r="L3499" s="455">
        <f t="shared" ca="1" si="167"/>
        <v>-199619243528.88919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-199619243528.88919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-831746848.03703833</v>
      </c>
      <c r="L3500" s="455">
        <f t="shared" ca="1" si="167"/>
        <v>-200450990376.92624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-200450990376.92624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-835212459.90385938</v>
      </c>
      <c r="L3501" s="455">
        <f t="shared" ca="1" si="167"/>
        <v>-201286202836.83011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-201286202836.83011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-838692511.82012546</v>
      </c>
      <c r="L3502" s="455">
        <f t="shared" ca="1" si="167"/>
        <v>-202124895348.65024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-202124895348.65024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-842187063.95270932</v>
      </c>
      <c r="L3503" s="455">
        <f t="shared" ca="1" si="167"/>
        <v>-202967082412.60294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-202967082412.60294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-845696176.71917892</v>
      </c>
      <c r="L3504" s="455">
        <f t="shared" ca="1" si="167"/>
        <v>-203812778589.32211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-203812778589.32211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-849219910.78884208</v>
      </c>
      <c r="L3505" s="455">
        <f t="shared" ca="1" si="167"/>
        <v>-204661998500.11096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-204661998500.11096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-852758327.08379567</v>
      </c>
      <c r="L3506" s="455">
        <f t="shared" ca="1" si="167"/>
        <v>-205514756827.19476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-205514756827.19476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-856311486.77997816</v>
      </c>
      <c r="L3507" s="455">
        <f t="shared" ca="1" si="167"/>
        <v>-206371068313.97473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-206371068313.97473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-859879451.30822802</v>
      </c>
      <c r="L3508" s="455">
        <f t="shared" ca="1" si="167"/>
        <v>-207230947765.28296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-207230947765.28296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-863462282.35534561</v>
      </c>
      <c r="L3509" s="455">
        <f t="shared" ca="1" si="167"/>
        <v>-208094410047.63831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-208094410047.63831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-867060041.86515963</v>
      </c>
      <c r="L3510" s="455">
        <f t="shared" ca="1" si="167"/>
        <v>-208961470089.50348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-208961470089.50348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-870672792.03959787</v>
      </c>
      <c r="L3511" s="455">
        <f t="shared" ca="1" si="167"/>
        <v>-209832142881.54309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-209832142881.54309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-874300595.33976281</v>
      </c>
      <c r="L3512" s="455">
        <f t="shared" ca="1" si="167"/>
        <v>-210706443476.88284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-210706443476.88284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-877943514.48701179</v>
      </c>
      <c r="L3513" s="455">
        <f t="shared" ca="1" si="167"/>
        <v>-211584386991.36984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-211584386991.36984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-881601612.46404099</v>
      </c>
      <c r="L3514" s="455">
        <f t="shared" ca="1" si="167"/>
        <v>-212465988603.83389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-212465988603.83389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-885274952.51597452</v>
      </c>
      <c r="L3515" s="455">
        <f t="shared" ca="1" si="167"/>
        <v>-213351263556.34985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-213351263556.34985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-888963598.15145767</v>
      </c>
      <c r="L3516" s="455">
        <f t="shared" ca="1" si="167"/>
        <v>-214240227154.50131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-214240227154.50131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-892667613.14375544</v>
      </c>
      <c r="L3517" s="455">
        <f t="shared" ca="1" si="167"/>
        <v>-215132894767.64508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-215132894767.64508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-896387061.53185451</v>
      </c>
      <c r="L3518" s="455">
        <f t="shared" ca="1" si="167"/>
        <v>-216029281829.17694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-216029281829.17694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-900122007.62157059</v>
      </c>
      <c r="L3519" s="455">
        <f t="shared" ca="1" si="167"/>
        <v>-216929403836.79852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-216929403836.79852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-903872515.98666048</v>
      </c>
      <c r="L3520" s="455">
        <f t="shared" ca="1" si="167"/>
        <v>-217833276352.78519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-217833276352.78519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-907638651.46993828</v>
      </c>
      <c r="L3521" s="455">
        <f t="shared" ca="1" si="167"/>
        <v>-218740915004.25513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-218740915004.25513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-911420479.18439627</v>
      </c>
      <c r="L3522" s="455">
        <f t="shared" ca="1" si="167"/>
        <v>-219652335483.43951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-219652335483.43951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-915218064.51433146</v>
      </c>
      <c r="L3523" s="455">
        <f t="shared" ca="1" si="167"/>
        <v>-220567553547.95386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-220567553547.95386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-919031473.11647439</v>
      </c>
      <c r="L3524" s="455">
        <f t="shared" ca="1" si="167"/>
        <v>-221486585021.07034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-221486585021.07034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-922860770.92112637</v>
      </c>
      <c r="L3525" s="455">
        <f t="shared" ca="1" si="167"/>
        <v>-222409445791.99146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-222409445791.99146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-926706024.13329768</v>
      </c>
      <c r="L3526" s="455">
        <f t="shared" ca="1" si="167"/>
        <v>-223336151816.12476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-223336151816.12476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-930567299.23385298</v>
      </c>
      <c r="L3527" s="455">
        <f t="shared" ca="1" si="167"/>
        <v>-224266719115.35861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-224266719115.35861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-934444662.98066092</v>
      </c>
      <c r="L3528" s="455">
        <f t="shared" ca="1" si="167"/>
        <v>-225201163778.33926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-225201163778.33926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-938338182.40974677</v>
      </c>
      <c r="L3529" s="455">
        <f t="shared" ca="1" si="167"/>
        <v>-226139501960.74902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-226139501960.74902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-942247924.83645427</v>
      </c>
      <c r="L3530" s="455">
        <f t="shared" ca="1" si="167"/>
        <v>-227081749885.58548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-227081749885.58548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-946173957.85660613</v>
      </c>
      <c r="L3531" s="455">
        <f t="shared" ca="1" si="167"/>
        <v>-228027923843.44208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-228027923843.44208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-950116349.34767532</v>
      </c>
      <c r="L3532" s="455">
        <f t="shared" ca="1" si="167"/>
        <v>-228978040192.78976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-228978040192.78976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-954075167.46995735</v>
      </c>
      <c r="L3533" s="455">
        <f t="shared" ca="1" si="167"/>
        <v>-229932115360.25974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-229932115360.25974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-958050480.66774893</v>
      </c>
      <c r="L3534" s="455">
        <f t="shared" ca="1" si="167"/>
        <v>-230890165840.92749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-230890165840.92749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-962042357.67053115</v>
      </c>
      <c r="L3535" s="455">
        <f t="shared" ca="1" si="167"/>
        <v>-231852208198.59802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-231852208198.59802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-966050867.49415827</v>
      </c>
      <c r="L3536" s="455">
        <f t="shared" ca="1" si="167"/>
        <v>-232818259066.09219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-232818259066.09219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-970076079.4420507</v>
      </c>
      <c r="L3537" s="455">
        <f t="shared" ca="1" si="167"/>
        <v>-233788335145.53424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-233788335145.53424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-974118063.10639262</v>
      </c>
      <c r="L3538" s="455">
        <f t="shared" ca="1" si="167"/>
        <v>-234762453208.64063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-234762453208.64063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-978176888.36933589</v>
      </c>
      <c r="L3539" s="455">
        <f t="shared" ca="1" si="167"/>
        <v>-235740630097.00995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-235740630097.00995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-982252625.40420818</v>
      </c>
      <c r="L3540" s="455">
        <f t="shared" ca="1" si="167"/>
        <v>-236722882722.41415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-236722882722.41415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-986345344.67672563</v>
      </c>
      <c r="L3541" s="455">
        <f t="shared" ca="1" si="167"/>
        <v>-237709228067.09088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-237709228067.09088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-990455116.94621193</v>
      </c>
      <c r="L3542" s="455">
        <f t="shared" ca="1" si="167"/>
        <v>-238699683184.03708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-238699683184.03708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-994582013.26682115</v>
      </c>
      <c r="L3543" s="455">
        <f t="shared" ca="1" si="167"/>
        <v>-239694265197.30389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-239694265197.30389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-998726104.98876619</v>
      </c>
      <c r="L3544" s="455">
        <f t="shared" ca="1" si="167"/>
        <v>-240692991302.29266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-240692991302.29266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-1002887463.7595527</v>
      </c>
      <c r="L3545" s="455">
        <f t="shared" ca="1" si="167"/>
        <v>-241695878766.05222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-241695878766.05222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-1007066161.5252175</v>
      </c>
      <c r="L3546" s="455">
        <f t="shared" ca="1" si="167"/>
        <v>-242702944927.57742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-242702944927.57742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-1011262270.5315726</v>
      </c>
      <c r="L3547" s="455">
        <f t="shared" ca="1" si="167"/>
        <v>-243714207198.10901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-243714207198.10901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-1015475863.3254541</v>
      </c>
      <c r="L3548" s="455">
        <f t="shared" ca="1" si="167"/>
        <v>-244729683061.43445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-244729683061.43445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-1019707012.7559768</v>
      </c>
      <c r="L3549" s="455">
        <f t="shared" ca="1" si="167"/>
        <v>-245749390074.19043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-245749390074.19043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-1023955791.9757935</v>
      </c>
      <c r="L3550" s="455">
        <f t="shared" ca="1" si="167"/>
        <v>-246773345866.16623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-246773345866.16623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-1028222274.4423594</v>
      </c>
      <c r="L3551" s="455">
        <f t="shared" ca="1" si="167"/>
        <v>-247801568140.60858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-247801568140.60858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-1032506533.9192024</v>
      </c>
      <c r="L3552" s="455">
        <f t="shared" ca="1" si="167"/>
        <v>-248834074674.52777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-248834074674.52777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-1036808644.4771991</v>
      </c>
      <c r="L3553" s="455">
        <f t="shared" ca="1" si="167"/>
        <v>-249870883319.00497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-249870883319.00497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-1041128680.495854</v>
      </c>
      <c r="L3554" s="455">
        <f t="shared" ca="1" si="167"/>
        <v>-250912011999.50082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-250912011999.50082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-1045466716.6645867</v>
      </c>
      <c r="L3555" s="455">
        <f t="shared" ca="1" si="167"/>
        <v>-251957478716.16541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-251957478716.16541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-1049822827.9840225</v>
      </c>
      <c r="L3556" s="455">
        <f t="shared" ca="1" si="167"/>
        <v>-253007301544.14941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-253007301544.14941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-1054197089.7672892</v>
      </c>
      <c r="L3557" s="455">
        <f t="shared" ca="1" si="167"/>
        <v>-254061498633.91672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-254061498633.91672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-1058589577.6413196</v>
      </c>
      <c r="L3558" s="455">
        <f t="shared" ca="1" si="167"/>
        <v>-255120088211.55804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-255120088211.55804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-1063000367.5481585</v>
      </c>
      <c r="L3559" s="455">
        <f t="shared" ca="1" si="167"/>
        <v>-256183088579.1062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-256183088579.1062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-1067429535.7462758</v>
      </c>
      <c r="L3560" s="455">
        <f t="shared" ca="1" si="167"/>
        <v>-257250518114.85248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-257250518114.85248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-1071877158.8118854</v>
      </c>
      <c r="L3561" s="455">
        <f t="shared" ca="1" si="167"/>
        <v>-258322395273.66437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-258322395273.66437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-1076343313.6402681</v>
      </c>
      <c r="L3562" s="455">
        <f t="shared" ca="1" si="167"/>
        <v>-259398738587.30463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-259398738587.30463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-1080828077.4471025</v>
      </c>
      <c r="L3563" s="455">
        <f t="shared" ca="1" si="167"/>
        <v>-260479566664.75174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-260479566664.75174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-1085331527.769799</v>
      </c>
      <c r="L3564" s="455">
        <f t="shared" ca="1" si="167"/>
        <v>-261564898192.52155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-261564898192.52155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-1089853742.4688396</v>
      </c>
      <c r="L3565" s="455">
        <f t="shared" ca="1" si="167"/>
        <v>-262654751934.99039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-262654751934.99039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-1094394799.7291267</v>
      </c>
      <c r="L3566" s="455">
        <f t="shared" ca="1" si="167"/>
        <v>-263749146734.71951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-263749146734.71951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-1098954778.0613313</v>
      </c>
      <c r="L3567" s="455">
        <f t="shared" ca="1" si="167"/>
        <v>-264848101512.78085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-264848101512.78085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-1103533756.3032534</v>
      </c>
      <c r="L3568" s="455">
        <f t="shared" ca="1" si="167"/>
        <v>-265951635269.08411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-265951635269.08411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-1108131813.6211839</v>
      </c>
      <c r="L3569" s="455">
        <f t="shared" ca="1" si="167"/>
        <v>-267059767082.70529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-267059767082.70529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-1112749029.511272</v>
      </c>
      <c r="L3570" s="455">
        <f t="shared" ca="1" si="167"/>
        <v>-268172516112.21655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-268172516112.21655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-1117385483.8009024</v>
      </c>
      <c r="L3571" s="455">
        <f t="shared" ca="1" si="167"/>
        <v>-269289901596.01746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-269289901596.01746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-1122041256.6500728</v>
      </c>
      <c r="L3572" s="455">
        <f t="shared" ca="1" si="167"/>
        <v>-270411942852.66754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-270411942852.66754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-1126716428.5527813</v>
      </c>
      <c r="L3573" s="455">
        <f t="shared" ca="1" si="167"/>
        <v>-271538659281.22034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-271538659281.22034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-1131411080.3384182</v>
      </c>
      <c r="L3574" s="455">
        <f t="shared" ca="1" si="167"/>
        <v>-272670070361.55875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-272670070361.55875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-1136125293.1731615</v>
      </c>
      <c r="L3575" s="455">
        <f t="shared" ca="1" si="167"/>
        <v>-273806195654.7319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-273806195654.7319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-1140859148.561383</v>
      </c>
      <c r="L3576" s="455">
        <f t="shared" ca="1" si="167"/>
        <v>-274947054803.29327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-274947054803.29327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-1145612728.3470552</v>
      </c>
      <c r="L3577" s="455">
        <f t="shared" ca="1" si="167"/>
        <v>-276092667531.64032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-276092667531.64032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-1150386114.715168</v>
      </c>
      <c r="L3578" s="455">
        <f t="shared" ref="L3578:L3832" ca="1" si="172">I3578-J3578+K3578</f>
        <v>-277243053646.35547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-277243053646.35547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-1155179390.1931477</v>
      </c>
      <c r="L3579" s="455">
        <f t="shared" ca="1" si="172"/>
        <v>-278398233036.54865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-278398233036.54865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-1159992637.6522861</v>
      </c>
      <c r="L3580" s="455">
        <f t="shared" ca="1" si="172"/>
        <v>-279558225674.20093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-279558225674.20093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-1164825940.3091705</v>
      </c>
      <c r="L3581" s="455">
        <f t="shared" ca="1" si="172"/>
        <v>-280723051614.51007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-280723051614.51007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-1169679381.7271252</v>
      </c>
      <c r="L3582" s="455">
        <f t="shared" ca="1" si="172"/>
        <v>-281892730996.23718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-281892730996.23718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-1174553045.8176548</v>
      </c>
      <c r="L3583" s="455">
        <f t="shared" ca="1" si="172"/>
        <v>-283067284042.05481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-283067284042.05481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-1179447016.8418951</v>
      </c>
      <c r="L3584" s="455">
        <f t="shared" ca="1" si="172"/>
        <v>-284246731058.89673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-284246731058.89673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-1184361379.4120698</v>
      </c>
      <c r="L3585" s="455">
        <f t="shared" ca="1" si="172"/>
        <v>-285431092438.30878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-285431092438.30878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-1189296218.4929533</v>
      </c>
      <c r="L3586" s="455">
        <f t="shared" ca="1" si="172"/>
        <v>-286620388656.80176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-286620388656.80176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-1194251619.4033406</v>
      </c>
      <c r="L3587" s="455">
        <f t="shared" ca="1" si="172"/>
        <v>-287814640276.20508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-287814640276.20508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-1199227667.8175211</v>
      </c>
      <c r="L3588" s="455">
        <f t="shared" ca="1" si="172"/>
        <v>-289013867944.02258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-289013867944.02258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-1204224449.7667608</v>
      </c>
      <c r="L3589" s="455">
        <f t="shared" ca="1" si="172"/>
        <v>-290218092393.78937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-290218092393.78937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-1209242051.640789</v>
      </c>
      <c r="L3590" s="455">
        <f t="shared" ca="1" si="172"/>
        <v>-291427334445.43018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-291427334445.43018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-1214280560.1892924</v>
      </c>
      <c r="L3591" s="455">
        <f t="shared" ca="1" si="172"/>
        <v>-292641615005.61945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-292641615005.61945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-1219340062.5234144</v>
      </c>
      <c r="L3592" s="455">
        <f t="shared" ca="1" si="172"/>
        <v>-293860955068.14288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-293860955068.14288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-1224420646.1172619</v>
      </c>
      <c r="L3593" s="455">
        <f t="shared" ca="1" si="172"/>
        <v>-295085375714.26013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-295085375714.26013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-1229522398.8094172</v>
      </c>
      <c r="L3594" s="455">
        <f t="shared" ca="1" si="172"/>
        <v>-296314898113.06952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-296314898113.06952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-1234645408.8044562</v>
      </c>
      <c r="L3595" s="455">
        <f t="shared" ca="1" si="172"/>
        <v>-297549543521.87396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-297549543521.87396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-1239789764.6744747</v>
      </c>
      <c r="L3596" s="455">
        <f t="shared" ca="1" si="172"/>
        <v>-298789333286.54846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-298789333286.54846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-1244955555.3606186</v>
      </c>
      <c r="L3597" s="455">
        <f t="shared" ca="1" si="172"/>
        <v>-300034288841.90906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-300034288841.90906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-1250142870.1746211</v>
      </c>
      <c r="L3598" s="455">
        <f t="shared" ca="1" si="172"/>
        <v>-301284431712.08368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-301284431712.08368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-1255351798.8003488</v>
      </c>
      <c r="L3599" s="455">
        <f t="shared" ca="1" si="172"/>
        <v>-302539783510.88403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-302539783510.88403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-1260582431.2953501</v>
      </c>
      <c r="L3600" s="455">
        <f t="shared" ca="1" si="172"/>
        <v>-303800365942.17938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-303800365942.17938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-1265834858.0924141</v>
      </c>
      <c r="L3601" s="455">
        <f t="shared" ca="1" si="172"/>
        <v>-305066200800.27179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-305066200800.27179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-1271109170.0011325</v>
      </c>
      <c r="L3602" s="455">
        <f t="shared" ca="1" si="172"/>
        <v>-306337309970.27295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-306337309970.27295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-1276405458.2094705</v>
      </c>
      <c r="L3603" s="455">
        <f t="shared" ca="1" si="172"/>
        <v>-307613715428.48242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-307613715428.48242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-1281723814.2853434</v>
      </c>
      <c r="L3604" s="455">
        <f t="shared" ca="1" si="172"/>
        <v>-308895439242.76776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-308895439242.76776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-1287064330.1781991</v>
      </c>
      <c r="L3605" s="455">
        <f t="shared" ca="1" si="172"/>
        <v>-310182503572.94598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-310182503572.94598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-1292427098.2206082</v>
      </c>
      <c r="L3606" s="455">
        <f t="shared" ca="1" si="172"/>
        <v>-311474930671.16656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-311474930671.16656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-1297812211.1298606</v>
      </c>
      <c r="L3607" s="455">
        <f t="shared" ca="1" si="172"/>
        <v>-312772742882.29645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-312772742882.29645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-1303219762.0095685</v>
      </c>
      <c r="L3608" s="455">
        <f t="shared" ca="1" si="172"/>
        <v>-314075962644.30603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-314075962644.30603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-1308649844.3512752</v>
      </c>
      <c r="L3609" s="455">
        <f t="shared" ca="1" si="172"/>
        <v>-315384612488.65729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-315384612488.65729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-1314102552.036072</v>
      </c>
      <c r="L3610" s="455">
        <f t="shared" ca="1" si="172"/>
        <v>-316698715040.69336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-316698715040.69336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-1319577979.3362224</v>
      </c>
      <c r="L3611" s="455">
        <f t="shared" ca="1" si="172"/>
        <v>-318018293020.0296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-318018293020.0296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-1325076220.91679</v>
      </c>
      <c r="L3612" s="455">
        <f t="shared" ca="1" si="172"/>
        <v>-319343369240.94641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-319343369240.94641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-1330597371.8372767</v>
      </c>
      <c r="L3613" s="455">
        <f t="shared" ca="1" si="172"/>
        <v>-320673966612.78369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-320673966612.78369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-1336141527.5532653</v>
      </c>
      <c r="L3614" s="455">
        <f t="shared" ca="1" si="172"/>
        <v>-322010108140.33698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-322010108140.33698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-1341708783.9180708</v>
      </c>
      <c r="L3615" s="455">
        <f t="shared" ca="1" si="172"/>
        <v>-323351816924.25507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-323351816924.25507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-1347299237.184396</v>
      </c>
      <c r="L3616" s="455">
        <f t="shared" ca="1" si="172"/>
        <v>-324699116161.43945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-324699116161.43945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-1352912984.0059977</v>
      </c>
      <c r="L3617" s="455">
        <f t="shared" ca="1" si="172"/>
        <v>-326052029145.44543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-326052029145.44543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-1358550121.4393559</v>
      </c>
      <c r="L3618" s="455">
        <f t="shared" ca="1" si="172"/>
        <v>-327410579266.88477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-327410579266.88477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-1364210746.9453533</v>
      </c>
      <c r="L3619" s="455">
        <f t="shared" ca="1" si="172"/>
        <v>-328774790013.83014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-328774790013.83014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-1369894958.3909588</v>
      </c>
      <c r="L3620" s="455">
        <f t="shared" ca="1" si="172"/>
        <v>-330144684972.22107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-330144684972.22107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-1375602854.0509212</v>
      </c>
      <c r="L3621" s="455">
        <f t="shared" ca="1" si="172"/>
        <v>-331520287826.27197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-331520287826.27197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-1381334532.6094666</v>
      </c>
      <c r="L3622" s="455">
        <f t="shared" ca="1" si="172"/>
        <v>-332901622358.88147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-332901622358.88147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-1387090093.1620061</v>
      </c>
      <c r="L3623" s="455">
        <f t="shared" ca="1" si="172"/>
        <v>-334288712452.04346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-334288712452.04346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-1392869635.2168477</v>
      </c>
      <c r="L3624" s="455">
        <f t="shared" ca="1" si="172"/>
        <v>-335681582087.26031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-335681582087.26031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-1398673258.696918</v>
      </c>
      <c r="L3625" s="455">
        <f t="shared" ca="1" si="172"/>
        <v>-337080255345.95721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-337080255345.95721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-1404501063.9414883</v>
      </c>
      <c r="L3626" s="455">
        <f t="shared" ca="1" si="172"/>
        <v>-338484756409.89868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-338484756409.89868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-1410353151.7079113</v>
      </c>
      <c r="L3627" s="455">
        <f t="shared" ca="1" si="172"/>
        <v>-339895109561.60657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-339895109561.60657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-1416229623.1733606</v>
      </c>
      <c r="L3628" s="455">
        <f t="shared" ca="1" si="172"/>
        <v>-341311339184.77991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-341311339184.77991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-1422130579.936583</v>
      </c>
      <c r="L3629" s="455">
        <f t="shared" ca="1" si="172"/>
        <v>-342733469764.71649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-342733469764.71649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-1428056124.0196521</v>
      </c>
      <c r="L3630" s="455">
        <f t="shared" ca="1" si="172"/>
        <v>-344161525888.73615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-344161525888.73615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-1434006357.8697338</v>
      </c>
      <c r="L3631" s="455">
        <f t="shared" ca="1" si="172"/>
        <v>-345595532246.6059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-345595532246.6059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-1439981384.360858</v>
      </c>
      <c r="L3632" s="455">
        <f t="shared" ca="1" si="172"/>
        <v>-347035513630.96674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-347035513630.96674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-1445981306.7956948</v>
      </c>
      <c r="L3633" s="455">
        <f t="shared" ca="1" si="172"/>
        <v>-348481494937.76245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-348481494937.76245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-1452006228.9073436</v>
      </c>
      <c r="L3634" s="455">
        <f t="shared" ca="1" si="172"/>
        <v>-349933501166.6698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-349933501166.6698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-1458056254.861124</v>
      </c>
      <c r="L3635" s="455">
        <f t="shared" ca="1" si="172"/>
        <v>-351391557421.53094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-351391557421.53094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-1464131489.2563789</v>
      </c>
      <c r="L3636" s="455">
        <f t="shared" ca="1" si="172"/>
        <v>-352855688910.78735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-352855688910.78735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-1470232037.1282806</v>
      </c>
      <c r="L3637" s="455">
        <f t="shared" ca="1" si="172"/>
        <v>-354325920947.91565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-354325920947.91565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-1476358003.9496486</v>
      </c>
      <c r="L3638" s="455">
        <f t="shared" ca="1" si="172"/>
        <v>-355802278951.8653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-355802278951.8653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-1482509495.632772</v>
      </c>
      <c r="L3639" s="455">
        <f t="shared" ca="1" si="172"/>
        <v>-357284788447.49805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-357284788447.49805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-1488686618.5312419</v>
      </c>
      <c r="L3640" s="455">
        <f t="shared" ca="1" si="172"/>
        <v>-358773475066.0293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-358773475066.0293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-1494889479.4417887</v>
      </c>
      <c r="L3641" s="455">
        <f t="shared" ca="1" si="172"/>
        <v>-360268364545.47107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-360268364545.47107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-1501118185.6061294</v>
      </c>
      <c r="L3642" s="455">
        <f t="shared" ca="1" si="172"/>
        <v>-361769482731.07721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-361769482731.07721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-1507372844.7128217</v>
      </c>
      <c r="L3643" s="455">
        <f t="shared" ca="1" si="172"/>
        <v>-363276855575.79004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-363276855575.79004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-1513653564.8991251</v>
      </c>
      <c r="L3644" s="455">
        <f t="shared" ca="1" si="172"/>
        <v>-364790509140.68915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-364790509140.68915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-1519960454.7528715</v>
      </c>
      <c r="L3645" s="455">
        <f t="shared" ca="1" si="172"/>
        <v>-366310469595.44202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-366310469595.44202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-1526293623.3143418</v>
      </c>
      <c r="L3646" s="455">
        <f t="shared" ca="1" si="172"/>
        <v>-367836763218.75635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-367836763218.75635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-1532653180.0781515</v>
      </c>
      <c r="L3647" s="455">
        <f t="shared" ca="1" si="172"/>
        <v>-369369416398.83447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-369369416398.83447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-1539039234.9951437</v>
      </c>
      <c r="L3648" s="455">
        <f t="shared" ca="1" si="172"/>
        <v>-370908455633.82959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-370908455633.82959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-1545451898.4742899</v>
      </c>
      <c r="L3649" s="455">
        <f t="shared" ca="1" si="172"/>
        <v>-372453907532.30389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-372453907532.30389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-1551891281.3845994</v>
      </c>
      <c r="L3650" s="455">
        <f t="shared" ca="1" si="172"/>
        <v>-374005798813.68848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-374005798813.68848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-1558357495.0570352</v>
      </c>
      <c r="L3651" s="455">
        <f t="shared" ca="1" si="172"/>
        <v>-375564156308.74548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-375564156308.74548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-1564850651.2864394</v>
      </c>
      <c r="L3652" s="455">
        <f t="shared" ca="1" si="172"/>
        <v>-377129006960.03192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-377129006960.03192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-1571370862.3334663</v>
      </c>
      <c r="L3653" s="455">
        <f t="shared" ca="1" si="172"/>
        <v>-378700377822.36542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-378700377822.36542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-1577918240.9265225</v>
      </c>
      <c r="L3654" s="455">
        <f t="shared" ca="1" si="172"/>
        <v>-380278296063.29193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-380278296063.29193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-1584492900.2637165</v>
      </c>
      <c r="L3655" s="455">
        <f t="shared" ca="1" si="172"/>
        <v>-381862788963.55566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-381862788963.55566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-1591094954.0148153</v>
      </c>
      <c r="L3656" s="455">
        <f t="shared" ca="1" si="172"/>
        <v>-383453883917.5705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-383453883917.5705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-1597724516.3232105</v>
      </c>
      <c r="L3657" s="455">
        <f t="shared" ca="1" si="172"/>
        <v>-385051608433.89368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-385051608433.89368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-1604381701.8078904</v>
      </c>
      <c r="L3658" s="455">
        <f t="shared" ca="1" si="172"/>
        <v>-386655990135.70154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-386655990135.70154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-1611066625.565423</v>
      </c>
      <c r="L3659" s="455">
        <f t="shared" ca="1" si="172"/>
        <v>-388267056761.26697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-388267056761.26697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-1617779403.1719456</v>
      </c>
      <c r="L3660" s="455">
        <f t="shared" ca="1" si="172"/>
        <v>-389884836164.4389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-389884836164.4389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-1624520150.6851621</v>
      </c>
      <c r="L3661" s="455">
        <f t="shared" ca="1" si="172"/>
        <v>-391509356315.12408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-391509356315.12408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-1631288984.6463504</v>
      </c>
      <c r="L3662" s="455">
        <f t="shared" ca="1" si="172"/>
        <v>-393140645299.77045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-393140645299.77045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-1638086022.082377</v>
      </c>
      <c r="L3663" s="455">
        <f t="shared" ca="1" si="172"/>
        <v>-394778731321.85284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-394778731321.85284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-1644911380.5077202</v>
      </c>
      <c r="L3664" s="455">
        <f t="shared" ca="1" si="172"/>
        <v>-396423642702.36053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-396423642702.36053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-1651765177.9265022</v>
      </c>
      <c r="L3665" s="455">
        <f t="shared" ca="1" si="172"/>
        <v>-398075407880.28705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-398075407880.28705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-1658647532.8345294</v>
      </c>
      <c r="L3666" s="455">
        <f t="shared" ca="1" si="172"/>
        <v>-399734055413.12158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-399734055413.12158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-1665558564.2213399</v>
      </c>
      <c r="L3667" s="455">
        <f t="shared" ca="1" si="172"/>
        <v>-401399613977.3429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-401399613977.3429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-1672498391.572262</v>
      </c>
      <c r="L3668" s="455">
        <f t="shared" ca="1" si="172"/>
        <v>-403072112368.91516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-403072112368.91516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-1679467134.8704798</v>
      </c>
      <c r="L3669" s="455">
        <f t="shared" ca="1" si="172"/>
        <v>-404751579503.78564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-404751579503.78564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-1686464914.5991068</v>
      </c>
      <c r="L3670" s="455">
        <f t="shared" ca="1" si="172"/>
        <v>-406438044418.38477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-406438044418.38477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-1693491851.7432699</v>
      </c>
      <c r="L3671" s="455">
        <f t="shared" ca="1" si="172"/>
        <v>-408131536270.12805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-408131536270.12805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-1700548067.7922001</v>
      </c>
      <c r="L3672" s="455">
        <f t="shared" ca="1" si="172"/>
        <v>-409832084337.92023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-409832084337.92023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-1707633684.7413342</v>
      </c>
      <c r="L3673" s="455">
        <f t="shared" ca="1" si="172"/>
        <v>-411539718022.66156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-411539718022.66156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-1714748825.0944231</v>
      </c>
      <c r="L3674" s="455">
        <f t="shared" ca="1" si="172"/>
        <v>-413254466847.75598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-413254466847.75598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-1721893611.8656499</v>
      </c>
      <c r="L3675" s="455">
        <f t="shared" ca="1" si="172"/>
        <v>-414976360459.62164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-414976360459.62164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-1729068168.5817568</v>
      </c>
      <c r="L3676" s="455">
        <f t="shared" ca="1" si="172"/>
        <v>-416705428628.20343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-416705428628.20343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-1736272619.2841809</v>
      </c>
      <c r="L3677" s="455">
        <f t="shared" ca="1" si="172"/>
        <v>-418441701247.48761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-418441701247.48761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-1743507088.5311983</v>
      </c>
      <c r="L3678" s="455">
        <f t="shared" ca="1" si="172"/>
        <v>-420185208336.0188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-420185208336.0188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-1750771701.4000783</v>
      </c>
      <c r="L3679" s="455">
        <f t="shared" ca="1" si="172"/>
        <v>-421935980037.41888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-421935980037.41888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-1758066583.4892454</v>
      </c>
      <c r="L3680" s="455">
        <f t="shared" ca="1" si="172"/>
        <v>-423694046620.90814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-423694046620.90814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-1765391860.9204504</v>
      </c>
      <c r="L3681" s="455">
        <f t="shared" ca="1" si="172"/>
        <v>-425459438481.82861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-425459438481.82861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-1772747660.3409526</v>
      </c>
      <c r="L3682" s="455">
        <f t="shared" ca="1" si="172"/>
        <v>-427232186142.16956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-427232186142.16956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-1780134108.9257064</v>
      </c>
      <c r="L3683" s="455">
        <f t="shared" ca="1" si="172"/>
        <v>-429012320251.09528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-429012320251.09528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-1787551334.3795636</v>
      </c>
      <c r="L3684" s="455">
        <f t="shared" ca="1" si="172"/>
        <v>-430799871585.47485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-430799871585.47485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-1794999464.9394786</v>
      </c>
      <c r="L3685" s="455">
        <f t="shared" ca="1" si="172"/>
        <v>-432594871050.41431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-432594871050.41431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-1802478629.3767259</v>
      </c>
      <c r="L3686" s="455">
        <f t="shared" ca="1" si="172"/>
        <v>-434397349679.79102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-434397349679.79102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-1809988956.9991291</v>
      </c>
      <c r="L3687" s="455">
        <f t="shared" ca="1" si="172"/>
        <v>-436207338636.79016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-436207338636.79016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-1817530577.6532924</v>
      </c>
      <c r="L3688" s="455">
        <f t="shared" ca="1" si="172"/>
        <v>-438024869214.44348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-438024869214.44348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-1825103621.7268479</v>
      </c>
      <c r="L3689" s="455">
        <f t="shared" ca="1" si="172"/>
        <v>-439849972836.17035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-439849972836.17035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-1832708220.1507099</v>
      </c>
      <c r="L3690" s="455">
        <f t="shared" ca="1" si="172"/>
        <v>-441682681056.32104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-441682681056.32104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-1840344504.4013379</v>
      </c>
      <c r="L3691" s="455">
        <f t="shared" ca="1" si="172"/>
        <v>-443523025560.72241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-443523025560.72241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-1848012606.50301</v>
      </c>
      <c r="L3692" s="455">
        <f t="shared" ca="1" si="172"/>
        <v>-445371038167.2254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-445371038167.2254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-1855712659.0301061</v>
      </c>
      <c r="L3693" s="455">
        <f t="shared" ca="1" si="172"/>
        <v>-447226750826.25549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-447226750826.25549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-1863444795.1093976</v>
      </c>
      <c r="L3694" s="455">
        <f t="shared" ca="1" si="172"/>
        <v>-449090195621.36487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-449090195621.36487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-1871209148.4223535</v>
      </c>
      <c r="L3695" s="455">
        <f t="shared" ca="1" si="172"/>
        <v>-450961404769.78723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-450961404769.78723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-1879005853.2074468</v>
      </c>
      <c r="L3696" s="455">
        <f t="shared" ca="1" si="172"/>
        <v>-452840410622.99469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-452840410622.99469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-1886835044.2624781</v>
      </c>
      <c r="L3697" s="455">
        <f t="shared" ca="1" si="172"/>
        <v>-454727245667.25714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-454727245667.25714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-1894696856.9469047</v>
      </c>
      <c r="L3698" s="455">
        <f t="shared" ca="1" si="172"/>
        <v>-456621942524.20404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-456621942524.20404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-1902591427.1841834</v>
      </c>
      <c r="L3699" s="455">
        <f t="shared" ca="1" si="172"/>
        <v>-458524533951.38824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-458524533951.38824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-1910518891.4641178</v>
      </c>
      <c r="L3700" s="455">
        <f t="shared" ca="1" si="172"/>
        <v>-460435052842.85236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-460435052842.85236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-1918479386.8452182</v>
      </c>
      <c r="L3701" s="455">
        <f t="shared" ca="1" si="172"/>
        <v>-462353532229.69757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-462353532229.69757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-1926473050.9570735</v>
      </c>
      <c r="L3702" s="455">
        <f t="shared" ca="1" si="172"/>
        <v>-464280005280.65466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-464280005280.65466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-1934500022.002728</v>
      </c>
      <c r="L3703" s="455">
        <f t="shared" ca="1" si="172"/>
        <v>-466214505302.65741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-466214505302.65741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-1942560438.7610724</v>
      </c>
      <c r="L3704" s="455">
        <f t="shared" ca="1" si="172"/>
        <v>-468157065741.41846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-468157065741.41846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-1950654440.5892437</v>
      </c>
      <c r="L3705" s="455">
        <f t="shared" ca="1" si="172"/>
        <v>-470107720182.00769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-470107720182.00769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-1958782167.4250319</v>
      </c>
      <c r="L3706" s="455">
        <f t="shared" ca="1" si="172"/>
        <v>-472066502349.43274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-472066502349.43274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-1966943759.7893031</v>
      </c>
      <c r="L3707" s="455">
        <f t="shared" ca="1" si="172"/>
        <v>-474033446109.22205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-474033446109.22205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-1975139358.7884252</v>
      </c>
      <c r="L3708" s="455">
        <f t="shared" ca="1" si="172"/>
        <v>-476008585468.0105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-476008585468.0105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-1983369106.1167104</v>
      </c>
      <c r="L3709" s="455">
        <f t="shared" ca="1" si="172"/>
        <v>-477991954574.1272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-477991954574.1272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-1991633144.0588634</v>
      </c>
      <c r="L3710" s="455">
        <f t="shared" ca="1" si="172"/>
        <v>-479983587718.18604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-479983587718.18604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-1999931615.4924421</v>
      </c>
      <c r="L3711" s="455">
        <f t="shared" ca="1" si="172"/>
        <v>-481983519333.67847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-481983519333.67847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-2008264663.8903267</v>
      </c>
      <c r="L3712" s="455">
        <f t="shared" ca="1" si="172"/>
        <v>-483991783997.56879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-483991783997.56879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-2016632433.3232031</v>
      </c>
      <c r="L3713" s="455">
        <f t="shared" ca="1" si="172"/>
        <v>-486008416430.89197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-486008416430.89197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-2025035068.4620497</v>
      </c>
      <c r="L3714" s="455">
        <f t="shared" ca="1" si="172"/>
        <v>-488033451499.354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-488033451499.354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-2033472714.5806415</v>
      </c>
      <c r="L3715" s="455">
        <f t="shared" ca="1" si="172"/>
        <v>-490066924213.93463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-490066924213.93463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-2041945517.5580609</v>
      </c>
      <c r="L3716" s="455">
        <f t="shared" ca="1" si="172"/>
        <v>-492108869731.49268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-492108869731.49268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-2050453623.8812194</v>
      </c>
      <c r="L3717" s="455">
        <f t="shared" ca="1" si="172"/>
        <v>-494159323355.3739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-494159323355.3739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-2058997180.6473913</v>
      </c>
      <c r="L3718" s="455">
        <f t="shared" ca="1" si="172"/>
        <v>-496218320536.0213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-496218320536.0213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-2067576335.5667553</v>
      </c>
      <c r="L3719" s="455">
        <f t="shared" ca="1" si="172"/>
        <v>-498285896871.58807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-498285896871.58807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-2076191236.9649506</v>
      </c>
      <c r="L3720" s="455">
        <f t="shared" ca="1" si="172"/>
        <v>-500362088108.55304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-500362088108.55304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-2084842033.7856376</v>
      </c>
      <c r="L3721" s="455">
        <f t="shared" ca="1" si="172"/>
        <v>-502446930142.33868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-502446930142.33868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-2093528875.5930781</v>
      </c>
      <c r="L3722" s="455">
        <f t="shared" ca="1" si="172"/>
        <v>-504540459017.93176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-504540459017.93176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-2102251912.5747154</v>
      </c>
      <c r="L3723" s="455">
        <f t="shared" ca="1" si="172"/>
        <v>-506642710930.50647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-506642710930.50647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-2111011295.5437772</v>
      </c>
      <c r="L3724" s="455">
        <f t="shared" ca="1" si="172"/>
        <v>-508753722226.05023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-508753722226.05023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-2119807175.9418759</v>
      </c>
      <c r="L3725" s="455">
        <f t="shared" ca="1" si="172"/>
        <v>-510873529401.99213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-510873529401.99213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-2128639705.8416338</v>
      </c>
      <c r="L3726" s="455">
        <f t="shared" ca="1" si="172"/>
        <v>-513002169107.83374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-513002169107.83374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-2137509037.9493072</v>
      </c>
      <c r="L3727" s="455">
        <f t="shared" ca="1" si="172"/>
        <v>-515139678145.78302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-515139678145.78302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-2146415325.6074295</v>
      </c>
      <c r="L3728" s="455">
        <f t="shared" ca="1" si="172"/>
        <v>-517286093471.39044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-517286093471.39044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-2155358722.7974601</v>
      </c>
      <c r="L3729" s="455">
        <f t="shared" ca="1" si="172"/>
        <v>-519441452194.18793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-519441452194.18793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-2164339384.1424494</v>
      </c>
      <c r="L3730" s="455">
        <f t="shared" ca="1" si="172"/>
        <v>-521605791578.33038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-521605791578.33038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-2173357464.9097099</v>
      </c>
      <c r="L3731" s="455">
        <f t="shared" ca="1" si="172"/>
        <v>-523779149043.24011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-523779149043.24011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-2182413121.0135002</v>
      </c>
      <c r="L3732" s="455">
        <f t="shared" ca="1" si="172"/>
        <v>-525961562164.2536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-525961562164.2536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-2191506509.0177231</v>
      </c>
      <c r="L3733" s="455">
        <f t="shared" ca="1" si="172"/>
        <v>-528153068673.2713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-528153068673.2713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-2200637786.1386304</v>
      </c>
      <c r="L3734" s="455">
        <f t="shared" ca="1" si="172"/>
        <v>-530353706459.40991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-530353706459.40991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-2209807110.2475414</v>
      </c>
      <c r="L3735" s="455">
        <f t="shared" ca="1" si="172"/>
        <v>-532563513569.65747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-532563513569.65747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-2219014639.8735728</v>
      </c>
      <c r="L3736" s="455">
        <f t="shared" ca="1" si="172"/>
        <v>-534782528209.53107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-534782528209.53107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-2228260534.2063794</v>
      </c>
      <c r="L3737" s="455">
        <f t="shared" ca="1" si="172"/>
        <v>-537010788743.73743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-537010788743.73743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-2237544953.098906</v>
      </c>
      <c r="L3738" s="455">
        <f t="shared" ca="1" si="172"/>
        <v>-539248333696.8363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-539248333696.8363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-2246868057.0701513</v>
      </c>
      <c r="L3739" s="455">
        <f t="shared" ca="1" si="172"/>
        <v>-541495201753.90643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-541495201753.90643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-2256230007.3079433</v>
      </c>
      <c r="L3740" s="455">
        <f t="shared" ca="1" si="172"/>
        <v>-543751431761.21436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-543751431761.21436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-2265630965.6717262</v>
      </c>
      <c r="L3741" s="455">
        <f t="shared" ca="1" si="172"/>
        <v>-546017062726.88611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-546017062726.88611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-2275071094.6953592</v>
      </c>
      <c r="L3742" s="455">
        <f t="shared" ca="1" si="172"/>
        <v>-548292133821.58148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-548292133821.58148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-2284550557.5899229</v>
      </c>
      <c r="L3743" s="455">
        <f t="shared" ca="1" si="172"/>
        <v>-550576684379.17139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-550576684379.17139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-2294069518.2465472</v>
      </c>
      <c r="L3744" s="455">
        <f t="shared" ca="1" si="172"/>
        <v>-552870753897.41797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-552870753897.41797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-2303628141.2392416</v>
      </c>
      <c r="L3745" s="455">
        <f t="shared" ca="1" si="172"/>
        <v>-555174382038.65723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-555174382038.65723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-2313226591.8277383</v>
      </c>
      <c r="L3746" s="455">
        <f t="shared" ca="1" si="172"/>
        <v>-557487608630.48499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-557487608630.48499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-2322865035.9603539</v>
      </c>
      <c r="L3747" s="455">
        <f t="shared" ca="1" si="172"/>
        <v>-559810473666.44531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-559810473666.44531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-2332543640.2768555</v>
      </c>
      <c r="L3748" s="455">
        <f t="shared" ca="1" si="172"/>
        <v>-562143017306.72217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-562143017306.72217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-2342262572.1113424</v>
      </c>
      <c r="L3749" s="455">
        <f t="shared" ca="1" si="172"/>
        <v>-564485279878.8335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-564485279878.8335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-2352021999.4951396</v>
      </c>
      <c r="L3750" s="455">
        <f t="shared" ca="1" si="172"/>
        <v>-566837301878.32861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-566837301878.32861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-2361822091.1597023</v>
      </c>
      <c r="L3751" s="455">
        <f t="shared" ca="1" si="172"/>
        <v>-569199123969.48828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-569199123969.48828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-2371663016.5395346</v>
      </c>
      <c r="L3752" s="455">
        <f t="shared" ca="1" si="172"/>
        <v>-571570786986.02783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-571570786986.02783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-2381544945.775116</v>
      </c>
      <c r="L3753" s="455">
        <f t="shared" ca="1" si="172"/>
        <v>-573952331931.80298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-573952331931.80298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-2391468049.7158456</v>
      </c>
      <c r="L3754" s="455">
        <f t="shared" ca="1" si="172"/>
        <v>-576343799981.5188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-576343799981.5188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-2401432499.9229951</v>
      </c>
      <c r="L3755" s="455">
        <f t="shared" ca="1" si="172"/>
        <v>-578745232481.44177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-578745232481.44177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-2411438468.6726742</v>
      </c>
      <c r="L3756" s="455">
        <f t="shared" ca="1" si="172"/>
        <v>-581156670950.1145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-581156670950.1145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-2421486128.9588103</v>
      </c>
      <c r="L3757" s="455">
        <f t="shared" ca="1" si="172"/>
        <v>-583578157079.07336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-583578157079.07336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-2431575654.496139</v>
      </c>
      <c r="L3758" s="455">
        <f t="shared" ca="1" si="172"/>
        <v>-586009732733.56946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-586009732733.56946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-2441707219.723206</v>
      </c>
      <c r="L3759" s="455">
        <f t="shared" ca="1" si="172"/>
        <v>-588451439953.29272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-588451439953.29272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-2451880999.8053865</v>
      </c>
      <c r="L3760" s="455">
        <f t="shared" ca="1" si="172"/>
        <v>-590903320953.09814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-590903320953.09814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-2462097170.6379089</v>
      </c>
      <c r="L3761" s="455">
        <f t="shared" ca="1" si="172"/>
        <v>-593365418123.73608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-593365418123.73608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-2472355908.8489003</v>
      </c>
      <c r="L3762" s="455">
        <f t="shared" ca="1" si="172"/>
        <v>-595837774032.58496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-595837774032.58496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-2482657391.8024373</v>
      </c>
      <c r="L3763" s="455">
        <f t="shared" ca="1" si="172"/>
        <v>-598320431424.38745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-598320431424.38745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-2493001797.6016145</v>
      </c>
      <c r="L3764" s="455">
        <f t="shared" ca="1" si="172"/>
        <v>-600813433221.98901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-600813433221.98901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-2503389305.0916209</v>
      </c>
      <c r="L3765" s="455">
        <f t="shared" ca="1" si="172"/>
        <v>-603316822527.08069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-603316822527.08069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-2513820093.8628364</v>
      </c>
      <c r="L3766" s="455">
        <f t="shared" ca="1" si="172"/>
        <v>-605830642620.94348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-605830642620.94348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-2524294344.253931</v>
      </c>
      <c r="L3767" s="455">
        <f t="shared" ca="1" si="172"/>
        <v>-608354936965.19739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-608354936965.19739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-2534812237.3549891</v>
      </c>
      <c r="L3768" s="455">
        <f t="shared" ca="1" si="172"/>
        <v>-610889749202.55237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-610889749202.55237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-2545373955.0106349</v>
      </c>
      <c r="L3769" s="455">
        <f t="shared" ca="1" si="172"/>
        <v>-613435123157.56299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-613435123157.56299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-2555979679.8231792</v>
      </c>
      <c r="L3770" s="455">
        <f t="shared" ca="1" si="172"/>
        <v>-615991102837.38611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-615991102837.38611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-2566629595.1557755</v>
      </c>
      <c r="L3771" s="455">
        <f t="shared" ca="1" si="172"/>
        <v>-618557732432.54187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-618557732432.54187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-2577323885.135591</v>
      </c>
      <c r="L3772" s="455">
        <f t="shared" ca="1" si="172"/>
        <v>-621135056317.67749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-621135056317.67749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-2588062734.6569896</v>
      </c>
      <c r="L3773" s="455">
        <f t="shared" ca="1" si="172"/>
        <v>-623723119052.33447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-623723119052.33447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-2598846329.384727</v>
      </c>
      <c r="L3774" s="455">
        <f t="shared" ca="1" si="172"/>
        <v>-626321965381.71924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-626321965381.71924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-2609674855.7571635</v>
      </c>
      <c r="L3775" s="455">
        <f t="shared" ca="1" si="172"/>
        <v>-628931640237.47644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-628931640237.47644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-2620548500.9894853</v>
      </c>
      <c r="L3776" s="455">
        <f t="shared" ca="1" si="172"/>
        <v>-631552188738.46594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-631552188738.46594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-2631467453.0769415</v>
      </c>
      <c r="L3777" s="455">
        <f t="shared" ca="1" si="172"/>
        <v>-634183656191.54285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-634183656191.54285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-2642431900.7980952</v>
      </c>
      <c r="L3778" s="455">
        <f t="shared" ca="1" si="172"/>
        <v>-636826088092.34094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-636826088092.34094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-2653442033.7180872</v>
      </c>
      <c r="L3779" s="455">
        <f t="shared" ca="1" si="172"/>
        <v>-639479530126.05908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-639479530126.05908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-2664498042.1919127</v>
      </c>
      <c r="L3780" s="455">
        <f t="shared" ca="1" si="172"/>
        <v>-642144028168.25098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-642144028168.25098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-2675600117.3677125</v>
      </c>
      <c r="L3781" s="455">
        <f t="shared" ca="1" si="172"/>
        <v>-644819628285.61865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-644819628285.61865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-2686748451.1900778</v>
      </c>
      <c r="L3782" s="455">
        <f t="shared" ca="1" si="172"/>
        <v>-647506376736.80872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-647506376736.80872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-2697943236.4033694</v>
      </c>
      <c r="L3783" s="455">
        <f t="shared" ca="1" si="172"/>
        <v>-650204319973.21204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-650204319973.21204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-2709184666.5550499</v>
      </c>
      <c r="L3784" s="455">
        <f t="shared" ca="1" si="172"/>
        <v>-652913504639.76709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-652913504639.76709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-2720472935.9990296</v>
      </c>
      <c r="L3785" s="455">
        <f t="shared" ca="1" si="172"/>
        <v>-655633977575.76611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-655633977575.76611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-2731808239.8990254</v>
      </c>
      <c r="L3786" s="455">
        <f t="shared" ca="1" si="172"/>
        <v>-658365785815.66516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-658365785815.66516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-2743190774.2319384</v>
      </c>
      <c r="L3787" s="455">
        <f t="shared" ca="1" si="172"/>
        <v>-661108976589.89709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-661108976589.89709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-2754620735.7912378</v>
      </c>
      <c r="L3788" s="455">
        <f t="shared" ca="1" si="172"/>
        <v>-663863597325.68835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-663863597325.68835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-2766098322.1903682</v>
      </c>
      <c r="L3789" s="455">
        <f t="shared" ca="1" si="172"/>
        <v>-666629695647.87866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-666629695647.87866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-2777623731.8661609</v>
      </c>
      <c r="L3790" s="455">
        <f t="shared" ca="1" si="172"/>
        <v>-669407319379.74487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-669407319379.74487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-2789197164.0822701</v>
      </c>
      <c r="L3791" s="455">
        <f t="shared" ca="1" si="172"/>
        <v>-672196516543.82715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-672196516543.82715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-2800818818.9326129</v>
      </c>
      <c r="L3792" s="455">
        <f t="shared" ca="1" si="172"/>
        <v>-674997335362.75977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-674997335362.75977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-2812488897.3448324</v>
      </c>
      <c r="L3793" s="455">
        <f t="shared" ca="1" si="172"/>
        <v>-677809824260.10461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-677809824260.10461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-2824207601.0837693</v>
      </c>
      <c r="L3794" s="455">
        <f t="shared" ca="1" si="172"/>
        <v>-680634031861.18835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-680634031861.18835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-2835975132.7549515</v>
      </c>
      <c r="L3795" s="455">
        <f t="shared" ca="1" si="172"/>
        <v>-683470006993.94336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-683470006993.94336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-2847791695.8080974</v>
      </c>
      <c r="L3796" s="455">
        <f t="shared" ca="1" si="172"/>
        <v>-686317798689.75146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-686317798689.75146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-2859657494.5406313</v>
      </c>
      <c r="L3797" s="455">
        <f t="shared" ca="1" si="172"/>
        <v>-689177456184.29211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-689177456184.29211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-2871572734.1012173</v>
      </c>
      <c r="L3798" s="455">
        <f t="shared" ca="1" si="172"/>
        <v>-692049028918.39331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-692049028918.39331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-2883537620.4933052</v>
      </c>
      <c r="L3799" s="455">
        <f t="shared" ca="1" si="172"/>
        <v>-694932566538.8866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-694932566538.8866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-2895552360.5786943</v>
      </c>
      <c r="L3800" s="455">
        <f t="shared" ca="1" si="172"/>
        <v>-697828118899.46533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-697828118899.46533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-2907617162.0811057</v>
      </c>
      <c r="L3801" s="455">
        <f t="shared" ca="1" si="172"/>
        <v>-700735736061.54639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-700735736061.54639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-2919732233.5897765</v>
      </c>
      <c r="L3802" s="455">
        <f t="shared" ca="1" si="172"/>
        <v>-703655468295.13611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-703655468295.13611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-2931897784.563067</v>
      </c>
      <c r="L3803" s="455">
        <f t="shared" ca="1" si="172"/>
        <v>-706587366079.69922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-706587366079.69922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-2944114025.3320799</v>
      </c>
      <c r="L3804" s="455">
        <f t="shared" ca="1" si="172"/>
        <v>-709531480105.03125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-709531480105.03125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-2956381167.1042967</v>
      </c>
      <c r="L3805" s="455">
        <f t="shared" ca="1" si="172"/>
        <v>-712487861272.1355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-712487861272.1355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-2968699421.9672313</v>
      </c>
      <c r="L3806" s="455">
        <f t="shared" ca="1" si="172"/>
        <v>-715456560694.10278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-715456560694.10278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-2981069002.8920951</v>
      </c>
      <c r="L3807" s="455">
        <f t="shared" ca="1" si="172"/>
        <v>-718437629696.99487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-718437629696.99487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-2993490123.7374787</v>
      </c>
      <c r="L3808" s="455">
        <f t="shared" ca="1" si="172"/>
        <v>-721431119820.7323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-721431119820.7323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-3005962999.2530513</v>
      </c>
      <c r="L3809" s="455">
        <f t="shared" ca="1" si="172"/>
        <v>-724437082819.98535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-724437082819.98535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-3018487845.0832725</v>
      </c>
      <c r="L3810" s="455">
        <f t="shared" ca="1" si="172"/>
        <v>-727455570665.0686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-727455570665.0686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-3031064877.7711191</v>
      </c>
      <c r="L3811" s="455">
        <f t="shared" ca="1" si="172"/>
        <v>-730486635542.83972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-730486635542.83972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-3043694314.7618322</v>
      </c>
      <c r="L3812" s="455">
        <f t="shared" ca="1" si="172"/>
        <v>-733530329857.60156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-733530329857.60156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-3056376374.406673</v>
      </c>
      <c r="L3813" s="455">
        <f t="shared" ca="1" si="172"/>
        <v>-736586706232.00818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-736586706232.00818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-3069111275.9667006</v>
      </c>
      <c r="L3814" s="455">
        <f t="shared" ca="1" si="172"/>
        <v>-739655817507.97485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-739655817507.97485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-3081899239.6165619</v>
      </c>
      <c r="L3815" s="455">
        <f t="shared" ca="1" si="172"/>
        <v>-742737716747.59143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-742737716747.59143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-3094740486.4482975</v>
      </c>
      <c r="L3816" s="455">
        <f t="shared" ca="1" si="172"/>
        <v>-745832457234.03967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-745832457234.03967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-3107635238.4751654</v>
      </c>
      <c r="L3817" s="455">
        <f t="shared" ca="1" si="172"/>
        <v>-748940092472.51489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-748940092472.51489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-3120583718.6354785</v>
      </c>
      <c r="L3818" s="455">
        <f t="shared" ca="1" si="172"/>
        <v>-752060676191.15039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-752060676191.15039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-3133586150.7964602</v>
      </c>
      <c r="L3819" s="455">
        <f t="shared" ca="1" si="172"/>
        <v>-755194262341.9469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-755194262341.9469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-3146642759.758112</v>
      </c>
      <c r="L3820" s="455">
        <f t="shared" ca="1" si="172"/>
        <v>-758340905101.70496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-758340905101.70496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-3159753771.2571039</v>
      </c>
      <c r="L3821" s="455">
        <f t="shared" ca="1" si="172"/>
        <v>-761500658872.96204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-761500658872.96204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-3172919411.970675</v>
      </c>
      <c r="L3822" s="455">
        <f t="shared" ca="1" si="172"/>
        <v>-764673578284.93274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-764673578284.93274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-3186139909.5205531</v>
      </c>
      <c r="L3823" s="455">
        <f t="shared" ca="1" si="172"/>
        <v>-767859718194.45325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-767859718194.45325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-3199415492.4768887</v>
      </c>
      <c r="L3824" s="455">
        <f t="shared" ca="1" si="172"/>
        <v>-771059133686.93018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-771059133686.93018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-3212746390.3622088</v>
      </c>
      <c r="L3825" s="455">
        <f t="shared" ca="1" si="172"/>
        <v>-774271880077.29236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-774271880077.29236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-3226132833.655385</v>
      </c>
      <c r="L3826" s="455">
        <f t="shared" ca="1" si="172"/>
        <v>-777498012910.94775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-777498012910.94775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-3239575053.7956157</v>
      </c>
      <c r="L3827" s="455">
        <f t="shared" ca="1" si="172"/>
        <v>-780737587964.74341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-780737587964.74341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-3253073283.1864309</v>
      </c>
      <c r="L3828" s="455">
        <f t="shared" ca="1" si="172"/>
        <v>-783990661247.92981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-783990661247.92981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-3266627755.1997075</v>
      </c>
      <c r="L3829" s="455">
        <f t="shared" ca="1" si="172"/>
        <v>-787257289003.12952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-787257289003.12952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-3280238704.1797061</v>
      </c>
      <c r="L3830" s="455">
        <f t="shared" ca="1" si="172"/>
        <v>-790537527707.3092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-790537527707.3092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-3293906365.4471216</v>
      </c>
      <c r="L3831" s="455">
        <f t="shared" ca="1" si="172"/>
        <v>-793831434072.75635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-793831434072.75635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-3307630975.3031516</v>
      </c>
      <c r="L3832" s="455">
        <f t="shared" ca="1" si="172"/>
        <v>-797139065048.05945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-797139065048.05945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-3321412771.0335808</v>
      </c>
      <c r="L3833" s="455">
        <f t="shared" ref="L3833:L4087" ca="1" si="177">I3833-J3833+K3833</f>
        <v>-800460477819.09302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-800460477819.09302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-3335251990.9128876</v>
      </c>
      <c r="L3834" s="455">
        <f t="shared" ca="1" si="177"/>
        <v>-803795729810.00586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-803795729810.00586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-3349148874.2083578</v>
      </c>
      <c r="L3835" s="455">
        <f t="shared" ca="1" si="177"/>
        <v>-807144878684.21423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-807144878684.21423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-3363103661.184226</v>
      </c>
      <c r="L3836" s="455">
        <f t="shared" ca="1" si="177"/>
        <v>-810507982345.39844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-810507982345.39844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-3377116593.1058269</v>
      </c>
      <c r="L3837" s="455">
        <f t="shared" ca="1" si="177"/>
        <v>-813885098938.50427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-813885098938.50427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-3391187912.2437677</v>
      </c>
      <c r="L3838" s="455">
        <f t="shared" ca="1" si="177"/>
        <v>-817276286850.74805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-817276286850.74805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-3405317861.8781166</v>
      </c>
      <c r="L3839" s="455">
        <f t="shared" ca="1" si="177"/>
        <v>-820681604712.62622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-820681604712.62622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-3419506686.3026094</v>
      </c>
      <c r="L3840" s="455">
        <f t="shared" ca="1" si="177"/>
        <v>-824101111398.92883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-824101111398.92883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-3433754630.8288703</v>
      </c>
      <c r="L3841" s="455">
        <f t="shared" ca="1" si="177"/>
        <v>-827534866029.75769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-827534866029.75769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-3448061941.790657</v>
      </c>
      <c r="L3842" s="455">
        <f t="shared" ca="1" si="177"/>
        <v>-830982927971.54834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-830982927971.54834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-3462428866.5481181</v>
      </c>
      <c r="L3843" s="455">
        <f t="shared" ca="1" si="177"/>
        <v>-834445356838.09644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-834445356838.09644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-3476855653.4920683</v>
      </c>
      <c r="L3844" s="455">
        <f t="shared" ca="1" si="177"/>
        <v>-837922212491.5885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-837922212491.5885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-3491342552.0482855</v>
      </c>
      <c r="L3845" s="455">
        <f t="shared" ca="1" si="177"/>
        <v>-841413555043.63684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-841413555043.63684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-3505889812.6818199</v>
      </c>
      <c r="L3846" s="455">
        <f t="shared" ca="1" si="177"/>
        <v>-844919444856.3186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-844919444856.3186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-3520497686.9013276</v>
      </c>
      <c r="L3847" s="455">
        <f t="shared" ca="1" si="177"/>
        <v>-848439942543.21997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-848439942543.21997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-3535166427.2634163</v>
      </c>
      <c r="L3848" s="455">
        <f t="shared" ca="1" si="177"/>
        <v>-851975108970.4834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-851975108970.4834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-3549896287.3770142</v>
      </c>
      <c r="L3849" s="455">
        <f t="shared" ca="1" si="177"/>
        <v>-855525005257.86035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-855525005257.86035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-3564687521.9077516</v>
      </c>
      <c r="L3850" s="455">
        <f t="shared" ca="1" si="177"/>
        <v>-859089692779.76807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-859089692779.76807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-3579540386.5823665</v>
      </c>
      <c r="L3851" s="455">
        <f t="shared" ca="1" si="177"/>
        <v>-862669233166.35046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-862669233166.35046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-3594455138.1931262</v>
      </c>
      <c r="L3852" s="455">
        <f t="shared" ca="1" si="177"/>
        <v>-866263688304.54358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-866263688304.54358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-3609432034.6022649</v>
      </c>
      <c r="L3853" s="455">
        <f t="shared" ca="1" si="177"/>
        <v>-869873120339.14587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-869873120339.14587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-3624471334.7464404</v>
      </c>
      <c r="L3854" s="455">
        <f t="shared" ca="1" si="177"/>
        <v>-873497591673.89233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-873497591673.89233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-3639573298.6412177</v>
      </c>
      <c r="L3855" s="455">
        <f t="shared" ca="1" si="177"/>
        <v>-877137164972.53357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-877137164972.53357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-3654738187.3855567</v>
      </c>
      <c r="L3856" s="455">
        <f t="shared" ca="1" si="177"/>
        <v>-880791903159.91907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-880791903159.91907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-3669966263.1663294</v>
      </c>
      <c r="L3857" s="455">
        <f t="shared" ca="1" si="177"/>
        <v>-884461869423.08545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-884461869423.08545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-3685257789.2628565</v>
      </c>
      <c r="L3858" s="455">
        <f t="shared" ca="1" si="177"/>
        <v>-888147127212.34827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-888147127212.34827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-3700613030.0514512</v>
      </c>
      <c r="L3859" s="455">
        <f t="shared" ca="1" si="177"/>
        <v>-891847740242.39966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-891847740242.39966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-3716032251.0099978</v>
      </c>
      <c r="L3860" s="455">
        <f t="shared" ca="1" si="177"/>
        <v>-895563772493.40967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-895563772493.40967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-3731515718.7225409</v>
      </c>
      <c r="L3861" s="455">
        <f t="shared" ca="1" si="177"/>
        <v>-899295288212.1322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-899295288212.1322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-3747063700.8838835</v>
      </c>
      <c r="L3862" s="455">
        <f t="shared" ca="1" si="177"/>
        <v>-903042351913.01611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-903042351913.01611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-3762676466.3042336</v>
      </c>
      <c r="L3863" s="455">
        <f t="shared" ca="1" si="177"/>
        <v>-906805028379.32031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-906805028379.32031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-3778354284.9138346</v>
      </c>
      <c r="L3864" s="455">
        <f t="shared" ca="1" si="177"/>
        <v>-910583382664.23413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-910583382664.23413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-3794097427.7676415</v>
      </c>
      <c r="L3865" s="455">
        <f t="shared" ca="1" si="177"/>
        <v>-914377480092.00183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-914377480092.00183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-3809906167.0500073</v>
      </c>
      <c r="L3866" s="455">
        <f t="shared" ca="1" si="177"/>
        <v>-918187386259.05188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-918187386259.05188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-3825780776.0793829</v>
      </c>
      <c r="L3867" s="455">
        <f t="shared" ca="1" si="177"/>
        <v>-922013167035.13123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-922013167035.13123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-3841721529.3130469</v>
      </c>
      <c r="L3868" s="455">
        <f t="shared" ca="1" si="177"/>
        <v>-925854888564.44421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-925854888564.44421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-3857728702.3518515</v>
      </c>
      <c r="L3869" s="455">
        <f t="shared" ca="1" si="177"/>
        <v>-929712617266.79602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-929712617266.79602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-3873802571.944984</v>
      </c>
      <c r="L3870" s="455">
        <f t="shared" ca="1" si="177"/>
        <v>-933586419838.74097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-933586419838.74097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-3889943415.9947538</v>
      </c>
      <c r="L3871" s="455">
        <f t="shared" ca="1" si="177"/>
        <v>-937476363254.73572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-937476363254.73572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-3906151513.561398</v>
      </c>
      <c r="L3872" s="455">
        <f t="shared" ca="1" si="177"/>
        <v>-941382514768.29712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-941382514768.29712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-3922427144.8679047</v>
      </c>
      <c r="L3873" s="455">
        <f t="shared" ca="1" si="177"/>
        <v>-945304941913.16504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-945304941913.16504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-3938770591.3048539</v>
      </c>
      <c r="L3874" s="455">
        <f t="shared" ca="1" si="177"/>
        <v>-949243712504.46985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-949243712504.46985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-3955182135.4352908</v>
      </c>
      <c r="L3875" s="455">
        <f t="shared" ca="1" si="177"/>
        <v>-953198894639.90515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-953198894639.90515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-3971662060.9996042</v>
      </c>
      <c r="L3876" s="455">
        <f t="shared" ca="1" si="177"/>
        <v>-957170556700.90479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-957170556700.90479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-3988210652.9204364</v>
      </c>
      <c r="L3877" s="455">
        <f t="shared" ca="1" si="177"/>
        <v>-961158767353.8252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-961158767353.8252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-4004828197.3076043</v>
      </c>
      <c r="L3878" s="455">
        <f t="shared" ca="1" si="177"/>
        <v>-965163595551.13281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-965163595551.13281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-4021514981.4630532</v>
      </c>
      <c r="L3879" s="455">
        <f t="shared" ca="1" si="177"/>
        <v>-969185110532.59583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-969185110532.59583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-4038271293.8858166</v>
      </c>
      <c r="L3880" s="455">
        <f t="shared" ca="1" si="177"/>
        <v>-973223381826.48169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-973223381826.48169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-4055097424.2770066</v>
      </c>
      <c r="L3881" s="455">
        <f t="shared" ca="1" si="177"/>
        <v>-977278479250.75867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-977278479250.75867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-4071993663.544827</v>
      </c>
      <c r="L3882" s="455">
        <f t="shared" ca="1" si="177"/>
        <v>-981350472914.30347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-981350472914.30347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-4088960303.8095975</v>
      </c>
      <c r="L3883" s="455">
        <f t="shared" ca="1" si="177"/>
        <v>-985439433218.11304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-985439433218.11304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-4105997638.4088044</v>
      </c>
      <c r="L3884" s="455">
        <f t="shared" ca="1" si="177"/>
        <v>-989545430856.52185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-989545430856.52185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-4123105961.902174</v>
      </c>
      <c r="L3885" s="455">
        <f t="shared" ca="1" si="177"/>
        <v>-993668536818.42407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-993668536818.42407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-4140285570.076767</v>
      </c>
      <c r="L3886" s="455">
        <f t="shared" ca="1" si="177"/>
        <v>-997808822388.50085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-997808822388.50085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-4157536759.9520874</v>
      </c>
      <c r="L3887" s="455">
        <f t="shared" ca="1" si="177"/>
        <v>-1001966359148.4529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-1001966359148.4529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-4174859829.7852201</v>
      </c>
      <c r="L3888" s="455">
        <f t="shared" ca="1" si="177"/>
        <v>-1006141218978.2382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-1006141218978.2382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-4192255079.0759926</v>
      </c>
      <c r="L3889" s="455">
        <f t="shared" ca="1" si="177"/>
        <v>-1010333474057.3142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-1010333474057.3142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-4209722808.5721426</v>
      </c>
      <c r="L3890" s="455">
        <f t="shared" ca="1" si="177"/>
        <v>-1014543196865.8864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-1014543196865.8864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-4227263320.2745266</v>
      </c>
      <c r="L3891" s="455">
        <f t="shared" ca="1" si="177"/>
        <v>-1018770460186.1609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-1018770460186.1609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-4244876917.4423366</v>
      </c>
      <c r="L3892" s="455">
        <f t="shared" ca="1" si="177"/>
        <v>-1023015337103.6033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-1023015337103.6033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-4262563904.5983462</v>
      </c>
      <c r="L3893" s="455">
        <f t="shared" ca="1" si="177"/>
        <v>-1027277901008.2017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-1027277901008.2017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-4280324587.5341735</v>
      </c>
      <c r="L3894" s="455">
        <f t="shared" ca="1" si="177"/>
        <v>-1031558225595.7358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-1031558225595.7358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-4298159273.3155661</v>
      </c>
      <c r="L3895" s="455">
        <f t="shared" ca="1" si="177"/>
        <v>-1035856384869.0514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-1035856384869.0514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-4316068270.287714</v>
      </c>
      <c r="L3896" s="455">
        <f t="shared" ca="1" si="177"/>
        <v>-1040172453139.3391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-1040172453139.3391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-4334051888.0805788</v>
      </c>
      <c r="L3897" s="455">
        <f t="shared" ca="1" si="177"/>
        <v>-1044506505027.4197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-1044506505027.4197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-4352110437.6142483</v>
      </c>
      <c r="L3898" s="455">
        <f t="shared" ca="1" si="177"/>
        <v>-1048858615465.0339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-1048858615465.0339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-4370244231.1043081</v>
      </c>
      <c r="L3899" s="455">
        <f t="shared" ca="1" si="177"/>
        <v>-1053228859696.1382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-1053228859696.1382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-4388453582.0672426</v>
      </c>
      <c r="L3900" s="455">
        <f t="shared" ca="1" si="177"/>
        <v>-1057617313278.2054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-1057617313278.2054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-4406738805.3258562</v>
      </c>
      <c r="L3901" s="455">
        <f t="shared" ca="1" si="177"/>
        <v>-1062024052083.5313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-1062024052083.5313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-4425100217.0147133</v>
      </c>
      <c r="L3902" s="455">
        <f t="shared" ca="1" si="177"/>
        <v>-1066449152300.546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-1066449152300.546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-4443538134.5856085</v>
      </c>
      <c r="L3903" s="455">
        <f t="shared" ca="1" si="177"/>
        <v>-1070892690435.1316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-1070892690435.1316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-4462052876.8130484</v>
      </c>
      <c r="L3904" s="455">
        <f t="shared" ca="1" si="177"/>
        <v>-1075354743311.9446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-1075354743311.9446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-4480644763.7997694</v>
      </c>
      <c r="L3905" s="455">
        <f t="shared" ca="1" si="177"/>
        <v>-1079835388075.7444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-1079835388075.7444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-4499314116.9822683</v>
      </c>
      <c r="L3906" s="455">
        <f t="shared" ca="1" si="177"/>
        <v>-1084334702192.7267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-1084334702192.7267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-4518061259.1363611</v>
      </c>
      <c r="L3907" s="455">
        <f t="shared" ca="1" si="177"/>
        <v>-1088852763451.863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-1088852763451.863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-4536886514.3827629</v>
      </c>
      <c r="L3908" s="455">
        <f t="shared" ca="1" si="177"/>
        <v>-1093389649966.2458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-1093389649966.2458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-4555790208.1926908</v>
      </c>
      <c r="L3909" s="455">
        <f t="shared" ca="1" si="177"/>
        <v>-1097945440174.4386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-1097945440174.4386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-4574772667.3934946</v>
      </c>
      <c r="L3910" s="455">
        <f t="shared" ca="1" si="177"/>
        <v>-1102520212841.832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-1102520212841.832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-4593834220.1743002</v>
      </c>
      <c r="L3911" s="455">
        <f t="shared" ca="1" si="177"/>
        <v>-1107114047062.0063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-1107114047062.0063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-4612975196.0916929</v>
      </c>
      <c r="L3912" s="455">
        <f t="shared" ca="1" si="177"/>
        <v>-1111727022258.0981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-1111727022258.0981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-4632195926.0754089</v>
      </c>
      <c r="L3913" s="455">
        <f t="shared" ca="1" si="177"/>
        <v>-1116359218184.1736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-1116359218184.1736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-4651496742.4340563</v>
      </c>
      <c r="L3914" s="455">
        <f t="shared" ca="1" si="177"/>
        <v>-1121010714926.6077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-1121010714926.6077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-4670877978.8608656</v>
      </c>
      <c r="L3915" s="455">
        <f t="shared" ca="1" si="177"/>
        <v>-1125681592905.4685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-1125681592905.4685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-4690339970.4394522</v>
      </c>
      <c r="L3916" s="455">
        <f t="shared" ca="1" si="177"/>
        <v>-1130371932875.908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-1130371932875.908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-4709883053.6496162</v>
      </c>
      <c r="L3917" s="455">
        <f t="shared" ca="1" si="177"/>
        <v>-1135081815929.5576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-1135081815929.5576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-4729507566.3731565</v>
      </c>
      <c r="L3918" s="455">
        <f t="shared" ca="1" si="177"/>
        <v>-1139811323495.9307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-1139811323495.9307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-4749213847.8997107</v>
      </c>
      <c r="L3919" s="455">
        <f t="shared" ca="1" si="177"/>
        <v>-1144560537343.8303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-1144560537343.8303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-4769002238.9326267</v>
      </c>
      <c r="L3920" s="455">
        <f t="shared" ca="1" si="177"/>
        <v>-1149329539582.7629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-1149329539582.7629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-4788873081.5948458</v>
      </c>
      <c r="L3921" s="455">
        <f t="shared" ca="1" si="177"/>
        <v>-1154118412664.3577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-1154118412664.3577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-4808826719.434824</v>
      </c>
      <c r="L3922" s="455">
        <f t="shared" ca="1" si="177"/>
        <v>-1158927239383.7925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-1158927239383.7925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-4828863497.4324684</v>
      </c>
      <c r="L3923" s="455">
        <f t="shared" ca="1" si="177"/>
        <v>-1163756102881.2249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-1163756102881.2249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-4848983762.0051031</v>
      </c>
      <c r="L3924" s="455">
        <f t="shared" ca="1" si="177"/>
        <v>-1168605086643.23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-1168605086643.23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-4869187861.0134583</v>
      </c>
      <c r="L3925" s="455">
        <f t="shared" ca="1" si="177"/>
        <v>-1173474274504.2434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-1173474274504.2434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-4889476143.7676811</v>
      </c>
      <c r="L3926" s="455">
        <f t="shared" ca="1" si="177"/>
        <v>-1178363750648.011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-1178363750648.011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-4909848961.0333786</v>
      </c>
      <c r="L3927" s="455">
        <f t="shared" ca="1" si="177"/>
        <v>-1183273599609.0444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-1183273599609.0444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-4930306665.0376854</v>
      </c>
      <c r="L3928" s="455">
        <f t="shared" ca="1" si="177"/>
        <v>-1188203906274.082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-1188203906274.082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-4950849609.4753418</v>
      </c>
      <c r="L3929" s="455">
        <f t="shared" ca="1" si="177"/>
        <v>-1193154755883.5574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-1193154755883.5574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-4971478149.514822</v>
      </c>
      <c r="L3930" s="455">
        <f t="shared" ca="1" si="177"/>
        <v>-1198126234033.0723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-1198126234033.0723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-4992192641.8044682</v>
      </c>
      <c r="L3931" s="455">
        <f t="shared" ca="1" si="177"/>
        <v>-1203118426674.8767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-1203118426674.8767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-5012993444.478653</v>
      </c>
      <c r="L3932" s="455">
        <f t="shared" ca="1" si="177"/>
        <v>-1208131420119.3555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-1208131420119.3555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-5033880917.1639814</v>
      </c>
      <c r="L3933" s="455">
        <f t="shared" ca="1" si="177"/>
        <v>-1213165301036.5195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-1213165301036.5195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-5054855420.9854984</v>
      </c>
      <c r="L3934" s="455">
        <f t="shared" ca="1" si="177"/>
        <v>-1218220156457.5051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-1218220156457.5051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-5075917318.572938</v>
      </c>
      <c r="L3935" s="455">
        <f t="shared" ca="1" si="177"/>
        <v>-1223296073776.0781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-1223296073776.0781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-5097066974.0669918</v>
      </c>
      <c r="L3936" s="455">
        <f t="shared" ca="1" si="177"/>
        <v>-1228393140750.145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-1228393140750.145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-5118304753.1256046</v>
      </c>
      <c r="L3937" s="455">
        <f t="shared" ca="1" si="177"/>
        <v>-1233511445503.2705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-1233511445503.2705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-5139631022.930294</v>
      </c>
      <c r="L3938" s="455">
        <f t="shared" ca="1" si="177"/>
        <v>-1238651076526.2007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-1238651076526.2007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-5161046152.192503</v>
      </c>
      <c r="L3939" s="455">
        <f t="shared" ca="1" si="177"/>
        <v>-1243812122678.3931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-1243812122678.3931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-5182550511.1599712</v>
      </c>
      <c r="L3940" s="455">
        <f t="shared" ca="1" si="177"/>
        <v>-1248994673189.553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-1248994673189.553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-5204144471.6231375</v>
      </c>
      <c r="L3941" s="455">
        <f t="shared" ca="1" si="177"/>
        <v>-1254198817661.176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-1254198817661.176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-5225828406.921567</v>
      </c>
      <c r="L3942" s="455">
        <f t="shared" ca="1" si="177"/>
        <v>-1259424646068.0977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-1259424646068.0977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-5247602691.950407</v>
      </c>
      <c r="L3943" s="455">
        <f t="shared" ca="1" si="177"/>
        <v>-1264672248760.0481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-1264672248760.0481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-5269467703.1668673</v>
      </c>
      <c r="L3944" s="455">
        <f t="shared" ca="1" si="177"/>
        <v>-1269941716463.2148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-1269941716463.2148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-5291423818.5967283</v>
      </c>
      <c r="L3945" s="455">
        <f t="shared" ca="1" si="177"/>
        <v>-1275233140281.8115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-1275233140281.8115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-5313471417.8408813</v>
      </c>
      <c r="L3946" s="455">
        <f t="shared" ca="1" si="177"/>
        <v>-1280546611699.6523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-1280546611699.6523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-5335610882.0818844</v>
      </c>
      <c r="L3947" s="455">
        <f t="shared" ca="1" si="177"/>
        <v>-1285882222581.7341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-1285882222581.7341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-5357842594.090559</v>
      </c>
      <c r="L3948" s="455">
        <f t="shared" ca="1" si="177"/>
        <v>-1291240065175.8247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-1291240065175.8247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-5380166938.2326031</v>
      </c>
      <c r="L3949" s="455">
        <f t="shared" ca="1" si="177"/>
        <v>-1296620232114.0574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-1296620232114.0574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-5402584300.4752388</v>
      </c>
      <c r="L3950" s="455">
        <f t="shared" ca="1" si="177"/>
        <v>-1302022816414.5327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-1302022816414.5327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-5425095068.3938866</v>
      </c>
      <c r="L3951" s="455">
        <f t="shared" ca="1" si="177"/>
        <v>-1307447911482.9265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-1307447911482.9265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-5447699631.1788607</v>
      </c>
      <c r="L3952" s="455">
        <f t="shared" ca="1" si="177"/>
        <v>-1312895611114.1055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-1312895611114.1055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-5470398379.6421061</v>
      </c>
      <c r="L3953" s="455">
        <f t="shared" ca="1" si="177"/>
        <v>-1318366009493.7476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-1318366009493.7476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-5493191706.2239485</v>
      </c>
      <c r="L3954" s="455">
        <f t="shared" ca="1" si="177"/>
        <v>-1323859201199.9714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-1323859201199.9714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-5516080004.9998808</v>
      </c>
      <c r="L3955" s="455">
        <f t="shared" ca="1" si="177"/>
        <v>-1329375281204.9714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-1329375281204.9714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-5539063671.6873808</v>
      </c>
      <c r="L3956" s="455">
        <f t="shared" ca="1" si="177"/>
        <v>-1334914344876.6589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-1334914344876.6589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-5562143103.6527452</v>
      </c>
      <c r="L3957" s="455">
        <f t="shared" ca="1" si="177"/>
        <v>-1340476487980.3118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-1340476487980.3118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-5585318699.9179659</v>
      </c>
      <c r="L3958" s="455">
        <f t="shared" ca="1" si="177"/>
        <v>-1346061806680.2297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-1346061806680.2297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-5608590861.1676235</v>
      </c>
      <c r="L3959" s="455">
        <f t="shared" ca="1" si="177"/>
        <v>-1351670397541.3975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-1351670397541.3975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-5631959989.7558231</v>
      </c>
      <c r="L3960" s="455">
        <f t="shared" ca="1" si="177"/>
        <v>-1357302357531.1533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-1357302357531.1533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-5655426489.7131386</v>
      </c>
      <c r="L3961" s="455">
        <f t="shared" ca="1" si="177"/>
        <v>-1362957784020.8665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-1362957784020.8665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-5678990766.7536106</v>
      </c>
      <c r="L3962" s="455">
        <f t="shared" ca="1" si="177"/>
        <v>-1368636774787.6201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-1368636774787.6201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-5702653228.2817507</v>
      </c>
      <c r="L3963" s="455">
        <f t="shared" ca="1" si="177"/>
        <v>-1374339428015.9019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-1374339428015.9019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-5726414283.3995914</v>
      </c>
      <c r="L3964" s="455">
        <f t="shared" ca="1" si="177"/>
        <v>-1380065842299.3015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-1380065842299.3015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-5750274342.9137564</v>
      </c>
      <c r="L3965" s="455">
        <f t="shared" ca="1" si="177"/>
        <v>-1385816116642.2153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-1385816116642.2153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-5774233819.3425636</v>
      </c>
      <c r="L3966" s="455">
        <f t="shared" ca="1" si="177"/>
        <v>-1391590350461.5579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-1391590350461.5579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-5798293126.9231577</v>
      </c>
      <c r="L3967" s="455">
        <f t="shared" ca="1" si="177"/>
        <v>-1397388643588.481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-1397388643588.481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-5822452681.6186705</v>
      </c>
      <c r="L3968" s="455">
        <f t="shared" ca="1" si="177"/>
        <v>-1403211096270.0996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-1403211096270.0996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-5846712901.1254148</v>
      </c>
      <c r="L3969" s="455">
        <f t="shared" ca="1" si="177"/>
        <v>-1409057809171.2251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-1409057809171.2251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-5871074204.8801041</v>
      </c>
      <c r="L3970" s="455">
        <f t="shared" ca="1" si="177"/>
        <v>-1414928883376.1052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-1414928883376.1052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-5895537014.0671053</v>
      </c>
      <c r="L3971" s="455">
        <f t="shared" ca="1" si="177"/>
        <v>-1420824420390.1724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-1420824420390.1724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-5920101751.6257181</v>
      </c>
      <c r="L3972" s="455">
        <f t="shared" ca="1" si="177"/>
        <v>-1426744522141.7981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-1426744522141.7981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-5944768842.2574921</v>
      </c>
      <c r="L3973" s="455">
        <f t="shared" ca="1" si="177"/>
        <v>-1432689290984.0557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-1432689290984.0557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-5969538712.4335651</v>
      </c>
      <c r="L3974" s="455">
        <f t="shared" ca="1" si="177"/>
        <v>-1438658829696.4893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-1438658829696.4893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-5994411790.4020386</v>
      </c>
      <c r="L3975" s="455">
        <f t="shared" ca="1" si="177"/>
        <v>-1444653241486.8914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-1444653241486.8914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-6019388506.1953802</v>
      </c>
      <c r="L3976" s="455">
        <f t="shared" ca="1" si="177"/>
        <v>-1450672629993.0867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-1450672629993.0867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-6044469291.6378613</v>
      </c>
      <c r="L3977" s="455">
        <f t="shared" ca="1" si="177"/>
        <v>-1456717099284.7246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-1456717099284.7246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-6069654580.3530188</v>
      </c>
      <c r="L3978" s="455">
        <f t="shared" ca="1" si="177"/>
        <v>-1462786753865.0776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-1462786753865.0776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-6094944807.7711563</v>
      </c>
      <c r="L3979" s="455">
        <f t="shared" ca="1" si="177"/>
        <v>-1468881698672.8489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-1468881698672.8489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-6120340411.1368704</v>
      </c>
      <c r="L3980" s="455">
        <f t="shared" ca="1" si="177"/>
        <v>-1475002039083.9858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-1475002039083.9858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-6145841829.5166073</v>
      </c>
      <c r="L3981" s="455">
        <f t="shared" ca="1" si="177"/>
        <v>-1481147880913.5024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-1481147880913.5024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-6171449503.8062601</v>
      </c>
      <c r="L3982" s="455">
        <f t="shared" ca="1" si="177"/>
        <v>-1487319330417.3086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-1487319330417.3086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-6197163876.7387857</v>
      </c>
      <c r="L3983" s="455">
        <f t="shared" ca="1" si="177"/>
        <v>-1493516494294.0474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-1493516494294.0474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-6222985392.8918638</v>
      </c>
      <c r="L3984" s="455">
        <f t="shared" ca="1" si="177"/>
        <v>-1499739479686.9392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-1499739479686.9392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-6248914498.6955795</v>
      </c>
      <c r="L3985" s="455">
        <f t="shared" ca="1" si="177"/>
        <v>-1505988394185.6348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-1505988394185.6348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-6274951642.4401445</v>
      </c>
      <c r="L3986" s="455">
        <f t="shared" ca="1" si="177"/>
        <v>-1512263345828.075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-1512263345828.075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-6301097274.2836456</v>
      </c>
      <c r="L3987" s="455">
        <f t="shared" ca="1" si="177"/>
        <v>-1518564443102.3586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-1518564443102.3586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-6327351846.2598276</v>
      </c>
      <c r="L3988" s="455">
        <f t="shared" ca="1" si="177"/>
        <v>-1524891794948.6184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-1524891794948.6184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-6353715812.2859097</v>
      </c>
      <c r="L3989" s="455">
        <f t="shared" ca="1" si="177"/>
        <v>-1531245510760.9043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-1531245510760.9043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-6380189628.170435</v>
      </c>
      <c r="L3990" s="455">
        <f t="shared" ca="1" si="177"/>
        <v>-1537625700389.0747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-1537625700389.0747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-6406773751.6211443</v>
      </c>
      <c r="L3991" s="455">
        <f t="shared" ca="1" si="177"/>
        <v>-1544032474140.6958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-1544032474140.6958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-6433468642.2528992</v>
      </c>
      <c r="L3992" s="455">
        <f t="shared" ca="1" si="177"/>
        <v>-1550465942782.9487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-1550465942782.9487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-6460274761.5956192</v>
      </c>
      <c r="L3993" s="455">
        <f t="shared" ca="1" si="177"/>
        <v>-1556926217544.5444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-1556926217544.5444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-6487192573.1022682</v>
      </c>
      <c r="L3994" s="455">
        <f t="shared" ca="1" si="177"/>
        <v>-1563413410117.6467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-1563413410117.6467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-6514222542.1568613</v>
      </c>
      <c r="L3995" s="455">
        <f t="shared" ca="1" si="177"/>
        <v>-1569927632659.8037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-1569927632659.8037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-6541365136.0825157</v>
      </c>
      <c r="L3996" s="455">
        <f t="shared" ca="1" si="177"/>
        <v>-1576468997795.8862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-1576468997795.8862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-6568620824.1495256</v>
      </c>
      <c r="L3997" s="455">
        <f t="shared" ca="1" si="177"/>
        <v>-1583037618620.0356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-1583037618620.0356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-6595990077.5834818</v>
      </c>
      <c r="L3998" s="455">
        <f t="shared" ca="1" si="177"/>
        <v>-1589633608697.6191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-1589633608697.6191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-6623473369.5734129</v>
      </c>
      <c r="L3999" s="455">
        <f t="shared" ca="1" si="177"/>
        <v>-1596257082067.1926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-1596257082067.1926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-6651071175.2799692</v>
      </c>
      <c r="L4000" s="455">
        <f t="shared" ca="1" si="177"/>
        <v>-1602908153242.4727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-1602908153242.4727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-6678783971.8436356</v>
      </c>
      <c r="L4001" s="455">
        <f t="shared" ca="1" si="177"/>
        <v>-1609586937214.3164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-1609586937214.3164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-6706612238.3929853</v>
      </c>
      <c r="L4002" s="455">
        <f t="shared" ca="1" si="177"/>
        <v>-1616293549452.7095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-1616293549452.7095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-6734556456.0529556</v>
      </c>
      <c r="L4003" s="455">
        <f t="shared" ca="1" si="177"/>
        <v>-1623028105908.7625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-1623028105908.7625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-6762617107.9531765</v>
      </c>
      <c r="L4004" s="455">
        <f t="shared" ca="1" si="177"/>
        <v>-1629790723016.7156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-1629790723016.7156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-6790794679.2363148</v>
      </c>
      <c r="L4005" s="455">
        <f t="shared" ca="1" si="177"/>
        <v>-1636581517695.9519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-1636581517695.9519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-6819089657.0664663</v>
      </c>
      <c r="L4006" s="455">
        <f t="shared" ca="1" si="177"/>
        <v>-1643400607353.0183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-1643400607353.0183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-6847502530.6375761</v>
      </c>
      <c r="L4007" s="455">
        <f t="shared" ca="1" si="177"/>
        <v>-1650248109883.656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-1650248109883.656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-6876033791.1819</v>
      </c>
      <c r="L4008" s="455">
        <f t="shared" ca="1" si="177"/>
        <v>-1657124143674.8379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-1657124143674.8379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-6904683931.9784908</v>
      </c>
      <c r="L4009" s="455">
        <f t="shared" ca="1" si="177"/>
        <v>-1664028827606.8164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-1664028827606.8164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-6933453448.3617353</v>
      </c>
      <c r="L4010" s="455">
        <f t="shared" ca="1" si="177"/>
        <v>-1670962281055.1782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-1670962281055.1782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-6962342837.7299089</v>
      </c>
      <c r="L4011" s="455">
        <f t="shared" ca="1" si="177"/>
        <v>-1677924623892.9082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-1677924623892.9082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-6991352599.5537844</v>
      </c>
      <c r="L4012" s="455">
        <f t="shared" ca="1" si="177"/>
        <v>-1684915976492.4619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-1684915976492.4619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-7020483235.3852577</v>
      </c>
      <c r="L4013" s="455">
        <f t="shared" ca="1" si="177"/>
        <v>-1691936459727.8472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-1691936459727.8472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-7049735248.8660297</v>
      </c>
      <c r="L4014" s="455">
        <f t="shared" ca="1" si="177"/>
        <v>-1698986194976.7131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-1698986194976.7131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-7079109145.7363043</v>
      </c>
      <c r="L4015" s="455">
        <f t="shared" ca="1" si="177"/>
        <v>-1706065304122.4495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-1706065304122.4495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-7108605433.8435392</v>
      </c>
      <c r="L4016" s="455">
        <f t="shared" ca="1" si="177"/>
        <v>-1713173909556.293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-1713173909556.293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-7138224623.1512203</v>
      </c>
      <c r="L4017" s="455">
        <f t="shared" ca="1" si="177"/>
        <v>-1720312134179.4441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-1720312134179.4441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-7167967225.7476826</v>
      </c>
      <c r="L4018" s="455">
        <f t="shared" ca="1" si="177"/>
        <v>-1727480101405.1919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-1727480101405.1919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-7197833755.8549662</v>
      </c>
      <c r="L4019" s="455">
        <f t="shared" ca="1" si="177"/>
        <v>-1734677935161.0469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-1734677935161.0469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-7227824729.8376951</v>
      </c>
      <c r="L4020" s="455">
        <f t="shared" ca="1" si="177"/>
        <v>-1741905759890.8845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-1741905759890.8845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-7257940666.212019</v>
      </c>
      <c r="L4021" s="455">
        <f t="shared" ca="1" si="177"/>
        <v>-1749163700557.0964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-1749163700557.0964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-7288182085.6545696</v>
      </c>
      <c r="L4022" s="455">
        <f t="shared" ca="1" si="177"/>
        <v>-1756451882642.751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-1756451882642.751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-7318549511.0114622</v>
      </c>
      <c r="L4023" s="455">
        <f t="shared" ca="1" si="177"/>
        <v>-1763770432153.7625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-1763770432153.7625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-7349043467.3073425</v>
      </c>
      <c r="L4024" s="455">
        <f t="shared" ca="1" si="177"/>
        <v>-1771119475621.0698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-1771119475621.0698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-7379664481.7544565</v>
      </c>
      <c r="L4025" s="455">
        <f t="shared" ca="1" si="177"/>
        <v>-1778499140102.8242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-1778499140102.8242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-7410413083.7617674</v>
      </c>
      <c r="L4026" s="455">
        <f t="shared" ca="1" si="177"/>
        <v>-1785909553186.5859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-1785909553186.5859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-7441289804.944108</v>
      </c>
      <c r="L4027" s="455">
        <f t="shared" ca="1" si="177"/>
        <v>-1793350842991.53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-1793350842991.53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-7472295179.1313753</v>
      </c>
      <c r="L4028" s="455">
        <f t="shared" ca="1" si="177"/>
        <v>-1800823138170.6614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-1800823138170.6614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-7503429742.3777552</v>
      </c>
      <c r="L4029" s="455">
        <f t="shared" ca="1" si="177"/>
        <v>-1808326567913.0391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-1808326567913.0391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-7534694032.9709959</v>
      </c>
      <c r="L4030" s="455">
        <f t="shared" ca="1" si="177"/>
        <v>-1815861261946.01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-1815861261946.01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-7566088591.4417076</v>
      </c>
      <c r="L4031" s="455">
        <f t="shared" ca="1" si="177"/>
        <v>-1823427350537.4517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-1823427350537.4517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-7597613960.5727148</v>
      </c>
      <c r="L4032" s="455">
        <f t="shared" ca="1" si="177"/>
        <v>-1831024964498.0244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-1831024964498.0244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-7629270685.4084349</v>
      </c>
      <c r="L4033" s="455">
        <f t="shared" ca="1" si="177"/>
        <v>-1838654235183.4329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-1838654235183.4329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-7661059313.2643032</v>
      </c>
      <c r="L4034" s="455">
        <f t="shared" ca="1" si="177"/>
        <v>-1846315294496.6973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-1846315294496.6973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-7692980393.7362385</v>
      </c>
      <c r="L4035" s="455">
        <f t="shared" ca="1" si="177"/>
        <v>-1854008274890.4336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-1854008274890.4336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-7725034478.7101402</v>
      </c>
      <c r="L4036" s="455">
        <f t="shared" ca="1" si="177"/>
        <v>-1861733309369.1438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-1861733309369.1438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-7757222122.3714323</v>
      </c>
      <c r="L4037" s="455">
        <f t="shared" ca="1" si="177"/>
        <v>-1869490531491.5151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-1869490531491.5151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-7789543881.2146463</v>
      </c>
      <c r="L4038" s="455">
        <f t="shared" ca="1" si="177"/>
        <v>-1877280075372.7297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-1877280075372.7297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-7822000314.0530415</v>
      </c>
      <c r="L4039" s="455">
        <f t="shared" ca="1" si="177"/>
        <v>-1885102075686.7827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-1885102075686.7827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-7854591982.0282612</v>
      </c>
      <c r="L4040" s="455">
        <f t="shared" ca="1" si="177"/>
        <v>-1892956667668.811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-1892956667668.811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-7887319448.6200457</v>
      </c>
      <c r="L4041" s="455">
        <f t="shared" ca="1" si="177"/>
        <v>-1900843987117.4312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-1900843987117.4312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-7920183279.655962</v>
      </c>
      <c r="L4042" s="455">
        <f t="shared" ca="1" si="177"/>
        <v>-1908764170397.0872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-1908764170397.0872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-7953184043.3211966</v>
      </c>
      <c r="L4043" s="455">
        <f t="shared" ca="1" si="177"/>
        <v>-1916717354440.4084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-1916717354440.4084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-7986322310.1683683</v>
      </c>
      <c r="L4044" s="455">
        <f t="shared" ca="1" si="177"/>
        <v>-1924703676750.5769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-1924703676750.5769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-8019598653.1274033</v>
      </c>
      <c r="L4045" s="455">
        <f t="shared" ca="1" si="177"/>
        <v>-1932723275403.7043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-1932723275403.7043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-8053013647.5154352</v>
      </c>
      <c r="L4046" s="455">
        <f t="shared" ca="1" si="177"/>
        <v>-1940776289051.2197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-1940776289051.2197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-8086567871.0467491</v>
      </c>
      <c r="L4047" s="455">
        <f t="shared" ca="1" si="177"/>
        <v>-1948862856922.2664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-1948862856922.2664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-8120261903.8427763</v>
      </c>
      <c r="L4048" s="455">
        <f t="shared" ca="1" si="177"/>
        <v>-1956983118826.1091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-1956983118826.1091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-8154096328.4421215</v>
      </c>
      <c r="L4049" s="455">
        <f t="shared" ca="1" si="177"/>
        <v>-1965137215154.5513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-1965137215154.5513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-8188071729.8106298</v>
      </c>
      <c r="L4050" s="455">
        <f t="shared" ca="1" si="177"/>
        <v>-1973325286884.3618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-1973325286884.3618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-8222188695.3515072</v>
      </c>
      <c r="L4051" s="455">
        <f t="shared" ca="1" si="177"/>
        <v>-1981547475579.7134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-1981547475579.7134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-8256447814.915473</v>
      </c>
      <c r="L4052" s="455">
        <f t="shared" ca="1" si="177"/>
        <v>-1989803923394.6289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-1989803923394.6289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-8290849680.8109541</v>
      </c>
      <c r="L4053" s="455">
        <f t="shared" ca="1" si="177"/>
        <v>-1998094773075.4399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-1998094773075.4399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-8325394887.814333</v>
      </c>
      <c r="L4054" s="455">
        <f t="shared" ca="1" si="177"/>
        <v>-2006420167963.2544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-2006420167963.2544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-8360084033.1802273</v>
      </c>
      <c r="L4055" s="455">
        <f t="shared" ca="1" si="177"/>
        <v>-2014780251996.4346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-2014780251996.4346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-8394917716.6518106</v>
      </c>
      <c r="L4056" s="455">
        <f t="shared" ca="1" si="177"/>
        <v>-2023175169713.0864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-2023175169713.0864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-8429896540.4711924</v>
      </c>
      <c r="L4057" s="455">
        <f t="shared" ca="1" si="177"/>
        <v>-2031605066253.5576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-2031605066253.5576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-8465021109.389823</v>
      </c>
      <c r="L4058" s="455">
        <f t="shared" ca="1" si="177"/>
        <v>-2040070087362.9475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-2040070087362.9475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-8500292030.6789474</v>
      </c>
      <c r="L4059" s="455">
        <f t="shared" ca="1" si="177"/>
        <v>-2048570379393.6265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-2048570379393.6265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-8535709914.14011</v>
      </c>
      <c r="L4060" s="455">
        <f t="shared" ca="1" si="177"/>
        <v>-2057106089307.7666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-2057106089307.7666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-8571275372.115694</v>
      </c>
      <c r="L4061" s="455">
        <f t="shared" ca="1" si="177"/>
        <v>-2065677364679.8823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-2065677364679.8823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-8606989019.4995098</v>
      </c>
      <c r="L4062" s="455">
        <f t="shared" ca="1" si="177"/>
        <v>-2074284353699.3818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-2074284353699.3818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-8642851473.7474251</v>
      </c>
      <c r="L4063" s="455">
        <f t="shared" ca="1" si="177"/>
        <v>-2082927205173.1292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-2082927205173.1292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-8678863354.8880386</v>
      </c>
      <c r="L4064" s="455">
        <f t="shared" ca="1" si="177"/>
        <v>-2091606068528.0171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-2091606068528.0171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-8715025285.5334034</v>
      </c>
      <c r="L4065" s="455">
        <f t="shared" ca="1" si="177"/>
        <v>-2100321093813.5505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-2100321093813.5505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-8751337890.8897934</v>
      </c>
      <c r="L4066" s="455">
        <f t="shared" ca="1" si="177"/>
        <v>-2109072431704.4404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-2109072431704.4404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-8787801798.7685013</v>
      </c>
      <c r="L4067" s="455">
        <f t="shared" ca="1" si="177"/>
        <v>-2117860233503.209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-2117860233503.209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-8824417639.5967026</v>
      </c>
      <c r="L4068" s="455">
        <f t="shared" ca="1" si="177"/>
        <v>-2126684651142.8057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-2126684651142.8057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-8861186046.4283562</v>
      </c>
      <c r="L4069" s="455">
        <f t="shared" ca="1" si="177"/>
        <v>-2135545837189.2341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-2135545837189.2341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-8898107654.955143</v>
      </c>
      <c r="L4070" s="455">
        <f t="shared" ca="1" si="177"/>
        <v>-2144443944844.1892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-2144443944844.1892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-8935183103.5174541</v>
      </c>
      <c r="L4071" s="455">
        <f t="shared" ca="1" si="177"/>
        <v>-2153379127947.7065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-2153379127947.7065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-8972413033.1154423</v>
      </c>
      <c r="L4072" s="455">
        <f t="shared" ca="1" si="177"/>
        <v>-2162351540980.822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-2162351540980.822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-9009798087.4200916</v>
      </c>
      <c r="L4073" s="455">
        <f t="shared" ca="1" si="177"/>
        <v>-2171361339068.2422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-2171361339068.2422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-9047338912.7843418</v>
      </c>
      <c r="L4074" s="455">
        <f t="shared" ca="1" si="177"/>
        <v>-2180408677981.0266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-2180408677981.0266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-9085036158.2542782</v>
      </c>
      <c r="L4075" s="455">
        <f t="shared" ca="1" si="177"/>
        <v>-2189493714139.281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-2189493714139.281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-9122890475.5803375</v>
      </c>
      <c r="L4076" s="455">
        <f t="shared" ca="1" si="177"/>
        <v>-2198616604614.8613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-2198616604614.8613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-9160902519.2285881</v>
      </c>
      <c r="L4077" s="455">
        <f t="shared" ca="1" si="177"/>
        <v>-2207777507134.0898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-2207777507134.0898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-9199072946.3920403</v>
      </c>
      <c r="L4078" s="455">
        <f t="shared" ca="1" si="177"/>
        <v>-2216976580080.4819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-2216976580080.4819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-9237402417.0020084</v>
      </c>
      <c r="L4079" s="455">
        <f t="shared" ca="1" si="177"/>
        <v>-2226213982497.4839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-2226213982497.4839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-9275891593.7395153</v>
      </c>
      <c r="L4080" s="455">
        <f t="shared" ca="1" si="177"/>
        <v>-2235489874091.2236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-2235489874091.2236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-9314541142.0467644</v>
      </c>
      <c r="L4081" s="455">
        <f t="shared" ca="1" si="177"/>
        <v>-2244804415233.2705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-2244804415233.2705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-9353351730.1386261</v>
      </c>
      <c r="L4082" s="455">
        <f t="shared" ca="1" si="177"/>
        <v>-2254157766963.4092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-2254157766963.4092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-9392324029.014204</v>
      </c>
      <c r="L4083" s="455">
        <f t="shared" ca="1" si="177"/>
        <v>-2263550090992.4233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-2263550090992.4233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-9431458712.4684296</v>
      </c>
      <c r="L4084" s="455">
        <f t="shared" ca="1" si="177"/>
        <v>-2272981549704.8916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-2272981549704.8916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-9470756457.103714</v>
      </c>
      <c r="L4085" s="455">
        <f t="shared" ca="1" si="177"/>
        <v>-2282452306161.9951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-2282452306161.9951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-9510217942.3416462</v>
      </c>
      <c r="L4086" s="455">
        <f t="shared" ca="1" si="177"/>
        <v>-2291962524104.3369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-2291962524104.3369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-9549843850.4347363</v>
      </c>
      <c r="L4087" s="455">
        <f t="shared" ca="1" si="177"/>
        <v>-2301512367954.7715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-2301512367954.7715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-9589634866.4782143</v>
      </c>
      <c r="L4088" s="455">
        <f t="shared" ref="L4088:L4342" ca="1" si="182">I4088-J4088+K4088</f>
        <v>-2311102002821.2495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-2311102002821.2495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-9629591678.4218731</v>
      </c>
      <c r="L4089" s="455">
        <f t="shared" ca="1" si="182"/>
        <v>-2320731594499.6714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-2320731594499.6714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-9669714977.0819645</v>
      </c>
      <c r="L4090" s="455">
        <f t="shared" ca="1" si="182"/>
        <v>-2330401309476.7534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-2330401309476.7534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-9710005456.1531391</v>
      </c>
      <c r="L4091" s="455">
        <f t="shared" ca="1" si="182"/>
        <v>-2340111314932.9067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-2340111314932.9067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-9750463812.2204437</v>
      </c>
      <c r="L4092" s="455">
        <f t="shared" ca="1" si="182"/>
        <v>-2349861778745.127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-2349861778745.127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-9791090744.7713623</v>
      </c>
      <c r="L4093" s="455">
        <f t="shared" ca="1" si="182"/>
        <v>-2359652869489.8984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-2359652869489.8984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-9831886956.2079105</v>
      </c>
      <c r="L4094" s="455">
        <f t="shared" ca="1" si="182"/>
        <v>-2369484756446.1064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-2369484756446.1064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-9872853151.8587761</v>
      </c>
      <c r="L4095" s="455">
        <f t="shared" ca="1" si="182"/>
        <v>-2379357609597.9653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-2379357609597.9653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-9913990039.9915218</v>
      </c>
      <c r="L4096" s="455">
        <f t="shared" ca="1" si="182"/>
        <v>-2389271599637.957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-2389271599637.957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-9955298331.8248215</v>
      </c>
      <c r="L4097" s="455">
        <f t="shared" ca="1" si="182"/>
        <v>-2399226897969.7817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-2399226897969.7817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-9996778741.5407562</v>
      </c>
      <c r="L4098" s="455">
        <f t="shared" ca="1" si="182"/>
        <v>-2409223676711.3223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-2409223676711.3223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-10038431986.297176</v>
      </c>
      <c r="L4099" s="455">
        <f t="shared" ca="1" si="182"/>
        <v>-2419262108697.6196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-2419262108697.6196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-10080258786.240082</v>
      </c>
      <c r="L4100" s="455">
        <f t="shared" ca="1" si="182"/>
        <v>-2429342367483.8599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-2429342367483.8599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-10122259864.516083</v>
      </c>
      <c r="L4101" s="455">
        <f t="shared" ca="1" si="182"/>
        <v>-2439464627348.376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-2439464627348.376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-10164435947.284901</v>
      </c>
      <c r="L4102" s="455">
        <f t="shared" ca="1" si="182"/>
        <v>-2449629063295.6606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-2449629063295.6606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-10206787763.731918</v>
      </c>
      <c r="L4103" s="455">
        <f t="shared" ca="1" si="182"/>
        <v>-2459835851059.3926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-2459835851059.3926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-10249316046.080803</v>
      </c>
      <c r="L4104" s="455">
        <f t="shared" ca="1" si="182"/>
        <v>-2470085167105.4731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-2470085167105.4731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-10292021529.606138</v>
      </c>
      <c r="L4105" s="455">
        <f t="shared" ca="1" si="182"/>
        <v>-2480377188635.0791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-2480377188635.0791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-10334904952.646162</v>
      </c>
      <c r="L4106" s="455">
        <f t="shared" ca="1" si="182"/>
        <v>-2490712093587.7251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-2490712093587.7251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-10377967056.61552</v>
      </c>
      <c r="L4107" s="455">
        <f t="shared" ca="1" si="182"/>
        <v>-2501090060644.3408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-2501090060644.3408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-10421208586.018087</v>
      </c>
      <c r="L4108" s="455">
        <f t="shared" ca="1" si="182"/>
        <v>-2511511269230.3589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-2511511269230.3589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-10464630288.459829</v>
      </c>
      <c r="L4109" s="455">
        <f t="shared" ca="1" si="182"/>
        <v>-2521975899518.8188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-2521975899518.8188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-10508232914.661745</v>
      </c>
      <c r="L4110" s="455">
        <f t="shared" ca="1" si="182"/>
        <v>-2532484132433.4805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-2532484132433.4805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-10552017218.472836</v>
      </c>
      <c r="L4111" s="455">
        <f t="shared" ca="1" si="182"/>
        <v>-2543036149651.9531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-2543036149651.9531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-10595983956.883139</v>
      </c>
      <c r="L4112" s="455">
        <f t="shared" ca="1" si="182"/>
        <v>-2553632133608.8364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-2553632133608.8364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-10640133890.036818</v>
      </c>
      <c r="L4113" s="455">
        <f t="shared" ca="1" si="182"/>
        <v>-2564272267498.873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-2564272267498.873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-10684467781.245304</v>
      </c>
      <c r="L4114" s="455">
        <f t="shared" ca="1" si="182"/>
        <v>-2574956735280.1182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-2574956735280.1182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-10728986397.000492</v>
      </c>
      <c r="L4115" s="455">
        <f t="shared" ca="1" si="182"/>
        <v>-2585685721677.1187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-2585685721677.1187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-10773690506.987995</v>
      </c>
      <c r="L4116" s="455">
        <f t="shared" ca="1" si="182"/>
        <v>-2596459412184.1064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-2596459412184.1064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-10818580884.100443</v>
      </c>
      <c r="L4117" s="455">
        <f t="shared" ca="1" si="182"/>
        <v>-2607277993068.207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-2607277993068.207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-10863658304.450863</v>
      </c>
      <c r="L4118" s="455">
        <f t="shared" ca="1" si="182"/>
        <v>-2618141651372.6577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-2618141651372.6577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-10908923547.386074</v>
      </c>
      <c r="L4119" s="455">
        <f t="shared" ca="1" si="182"/>
        <v>-2629050574920.0439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-2629050574920.0439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-10954377395.500183</v>
      </c>
      <c r="L4120" s="455">
        <f t="shared" ca="1" si="182"/>
        <v>-2640004952315.5439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-2640004952315.5439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-11000020634.6481</v>
      </c>
      <c r="L4121" s="455">
        <f t="shared" ca="1" si="182"/>
        <v>-2651004972950.1919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-2651004972950.1919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-11045854053.959133</v>
      </c>
      <c r="L4122" s="455">
        <f t="shared" ca="1" si="182"/>
        <v>-2662050827004.1509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-2662050827004.1509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-11091878445.850628</v>
      </c>
      <c r="L4123" s="455">
        <f t="shared" ca="1" si="182"/>
        <v>-2673142705450.0015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-2673142705450.0015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-11138094606.041672</v>
      </c>
      <c r="L4124" s="455">
        <f t="shared" ca="1" si="182"/>
        <v>-2684280800056.043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-2684280800056.043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-11184503333.566845</v>
      </c>
      <c r="L4125" s="455">
        <f t="shared" ca="1" si="182"/>
        <v>-2695465303389.6099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-2695465303389.6099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-11231105430.790041</v>
      </c>
      <c r="L4126" s="455">
        <f t="shared" ca="1" si="182"/>
        <v>-2706696408820.3999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-2706696408820.3999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-11277901703.418333</v>
      </c>
      <c r="L4127" s="455">
        <f t="shared" ca="1" si="182"/>
        <v>-2717974310523.8184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-2717974310523.8184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-11324892960.515909</v>
      </c>
      <c r="L4128" s="455">
        <f t="shared" ca="1" si="182"/>
        <v>-2729299203484.3345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-2729299203484.3345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-11372080014.518061</v>
      </c>
      <c r="L4129" s="455">
        <f t="shared" ca="1" si="182"/>
        <v>-2740671283498.8525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-2740671283498.8525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-11419463681.245218</v>
      </c>
      <c r="L4130" s="455">
        <f t="shared" ca="1" si="182"/>
        <v>-2752090747180.0977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-2752090747180.0977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-11467044779.917074</v>
      </c>
      <c r="L4131" s="455">
        <f t="shared" ca="1" si="182"/>
        <v>-2763557791960.0146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-2763557791960.0146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-11514824133.166727</v>
      </c>
      <c r="L4132" s="455">
        <f t="shared" ca="1" si="182"/>
        <v>-2775072616093.1812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-2775072616093.1812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-11562802567.054922</v>
      </c>
      <c r="L4133" s="455">
        <f t="shared" ca="1" si="182"/>
        <v>-2786635418660.2358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-2786635418660.2358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-11610980911.084316</v>
      </c>
      <c r="L4134" s="455">
        <f t="shared" ca="1" si="182"/>
        <v>-2798246399571.3203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-2798246399571.3203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-11659359998.213835</v>
      </c>
      <c r="L4135" s="455">
        <f t="shared" ca="1" si="182"/>
        <v>-2809905759569.5342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-2809905759569.5342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-11707940664.873058</v>
      </c>
      <c r="L4136" s="455">
        <f t="shared" ca="1" si="182"/>
        <v>-2821613700234.4072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-2821613700234.4072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-11756723750.976696</v>
      </c>
      <c r="L4137" s="455">
        <f t="shared" ca="1" si="182"/>
        <v>-2833370423985.3838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-2833370423985.3838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-11805710099.939098</v>
      </c>
      <c r="L4138" s="455">
        <f t="shared" ca="1" si="182"/>
        <v>-2845176134085.3228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-2845176134085.3228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-11854900558.688845</v>
      </c>
      <c r="L4139" s="455">
        <f t="shared" ca="1" si="182"/>
        <v>-2857031034644.0117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-2857031034644.0117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-11904295977.683382</v>
      </c>
      <c r="L4140" s="455">
        <f t="shared" ca="1" si="182"/>
        <v>-2868935330621.6953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-2868935330621.6953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-11953897210.923731</v>
      </c>
      <c r="L4141" s="455">
        <f t="shared" ca="1" si="182"/>
        <v>-2880889227832.6191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-2880889227832.6191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-12003705115.969246</v>
      </c>
      <c r="L4142" s="455">
        <f t="shared" ca="1" si="182"/>
        <v>-2892892932948.5884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-2892892932948.5884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-12053720553.952452</v>
      </c>
      <c r="L4143" s="455">
        <f t="shared" ca="1" si="182"/>
        <v>-2904946653502.541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-2904946653502.541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-12103944389.593922</v>
      </c>
      <c r="L4144" s="455">
        <f t="shared" ca="1" si="182"/>
        <v>-2917050597892.1348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-2917050597892.1348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-12154377491.217228</v>
      </c>
      <c r="L4145" s="455">
        <f t="shared" ca="1" si="182"/>
        <v>-2929204975383.3521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-2929204975383.3521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-12205020730.763968</v>
      </c>
      <c r="L4146" s="455">
        <f t="shared" ca="1" si="182"/>
        <v>-2941409996114.1162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-2941409996114.1162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-12255874983.808817</v>
      </c>
      <c r="L4147" s="455">
        <f t="shared" ca="1" si="182"/>
        <v>-2953665871097.9248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-2953665871097.9248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-12306941129.574686</v>
      </c>
      <c r="L4148" s="455">
        <f t="shared" ca="1" si="182"/>
        <v>-2965972812227.4995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-2965972812227.4995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-12358220050.947914</v>
      </c>
      <c r="L4149" s="455">
        <f t="shared" ca="1" si="182"/>
        <v>-2978331032278.4473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-2978331032278.4473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-12409712634.49353</v>
      </c>
      <c r="L4150" s="455">
        <f t="shared" ca="1" si="182"/>
        <v>-2990740744912.9409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-2990740744912.9409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-12461419770.470587</v>
      </c>
      <c r="L4151" s="455">
        <f t="shared" ca="1" si="182"/>
        <v>-3003202164683.4116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-3003202164683.4116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-12513342352.847548</v>
      </c>
      <c r="L4152" s="455">
        <f t="shared" ca="1" si="182"/>
        <v>-3015715507036.2593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-3015715507036.2593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-12565481279.317747</v>
      </c>
      <c r="L4153" s="455">
        <f t="shared" ca="1" si="182"/>
        <v>-3028280988315.5771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-3028280988315.5771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-12617837451.314905</v>
      </c>
      <c r="L4154" s="455">
        <f t="shared" ca="1" si="182"/>
        <v>-3040898825766.8921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-3040898825766.8921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-12670411774.028717</v>
      </c>
      <c r="L4155" s="455">
        <f t="shared" ca="1" si="182"/>
        <v>-3053569237540.9209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-3053569237540.9209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-12723205156.420504</v>
      </c>
      <c r="L4156" s="455">
        <f t="shared" ca="1" si="182"/>
        <v>-3066292442697.3413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-3066292442697.3413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-12776218511.238922</v>
      </c>
      <c r="L4157" s="455">
        <f t="shared" ca="1" si="182"/>
        <v>-3079068661208.5801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-3079068661208.5801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-12829452755.035749</v>
      </c>
      <c r="L4158" s="455">
        <f t="shared" ca="1" si="182"/>
        <v>-3091898113963.6157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-3091898113963.6157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-12882908808.181732</v>
      </c>
      <c r="L4159" s="455">
        <f t="shared" ca="1" si="182"/>
        <v>-3104781022771.7974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-3104781022771.7974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-12936587594.882488</v>
      </c>
      <c r="L4160" s="455">
        <f t="shared" ca="1" si="182"/>
        <v>-3117717610366.6797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-3117717610366.6797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-12990490043.194498</v>
      </c>
      <c r="L4161" s="455">
        <f t="shared" ca="1" si="182"/>
        <v>-3130708100409.874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-3130708100409.874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-13044617085.041142</v>
      </c>
      <c r="L4162" s="455">
        <f t="shared" ca="1" si="182"/>
        <v>-3143752717494.915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-3143752717494.915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-13098969656.228813</v>
      </c>
      <c r="L4163" s="455">
        <f t="shared" ca="1" si="182"/>
        <v>-3156851687151.144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-3156851687151.144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-13153548696.4631</v>
      </c>
      <c r="L4164" s="455">
        <f t="shared" ca="1" si="182"/>
        <v>-3170005235847.6069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-3170005235847.6069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-13208355149.365028</v>
      </c>
      <c r="L4165" s="455">
        <f t="shared" ca="1" si="182"/>
        <v>-3183213590996.9722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-3183213590996.9722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-13263389962.487385</v>
      </c>
      <c r="L4166" s="455">
        <f t="shared" ca="1" si="182"/>
        <v>-3196476980959.4595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-3196476980959.4595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-13318654087.331081</v>
      </c>
      <c r="L4167" s="455">
        <f t="shared" ca="1" si="182"/>
        <v>-3209795635046.7905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-3209795635046.7905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-13374148479.361628</v>
      </c>
      <c r="L4168" s="455">
        <f t="shared" ca="1" si="182"/>
        <v>-3223169783526.1523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-3223169783526.1523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-13429874098.025635</v>
      </c>
      <c r="L4169" s="455">
        <f t="shared" ca="1" si="182"/>
        <v>-3236599657624.1777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-3236599657624.1777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-13485831906.767406</v>
      </c>
      <c r="L4170" s="455">
        <f t="shared" ca="1" si="182"/>
        <v>-3250085489530.9453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-3250085489530.9453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-13542022873.045605</v>
      </c>
      <c r="L4171" s="455">
        <f t="shared" ca="1" si="182"/>
        <v>-3263627512403.9907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-3263627512403.9907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-13598447968.34996</v>
      </c>
      <c r="L4172" s="455">
        <f t="shared" ca="1" si="182"/>
        <v>-3277225960372.3408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-3277225960372.3408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-13655108168.218086</v>
      </c>
      <c r="L4173" s="455">
        <f t="shared" ca="1" si="182"/>
        <v>-3290881068540.5591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-3290881068540.5591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-13712004452.252329</v>
      </c>
      <c r="L4174" s="455">
        <f t="shared" ca="1" si="182"/>
        <v>-3304593072992.8115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-3304593072992.8115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-13769137804.136715</v>
      </c>
      <c r="L4175" s="455">
        <f t="shared" ca="1" si="182"/>
        <v>-3318362210796.9482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-3318362210796.9482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-13826509211.653952</v>
      </c>
      <c r="L4176" s="455">
        <f t="shared" ca="1" si="182"/>
        <v>-3332188720008.6021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-3332188720008.6021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-13884119666.702509</v>
      </c>
      <c r="L4177" s="455">
        <f t="shared" ca="1" si="182"/>
        <v>-3346072839675.3047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-3346072839675.3047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-13941970165.313768</v>
      </c>
      <c r="L4178" s="455">
        <f t="shared" ca="1" si="182"/>
        <v>-3360014809840.6187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-3360014809840.6187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-14000061707.669245</v>
      </c>
      <c r="L4179" s="455">
        <f t="shared" ca="1" si="182"/>
        <v>-3374014871548.2881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-3374014871548.2881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-14058395298.117867</v>
      </c>
      <c r="L4180" s="455">
        <f t="shared" ca="1" si="182"/>
        <v>-3388073266846.4058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-3388073266846.4058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-14116971945.193357</v>
      </c>
      <c r="L4181" s="455">
        <f t="shared" ca="1" si="182"/>
        <v>-3402190238791.5991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-3402190238791.5991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-14175792661.631662</v>
      </c>
      <c r="L4182" s="455">
        <f t="shared" ca="1" si="182"/>
        <v>-3416366031453.231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-3416366031453.231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-14234858464.388462</v>
      </c>
      <c r="L4183" s="455">
        <f t="shared" ca="1" si="182"/>
        <v>-3430600889917.6196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-3430600889917.6196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-14294170374.656748</v>
      </c>
      <c r="L4184" s="455">
        <f t="shared" ca="1" si="182"/>
        <v>-3444895060292.2764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-3444895060292.2764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-14353729417.884485</v>
      </c>
      <c r="L4185" s="455">
        <f t="shared" ca="1" si="182"/>
        <v>-3459248789710.1606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-3459248789710.1606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-14413536623.792336</v>
      </c>
      <c r="L4186" s="455">
        <f t="shared" ca="1" si="182"/>
        <v>-3473662326333.9531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-3473662326333.9531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-14473593026.39147</v>
      </c>
      <c r="L4187" s="455">
        <f t="shared" ca="1" si="182"/>
        <v>-3488135919360.3447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-3488135919360.3447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-14533899664.001434</v>
      </c>
      <c r="L4188" s="455">
        <f t="shared" ca="1" si="182"/>
        <v>-3502669819024.3462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-3502669819024.3462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-14594457579.268108</v>
      </c>
      <c r="L4189" s="455">
        <f t="shared" ca="1" si="182"/>
        <v>-3517264276603.6143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-3517264276603.6143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-14655267819.181726</v>
      </c>
      <c r="L4190" s="455">
        <f t="shared" ca="1" si="182"/>
        <v>-3531919544422.7959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-3531919544422.7959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-14716331435.09498</v>
      </c>
      <c r="L4191" s="455">
        <f t="shared" ca="1" si="182"/>
        <v>-3546635875857.8911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-3546635875857.8911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-14777649482.741213</v>
      </c>
      <c r="L4192" s="455">
        <f t="shared" ca="1" si="182"/>
        <v>-3561413525340.6323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-3561413525340.6323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-14839223022.252634</v>
      </c>
      <c r="L4193" s="455">
        <f t="shared" ca="1" si="182"/>
        <v>-3576252748362.8848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-3576252748362.8848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-14901053118.178686</v>
      </c>
      <c r="L4194" s="455">
        <f t="shared" ca="1" si="182"/>
        <v>-3591153801481.0635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-3591153801481.0635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-14963140839.504433</v>
      </c>
      <c r="L4195" s="455">
        <f t="shared" ca="1" si="182"/>
        <v>-3606116942320.5679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-3606116942320.5679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-15025487259.669031</v>
      </c>
      <c r="L4196" s="455">
        <f t="shared" ca="1" si="182"/>
        <v>-3621142429580.2368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-3621142429580.2368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-15088093456.58432</v>
      </c>
      <c r="L4197" s="455">
        <f t="shared" ca="1" si="182"/>
        <v>-3636230523036.8213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-3636230523036.8213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-15150960512.653421</v>
      </c>
      <c r="L4198" s="455">
        <f t="shared" ca="1" si="182"/>
        <v>-3651381483549.4746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-3651381483549.4746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-15214089514.789476</v>
      </c>
      <c r="L4199" s="455">
        <f t="shared" ca="1" si="182"/>
        <v>-3666595573064.2642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-3666595573064.2642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-15277481554.434433</v>
      </c>
      <c r="L4200" s="455">
        <f t="shared" ca="1" si="182"/>
        <v>-3681873054618.6987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-3681873054618.6987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-15341137727.577911</v>
      </c>
      <c r="L4201" s="455">
        <f t="shared" ca="1" si="182"/>
        <v>-3697214192346.2769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-3697214192346.2769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-15405059134.776154</v>
      </c>
      <c r="L4202" s="455">
        <f t="shared" ca="1" si="182"/>
        <v>-3712619251481.0532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-3712619251481.0532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-15469246881.171057</v>
      </c>
      <c r="L4203" s="455">
        <f t="shared" ca="1" si="182"/>
        <v>-3728088498362.2241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-3728088498362.2241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-15533702076.50927</v>
      </c>
      <c r="L4204" s="455">
        <f t="shared" ca="1" si="182"/>
        <v>-3743622200438.7334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-3743622200438.7334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-15598425835.161388</v>
      </c>
      <c r="L4205" s="455">
        <f t="shared" ca="1" si="182"/>
        <v>-3759220626273.895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-3759220626273.895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-15663419276.14123</v>
      </c>
      <c r="L4206" s="455">
        <f t="shared" ca="1" si="182"/>
        <v>-3774884045550.0361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-3774884045550.0361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-15728683523.125153</v>
      </c>
      <c r="L4207" s="455">
        <f t="shared" ca="1" si="182"/>
        <v>-3790612729073.1611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-3790612729073.1611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-15794219704.471502</v>
      </c>
      <c r="L4208" s="455">
        <f t="shared" ca="1" si="182"/>
        <v>-3806406948777.6328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-3806406948777.6328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-15860028953.240135</v>
      </c>
      <c r="L4209" s="455">
        <f t="shared" ca="1" si="182"/>
        <v>-3822266977730.873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-3822266977730.873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-15926112407.211971</v>
      </c>
      <c r="L4210" s="455">
        <f t="shared" ca="1" si="182"/>
        <v>-3838193090138.085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-3838193090138.085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-15992471208.908688</v>
      </c>
      <c r="L4211" s="455">
        <f t="shared" ca="1" si="182"/>
        <v>-3854185561346.9937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-3854185561346.9937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-16059106505.612474</v>
      </c>
      <c r="L4212" s="455">
        <f t="shared" ca="1" si="182"/>
        <v>-3870244667852.606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-3870244667852.606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-16126019449.385859</v>
      </c>
      <c r="L4213" s="455">
        <f t="shared" ca="1" si="182"/>
        <v>-3886370687301.9917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-3886370687301.9917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-16193211197.091635</v>
      </c>
      <c r="L4214" s="455">
        <f t="shared" ca="1" si="182"/>
        <v>-3902563898499.0835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-3902563898499.0835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-16260682910.412848</v>
      </c>
      <c r="L4215" s="455">
        <f t="shared" ca="1" si="182"/>
        <v>-3918824581409.4966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-3918824581409.4966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-16328435755.872902</v>
      </c>
      <c r="L4216" s="455">
        <f t="shared" ca="1" si="182"/>
        <v>-3935153017165.3696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-3935153017165.3696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-16396470904.855709</v>
      </c>
      <c r="L4217" s="455">
        <f t="shared" ca="1" si="182"/>
        <v>-3951549488070.2251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-3951549488070.2251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-16464789533.625937</v>
      </c>
      <c r="L4218" s="455">
        <f t="shared" ca="1" si="182"/>
        <v>-3968014277603.8511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-3968014277603.8511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-16533392823.349379</v>
      </c>
      <c r="L4219" s="455">
        <f t="shared" ca="1" si="182"/>
        <v>-3984547670427.2007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-3984547670427.2007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-16602281960.113337</v>
      </c>
      <c r="L4220" s="455">
        <f t="shared" ca="1" si="182"/>
        <v>-4001149952387.314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-4001149952387.314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-16671458134.947142</v>
      </c>
      <c r="L4221" s="455">
        <f t="shared" ca="1" si="182"/>
        <v>-4017821410522.2612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-4017821410522.2612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-16740922543.842754</v>
      </c>
      <c r="L4222" s="455">
        <f t="shared" ca="1" si="182"/>
        <v>-4034562333066.104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-4034562333066.104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-16810676387.775431</v>
      </c>
      <c r="L4223" s="455">
        <f t="shared" ca="1" si="182"/>
        <v>-4051373009453.8794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-4051373009453.8794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-16880720872.724495</v>
      </c>
      <c r="L4224" s="455">
        <f t="shared" ca="1" si="182"/>
        <v>-4068253730326.604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-4068253730326.604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-16951057209.694185</v>
      </c>
      <c r="L4225" s="455">
        <f t="shared" ca="1" si="182"/>
        <v>-4085204787536.2983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-4085204787536.2983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-17021686614.734575</v>
      </c>
      <c r="L4226" s="455">
        <f t="shared" ca="1" si="182"/>
        <v>-4102226474151.0327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-4102226474151.0327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-17092610308.962639</v>
      </c>
      <c r="L4227" s="455">
        <f t="shared" ca="1" si="182"/>
        <v>-4119319084459.9951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-4119319084459.9951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-17163829518.583313</v>
      </c>
      <c r="L4228" s="455">
        <f t="shared" ca="1" si="182"/>
        <v>-4136482913978.5786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-4136482913978.5786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-17235345474.910744</v>
      </c>
      <c r="L4229" s="455">
        <f t="shared" ca="1" si="182"/>
        <v>-4153718259453.4893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-4153718259453.4893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-17307159414.389538</v>
      </c>
      <c r="L4230" s="455">
        <f t="shared" ca="1" si="182"/>
        <v>-4171025418867.8789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-4171025418867.8789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-17379272578.616161</v>
      </c>
      <c r="L4231" s="455">
        <f t="shared" ca="1" si="182"/>
        <v>-4188404691446.4951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-4188404691446.4951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-17451686214.360397</v>
      </c>
      <c r="L4232" s="455">
        <f t="shared" ca="1" si="182"/>
        <v>-4205856377660.8555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-4205856377660.8555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-17524401573.586899</v>
      </c>
      <c r="L4233" s="455">
        <f t="shared" ca="1" si="182"/>
        <v>-4223380779234.4424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-4223380779234.4424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-17597419913.476841</v>
      </c>
      <c r="L4234" s="455">
        <f t="shared" ca="1" si="182"/>
        <v>-4240978199147.9194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-4240978199147.9194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-17670742496.449665</v>
      </c>
      <c r="L4235" s="455">
        <f t="shared" ca="1" si="182"/>
        <v>-4258648941644.3691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-4258648941644.3691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-17744370590.184868</v>
      </c>
      <c r="L4236" s="455">
        <f t="shared" ca="1" si="182"/>
        <v>-4276393312234.5542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-4276393312234.5542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-17818305467.643978</v>
      </c>
      <c r="L4237" s="455">
        <f t="shared" ca="1" si="182"/>
        <v>-4294211617702.1982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-4294211617702.1982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-17892548407.092491</v>
      </c>
      <c r="L4238" s="455">
        <f t="shared" ca="1" si="182"/>
        <v>-4312104166109.2905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-4312104166109.2905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-17967100692.122047</v>
      </c>
      <c r="L4239" s="455">
        <f t="shared" ca="1" si="182"/>
        <v>-4330071266801.4126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-4330071266801.4126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-18041963611.672554</v>
      </c>
      <c r="L4240" s="455">
        <f t="shared" ca="1" si="182"/>
        <v>-4348113230413.085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-4348113230413.085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-18117138460.05452</v>
      </c>
      <c r="L4241" s="455">
        <f t="shared" ca="1" si="182"/>
        <v>-4366230368873.1396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-4366230368873.1396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-18192626536.971416</v>
      </c>
      <c r="L4242" s="455">
        <f t="shared" ca="1" si="182"/>
        <v>-4384422995410.1108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-4384422995410.1108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-18268429147.54213</v>
      </c>
      <c r="L4243" s="455">
        <f t="shared" ca="1" si="182"/>
        <v>-4402691424557.6533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-4402691424557.6533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-18344547602.323555</v>
      </c>
      <c r="L4244" s="455">
        <f t="shared" ca="1" si="182"/>
        <v>-4421035972159.9766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-4421035972159.9766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-18420983217.333237</v>
      </c>
      <c r="L4245" s="455">
        <f t="shared" ca="1" si="182"/>
        <v>-4439456955377.3096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-4439456955377.3096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-18497737314.072124</v>
      </c>
      <c r="L4246" s="455">
        <f t="shared" ca="1" si="182"/>
        <v>-4457954692691.3818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-4457954692691.3818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-18574811219.547424</v>
      </c>
      <c r="L4247" s="455">
        <f t="shared" ca="1" si="182"/>
        <v>-4476529503910.9297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-4476529503910.9297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-18652206266.29554</v>
      </c>
      <c r="L4248" s="455">
        <f t="shared" ca="1" si="182"/>
        <v>-4495181710177.2256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-4495181710177.2256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-18729923792.405106</v>
      </c>
      <c r="L4249" s="455">
        <f t="shared" ca="1" si="182"/>
        <v>-4513911633969.6309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-4513911633969.6309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-18807965141.540127</v>
      </c>
      <c r="L4250" s="455">
        <f t="shared" ca="1" si="182"/>
        <v>-4532719599111.1709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-4532719599111.1709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-18886331662.963211</v>
      </c>
      <c r="L4251" s="455">
        <f t="shared" ca="1" si="182"/>
        <v>-4551605930774.1338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-4551605930774.1338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-18965024711.558891</v>
      </c>
      <c r="L4252" s="455">
        <f t="shared" ca="1" si="182"/>
        <v>-4570570955485.6924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-4570570955485.6924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-19044045647.857052</v>
      </c>
      <c r="L4253" s="455">
        <f t="shared" ca="1" si="182"/>
        <v>-4589615001133.5498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-4589615001133.5498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-19123395838.056458</v>
      </c>
      <c r="L4254" s="455">
        <f t="shared" ca="1" si="182"/>
        <v>-4608738396971.6064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-4608738396971.6064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-19203076654.048359</v>
      </c>
      <c r="L4255" s="455">
        <f t="shared" ca="1" si="182"/>
        <v>-4627941473625.6553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-4627941473625.6553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-19283089473.440231</v>
      </c>
      <c r="L4256" s="455">
        <f t="shared" ca="1" si="182"/>
        <v>-4647224563099.0957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-4647224563099.0957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-19363435679.579567</v>
      </c>
      <c r="L4257" s="455">
        <f t="shared" ca="1" si="182"/>
        <v>-4666587998778.6748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-4666587998778.6748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-19444116661.577812</v>
      </c>
      <c r="L4258" s="455">
        <f t="shared" ca="1" si="182"/>
        <v>-4686032115440.2529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-4686032115440.2529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-19525133814.334389</v>
      </c>
      <c r="L4259" s="455">
        <f t="shared" ca="1" si="182"/>
        <v>-4705557249254.5869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-4705557249254.5869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-19606488538.56078</v>
      </c>
      <c r="L4260" s="455">
        <f t="shared" ca="1" si="182"/>
        <v>-4725163737793.1475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-4725163737793.1475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-19688182240.804779</v>
      </c>
      <c r="L4261" s="455">
        <f t="shared" ca="1" si="182"/>
        <v>-4744851920033.9521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-4744851920033.9521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-19770216333.4748</v>
      </c>
      <c r="L4262" s="455">
        <f t="shared" ca="1" si="182"/>
        <v>-4764622136367.4268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-4764622136367.4268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-19852592234.864277</v>
      </c>
      <c r="L4263" s="455">
        <f t="shared" ca="1" si="182"/>
        <v>-4784474728602.291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-4784474728602.291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-19935311369.176212</v>
      </c>
      <c r="L4264" s="455">
        <f t="shared" ca="1" si="182"/>
        <v>-4804410039971.4668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-4804410039971.4668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-20018375166.547779</v>
      </c>
      <c r="L4265" s="455">
        <f t="shared" ca="1" si="182"/>
        <v>-4824428415138.0146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-4824428415138.0146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-20101785063.075062</v>
      </c>
      <c r="L4266" s="455">
        <f t="shared" ca="1" si="182"/>
        <v>-4844530200201.0898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-4844530200201.0898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-20185542500.837875</v>
      </c>
      <c r="L4267" s="455">
        <f t="shared" ca="1" si="182"/>
        <v>-4864715742701.9277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-4864715742701.9277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-20269648927.924698</v>
      </c>
      <c r="L4268" s="455">
        <f t="shared" ca="1" si="182"/>
        <v>-4884985391629.8525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-4884985391629.8525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-20354105798.457718</v>
      </c>
      <c r="L4269" s="455">
        <f t="shared" ca="1" si="182"/>
        <v>-4905339497428.3105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-4905339497428.3105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-20438914572.617962</v>
      </c>
      <c r="L4270" s="455">
        <f t="shared" ca="1" si="182"/>
        <v>-4925778412000.9287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-4925778412000.9287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-20524076716.670536</v>
      </c>
      <c r="L4271" s="455">
        <f t="shared" ca="1" si="182"/>
        <v>-4946302488717.5996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-4946302488717.5996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-20609593702.989998</v>
      </c>
      <c r="L4272" s="455">
        <f t="shared" ca="1" si="182"/>
        <v>-4966912082420.5898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-4966912082420.5898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-20695467010.085793</v>
      </c>
      <c r="L4273" s="455">
        <f t="shared" ca="1" si="182"/>
        <v>-4987607549430.6758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-4987607549430.6758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-20781698122.627815</v>
      </c>
      <c r="L4274" s="455">
        <f t="shared" ca="1" si="182"/>
        <v>-5008389247553.3037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-5008389247553.3037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-20868288531.472099</v>
      </c>
      <c r="L4275" s="455">
        <f t="shared" ca="1" si="182"/>
        <v>-5029257536084.7754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-5029257536084.7754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-20955239733.686565</v>
      </c>
      <c r="L4276" s="455">
        <f t="shared" ca="1" si="182"/>
        <v>-5050212775818.4619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-5050212775818.4619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-21042553232.576923</v>
      </c>
      <c r="L4277" s="455">
        <f t="shared" ca="1" si="182"/>
        <v>-5071255329051.0391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-5071255329051.0391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-21130230537.712662</v>
      </c>
      <c r="L4278" s="455">
        <f t="shared" ca="1" si="182"/>
        <v>-5092385559588.752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-5092385559588.752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-21218273164.953133</v>
      </c>
      <c r="L4279" s="455">
        <f t="shared" ca="1" si="182"/>
        <v>-5113603832753.7051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-5113603832753.7051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-21306682636.47377</v>
      </c>
      <c r="L4280" s="455">
        <f t="shared" ca="1" si="182"/>
        <v>-5134910515390.1787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-5134910515390.1787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-21395460480.792412</v>
      </c>
      <c r="L4281" s="455">
        <f t="shared" ca="1" si="182"/>
        <v>-5156305975870.9707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-5156305975870.9707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-21484608232.795712</v>
      </c>
      <c r="L4282" s="455">
        <f t="shared" ca="1" si="182"/>
        <v>-5177790584103.7666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-5177790584103.7666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-21574127433.765694</v>
      </c>
      <c r="L4283" s="455">
        <f t="shared" ca="1" si="182"/>
        <v>-5199364711537.5322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-5199364711537.5322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-21664019631.406384</v>
      </c>
      <c r="L4284" s="455">
        <f t="shared" ca="1" si="182"/>
        <v>-5221028731168.9385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-5221028731168.9385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-21754286379.870575</v>
      </c>
      <c r="L4285" s="455">
        <f t="shared" ca="1" si="182"/>
        <v>-5242783017548.8086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-5242783017548.8086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-21844929239.786701</v>
      </c>
      <c r="L4286" s="455">
        <f t="shared" ca="1" si="182"/>
        <v>-5264627946788.5957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-5264627946788.5957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-21935949778.285816</v>
      </c>
      <c r="L4287" s="455">
        <f t="shared" ca="1" si="182"/>
        <v>-5286563896566.8818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-5286563896566.8818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-22027349569.028675</v>
      </c>
      <c r="L4288" s="455">
        <f t="shared" ca="1" si="182"/>
        <v>-5308591246135.9102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-5308591246135.9102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-22119130192.23296</v>
      </c>
      <c r="L4289" s="455">
        <f t="shared" ca="1" si="182"/>
        <v>-5330710376328.1436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-5330710376328.1436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-22211293234.7006</v>
      </c>
      <c r="L4290" s="455">
        <f t="shared" ca="1" si="182"/>
        <v>-5352921669562.8438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-5352921669562.8438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-22303840289.845181</v>
      </c>
      <c r="L4291" s="455">
        <f t="shared" ca="1" si="182"/>
        <v>-5375225509852.6885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-5375225509852.6885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-22396772957.719536</v>
      </c>
      <c r="L4292" s="455">
        <f t="shared" ca="1" si="182"/>
        <v>-5397622282810.4082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-5397622282810.4082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-22490092845.043365</v>
      </c>
      <c r="L4293" s="455">
        <f t="shared" ca="1" si="182"/>
        <v>-5420112375655.4512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-5420112375655.4512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-22583801565.231045</v>
      </c>
      <c r="L4294" s="455">
        <f t="shared" ca="1" si="182"/>
        <v>-5442696177220.6826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-5442696177220.6826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-22677900738.41951</v>
      </c>
      <c r="L4295" s="455">
        <f t="shared" ca="1" si="182"/>
        <v>-5465374077959.1025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-5465374077959.1025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-22772391991.496262</v>
      </c>
      <c r="L4296" s="455">
        <f t="shared" ca="1" si="182"/>
        <v>-5488146469950.5986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-5488146469950.5986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-22867276958.127495</v>
      </c>
      <c r="L4297" s="455">
        <f t="shared" ca="1" si="182"/>
        <v>-5511013746908.7266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-5511013746908.7266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-22962557278.786362</v>
      </c>
      <c r="L4298" s="455">
        <f t="shared" ca="1" si="182"/>
        <v>-5533976304187.5127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-5533976304187.5127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-23058234600.781303</v>
      </c>
      <c r="L4299" s="455">
        <f t="shared" ca="1" si="182"/>
        <v>-5557034538788.2939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-5557034538788.2939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-23154310578.284557</v>
      </c>
      <c r="L4300" s="455">
        <f t="shared" ca="1" si="182"/>
        <v>-5580188849366.5781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-5580188849366.5781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-23250786872.360741</v>
      </c>
      <c r="L4301" s="455">
        <f t="shared" ca="1" si="182"/>
        <v>-5603439636238.9385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-5603439636238.9385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-23347665150.995575</v>
      </c>
      <c r="L4302" s="455">
        <f t="shared" ca="1" si="182"/>
        <v>-5626787301389.9336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-5626787301389.9336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-23444947089.124722</v>
      </c>
      <c r="L4303" s="455">
        <f t="shared" ca="1" si="182"/>
        <v>-5650232248479.0586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-5650232248479.0586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-23542634368.662743</v>
      </c>
      <c r="L4304" s="455">
        <f t="shared" ca="1" si="182"/>
        <v>-5673774882847.7217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-5673774882847.7217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-23640728678.532173</v>
      </c>
      <c r="L4305" s="455">
        <f t="shared" ca="1" si="182"/>
        <v>-5697415611526.2539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-5697415611526.2539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-23739231714.692726</v>
      </c>
      <c r="L4306" s="455">
        <f t="shared" ca="1" si="182"/>
        <v>-5721154843240.9463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-5721154843240.9463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-23838145180.170609</v>
      </c>
      <c r="L4307" s="455">
        <f t="shared" ca="1" si="182"/>
        <v>-5744992988421.1172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-5744992988421.1172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-23937470785.08799</v>
      </c>
      <c r="L4308" s="455">
        <f t="shared" ca="1" si="182"/>
        <v>-5768930459206.2051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-5768930459206.2051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-24037210246.69252</v>
      </c>
      <c r="L4309" s="455">
        <f t="shared" ca="1" si="182"/>
        <v>-5792967669452.8975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-5792967669452.8975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-24137365289.387074</v>
      </c>
      <c r="L4310" s="455">
        <f t="shared" ca="1" si="182"/>
        <v>-5817105034742.2842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-5817105034742.2842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-24237937644.759518</v>
      </c>
      <c r="L4311" s="455">
        <f t="shared" ca="1" si="182"/>
        <v>-5841342972387.0439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-5841342972387.0439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-24338929051.612682</v>
      </c>
      <c r="L4312" s="455">
        <f t="shared" ca="1" si="182"/>
        <v>-5865681901438.6563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-5865681901438.6563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-24440341255.9944</v>
      </c>
      <c r="L4313" s="455">
        <f t="shared" ca="1" si="182"/>
        <v>-5890122242694.6504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-5890122242694.6504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-24542176011.227711</v>
      </c>
      <c r="L4314" s="455">
        <f t="shared" ca="1" si="182"/>
        <v>-5914664418705.8779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-5914664418705.8779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-24644435077.941158</v>
      </c>
      <c r="L4315" s="455">
        <f t="shared" ca="1" si="182"/>
        <v>-5939308853783.8193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-5939308853783.8193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-24747120224.099247</v>
      </c>
      <c r="L4316" s="455">
        <f t="shared" ca="1" si="182"/>
        <v>-5964055974007.9189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-5964055974007.9189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-24850233225.032997</v>
      </c>
      <c r="L4317" s="455">
        <f t="shared" ca="1" si="182"/>
        <v>-5988906207232.9521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-5988906207232.9521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-24953775863.470634</v>
      </c>
      <c r="L4318" s="455">
        <f t="shared" ca="1" si="182"/>
        <v>-6013859983096.4229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-6013859983096.4229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-25057749929.568428</v>
      </c>
      <c r="L4319" s="455">
        <f t="shared" ca="1" si="182"/>
        <v>-6038917733025.9912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-6038917733025.9912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-25162157220.941631</v>
      </c>
      <c r="L4320" s="455">
        <f t="shared" ca="1" si="182"/>
        <v>-6064079890246.9326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-6064079890246.9326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-25266999542.695553</v>
      </c>
      <c r="L4321" s="455">
        <f t="shared" ca="1" si="182"/>
        <v>-6089346889789.6279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-6089346889789.6279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-25372278707.456783</v>
      </c>
      <c r="L4322" s="455">
        <f t="shared" ca="1" si="182"/>
        <v>-6114719168497.085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-6114719168497.085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-25477996535.404522</v>
      </c>
      <c r="L4323" s="455">
        <f t="shared" ca="1" si="182"/>
        <v>-6140197165032.4893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-6140197165032.4893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-25584154854.30204</v>
      </c>
      <c r="L4324" s="455">
        <f t="shared" ca="1" si="182"/>
        <v>-6165781319886.791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-6165781319886.791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-25690755499.528297</v>
      </c>
      <c r="L4325" s="455">
        <f t="shared" ca="1" si="182"/>
        <v>-6191472075386.3193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-6191472075386.3193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-25797800314.109665</v>
      </c>
      <c r="L4326" s="455">
        <f t="shared" ca="1" si="182"/>
        <v>-6217269875700.4287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-6217269875700.4287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-25905291148.751785</v>
      </c>
      <c r="L4327" s="455">
        <f t="shared" ca="1" si="182"/>
        <v>-6243175166849.1807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-6243175166849.1807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-26013229861.871586</v>
      </c>
      <c r="L4328" s="455">
        <f t="shared" ca="1" si="182"/>
        <v>-6269188396711.0527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-6269188396711.0527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-26121618319.629387</v>
      </c>
      <c r="L4329" s="455">
        <f t="shared" ca="1" si="182"/>
        <v>-6295310015030.6816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-6295310015030.6816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-26230458395.961174</v>
      </c>
      <c r="L4330" s="455">
        <f t="shared" ca="1" si="182"/>
        <v>-6321540473426.6426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-6321540473426.6426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-26339751972.611012</v>
      </c>
      <c r="L4331" s="455">
        <f t="shared" ca="1" si="182"/>
        <v>-6347880225399.2539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-6347880225399.2539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-26449500939.163559</v>
      </c>
      <c r="L4332" s="455">
        <f t="shared" ca="1" si="182"/>
        <v>-6374329726338.417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-6374329726338.417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-26559707193.076736</v>
      </c>
      <c r="L4333" s="455">
        <f t="shared" ca="1" si="182"/>
        <v>-6400889433531.4941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-6400889433531.4941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-26670372639.714558</v>
      </c>
      <c r="L4334" s="455">
        <f t="shared" ca="1" si="182"/>
        <v>-6427559806171.209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-6427559806171.209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-26781499192.380035</v>
      </c>
      <c r="L4335" s="455">
        <f t="shared" ca="1" si="182"/>
        <v>-6454341305363.5889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-6454341305363.5889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-26893088772.348286</v>
      </c>
      <c r="L4336" s="455">
        <f t="shared" ca="1" si="182"/>
        <v>-6481234394135.9375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-6481234394135.9375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-27005143308.899738</v>
      </c>
      <c r="L4337" s="455">
        <f t="shared" ca="1" si="182"/>
        <v>-6508239537444.8369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-6508239537444.8369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-27117664739.353485</v>
      </c>
      <c r="L4338" s="455">
        <f t="shared" ca="1" si="182"/>
        <v>-6535357202184.1904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-6535357202184.1904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-27230655009.100792</v>
      </c>
      <c r="L4339" s="455">
        <f t="shared" ca="1" si="182"/>
        <v>-6562587857193.291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-6562587857193.291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-27344116071.638714</v>
      </c>
      <c r="L4340" s="455">
        <f t="shared" ca="1" si="182"/>
        <v>-6589931973264.9297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-6589931973264.9297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-27458049888.603874</v>
      </c>
      <c r="L4341" s="455">
        <f t="shared" ca="1" si="182"/>
        <v>-6617390023153.5332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-6617390023153.5332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-27572458429.806389</v>
      </c>
      <c r="L4342" s="455">
        <f t="shared" ca="1" si="182"/>
        <v>-6644962481583.3398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-6644962481583.3398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-27687343673.263916</v>
      </c>
      <c r="L4343" s="455">
        <f t="shared" ref="L4343:L4597" ca="1" si="187">I4343-J4343+K4343</f>
        <v>-6672649825256.6035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-6672649825256.6035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-27802707605.235847</v>
      </c>
      <c r="L4344" s="455">
        <f t="shared" ca="1" si="187"/>
        <v>-6700452532861.8398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-6700452532861.8398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-27918552220.257664</v>
      </c>
      <c r="L4345" s="455">
        <f t="shared" ca="1" si="187"/>
        <v>-6728371085082.0977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-6728371085082.0977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-28034879521.175407</v>
      </c>
      <c r="L4346" s="455">
        <f t="shared" ca="1" si="187"/>
        <v>-6756405964603.2734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-6756405964603.2734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-28151691519.180305</v>
      </c>
      <c r="L4347" s="455">
        <f t="shared" ca="1" si="187"/>
        <v>-6784557656122.4541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-6784557656122.4541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-28268990233.843559</v>
      </c>
      <c r="L4348" s="455">
        <f t="shared" ca="1" si="187"/>
        <v>-6812826646356.2979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-6812826646356.2979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-28386777693.151241</v>
      </c>
      <c r="L4349" s="455">
        <f t="shared" ca="1" si="187"/>
        <v>-6841213424049.4492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-6841213424049.4492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-28505055933.539371</v>
      </c>
      <c r="L4350" s="455">
        <f t="shared" ca="1" si="187"/>
        <v>-6869718479982.9883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-6869718479982.9883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-28623826999.929111</v>
      </c>
      <c r="L4351" s="455">
        <f t="shared" ca="1" si="187"/>
        <v>-6898342306982.917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-6898342306982.917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-28743092945.76215</v>
      </c>
      <c r="L4352" s="455">
        <f t="shared" ca="1" si="187"/>
        <v>-6927085399928.6787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-6927085399928.6787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-28862855833.03616</v>
      </c>
      <c r="L4353" s="455">
        <f t="shared" ca="1" si="187"/>
        <v>-6955948255761.7148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-6955948255761.7148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-28983117732.340481</v>
      </c>
      <c r="L4354" s="455">
        <f t="shared" ca="1" si="187"/>
        <v>-6984931373494.0557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-6984931373494.0557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-29103880722.891899</v>
      </c>
      <c r="L4355" s="455">
        <f t="shared" ca="1" si="187"/>
        <v>-7014035254216.9473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-7014035254216.9473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-29225146892.570614</v>
      </c>
      <c r="L4356" s="455">
        <f t="shared" ca="1" si="187"/>
        <v>-7043260401109.5176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-7043260401109.5176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-29346918337.956322</v>
      </c>
      <c r="L4357" s="455">
        <f t="shared" ca="1" si="187"/>
        <v>-7072607319447.4736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-7072607319447.4736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-29469197164.364471</v>
      </c>
      <c r="L4358" s="455">
        <f t="shared" ca="1" si="187"/>
        <v>-7102076516611.8379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-7102076516611.8379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-29591985485.882652</v>
      </c>
      <c r="L4359" s="455">
        <f t="shared" ca="1" si="187"/>
        <v>-7131668502097.7207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-7131668502097.7207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-29715285425.407166</v>
      </c>
      <c r="L4360" s="455">
        <f t="shared" ca="1" si="187"/>
        <v>-7161383787523.1279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-7161383787523.1279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-29839099114.679699</v>
      </c>
      <c r="L4361" s="455">
        <f t="shared" ca="1" si="187"/>
        <v>-7191222886637.8076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-7191222886637.8076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-29963428694.3242</v>
      </c>
      <c r="L4362" s="455">
        <f t="shared" ca="1" si="187"/>
        <v>-7221186315332.1318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-7221186315332.1318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-30088276313.883881</v>
      </c>
      <c r="L4363" s="455">
        <f t="shared" ca="1" si="187"/>
        <v>-7251274591646.0156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-7251274591646.0156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-30213644131.858398</v>
      </c>
      <c r="L4364" s="455">
        <f t="shared" ca="1" si="187"/>
        <v>-7281488235777.874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-7281488235777.874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-30339534315.741146</v>
      </c>
      <c r="L4365" s="455">
        <f t="shared" ca="1" si="187"/>
        <v>-7311827770093.6152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-7311827770093.6152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-30465949042.056728</v>
      </c>
      <c r="L4366" s="455">
        <f t="shared" ca="1" si="187"/>
        <v>-7342293719135.6719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-7342293719135.6719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-30592890496.398632</v>
      </c>
      <c r="L4367" s="455">
        <f t="shared" ca="1" si="187"/>
        <v>-7372886609632.0703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-7372886609632.0703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-30720360873.466965</v>
      </c>
      <c r="L4368" s="455">
        <f t="shared" ca="1" si="187"/>
        <v>-7403606970505.5371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-7403606970505.5371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-30848362377.106403</v>
      </c>
      <c r="L4369" s="455">
        <f t="shared" ca="1" si="187"/>
        <v>-7434455332882.6436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-7434455332882.6436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-30976897220.344345</v>
      </c>
      <c r="L4370" s="455">
        <f t="shared" ca="1" si="187"/>
        <v>-7465432230102.9883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-7465432230102.9883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-31105967625.429119</v>
      </c>
      <c r="L4371" s="455">
        <f t="shared" ca="1" si="187"/>
        <v>-7496538197728.417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-7496538197728.417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-31235575823.868401</v>
      </c>
      <c r="L4372" s="455">
        <f t="shared" ca="1" si="187"/>
        <v>-7527773773552.2852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-7527773773552.2852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-31365724056.467854</v>
      </c>
      <c r="L4373" s="455">
        <f t="shared" ca="1" si="187"/>
        <v>-7559139497608.7529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-7559139497608.7529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-31496414573.369801</v>
      </c>
      <c r="L4374" s="455">
        <f t="shared" ca="1" si="187"/>
        <v>-7590635912182.123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-7590635912182.123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-31627649634.092175</v>
      </c>
      <c r="L4375" s="455">
        <f t="shared" ca="1" si="187"/>
        <v>-7622263561816.2148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-7622263561816.2148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-31759431507.567566</v>
      </c>
      <c r="L4376" s="455">
        <f t="shared" ca="1" si="187"/>
        <v>-7654022993323.7822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-7654022993323.7822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-31891762472.182426</v>
      </c>
      <c r="L4377" s="455">
        <f t="shared" ca="1" si="187"/>
        <v>-7685914755795.9648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-7685914755795.9648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-32024644815.816517</v>
      </c>
      <c r="L4378" s="455">
        <f t="shared" ca="1" si="187"/>
        <v>-7717939400611.7813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-7717939400611.7813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-32158080835.88242</v>
      </c>
      <c r="L4379" s="455">
        <f t="shared" ca="1" si="187"/>
        <v>-7750097481447.6641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-7750097481447.6641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-32292072839.365269</v>
      </c>
      <c r="L4380" s="455">
        <f t="shared" ca="1" si="187"/>
        <v>-7782389554287.0293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-7782389554287.0293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-32426623142.862625</v>
      </c>
      <c r="L4381" s="455">
        <f t="shared" ca="1" si="187"/>
        <v>-7814816177429.8916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-7814816177429.8916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-32561734072.624546</v>
      </c>
      <c r="L4382" s="455">
        <f t="shared" ca="1" si="187"/>
        <v>-7847377911502.5166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-7847377911502.5166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-32697407964.593822</v>
      </c>
      <c r="L4383" s="455">
        <f t="shared" ca="1" si="187"/>
        <v>-7880075319467.1104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-7880075319467.1104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-32833647164.446293</v>
      </c>
      <c r="L4384" s="455">
        <f t="shared" ca="1" si="187"/>
        <v>-7912908966631.5566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-7912908966631.5566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-32970454027.631485</v>
      </c>
      <c r="L4385" s="455">
        <f t="shared" ca="1" si="187"/>
        <v>-7945879420659.1885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-7945879420659.1885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-33107830919.413284</v>
      </c>
      <c r="L4386" s="455">
        <f t="shared" ca="1" si="187"/>
        <v>-7978987251578.6016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-7978987251578.6016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-33245780214.910839</v>
      </c>
      <c r="L4387" s="455">
        <f t="shared" ca="1" si="187"/>
        <v>-8012233031793.5127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-8012233031793.5127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-33384304299.139641</v>
      </c>
      <c r="L4388" s="455">
        <f t="shared" ca="1" si="187"/>
        <v>-8045617336092.6523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-8045617336092.6523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-33523405567.052723</v>
      </c>
      <c r="L4389" s="455">
        <f t="shared" ca="1" si="187"/>
        <v>-8079140741659.7051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-8079140741659.7051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-33663086423.5821</v>
      </c>
      <c r="L4390" s="455">
        <f t="shared" ca="1" si="187"/>
        <v>-8112803828083.2871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-8112803828083.2871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-33803349283.680359</v>
      </c>
      <c r="L4391" s="455">
        <f t="shared" ca="1" si="187"/>
        <v>-8146607177366.9678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-8146607177366.9678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-33944196572.362366</v>
      </c>
      <c r="L4392" s="455">
        <f t="shared" ca="1" si="187"/>
        <v>-8180551373939.3301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-8180551373939.3301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-34085630724.747208</v>
      </c>
      <c r="L4393" s="455">
        <f t="shared" ca="1" si="187"/>
        <v>-8214637004664.0771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-8214637004664.0771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-34227654186.100323</v>
      </c>
      <c r="L4394" s="455">
        <f t="shared" ca="1" si="187"/>
        <v>-8248864658850.1777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-8248864658850.1777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-34370269411.87574</v>
      </c>
      <c r="L4395" s="455">
        <f t="shared" ca="1" si="187"/>
        <v>-8283234928262.0537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-8283234928262.0537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-34513478867.758553</v>
      </c>
      <c r="L4396" s="455">
        <f t="shared" ca="1" si="187"/>
        <v>-8317748407129.8125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-8317748407129.8125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-34657285029.70755</v>
      </c>
      <c r="L4397" s="455">
        <f t="shared" ca="1" si="187"/>
        <v>-8352405692159.5205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-8352405692159.5205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-34801690383.998001</v>
      </c>
      <c r="L4398" s="455">
        <f t="shared" ca="1" si="187"/>
        <v>-8387207382543.5186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-8387207382543.5186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-34946697427.264656</v>
      </c>
      <c r="L4399" s="455">
        <f t="shared" ca="1" si="187"/>
        <v>-8422154079970.7832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-8422154079970.7832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-35092308666.544922</v>
      </c>
      <c r="L4400" s="455">
        <f t="shared" ca="1" si="187"/>
        <v>-8457246388637.3281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-8457246388637.3281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-35238526619.322197</v>
      </c>
      <c r="L4401" s="455">
        <f t="shared" ca="1" si="187"/>
        <v>-8492484915256.6504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-8492484915256.6504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-35385353813.569374</v>
      </c>
      <c r="L4402" s="455">
        <f t="shared" ca="1" si="187"/>
        <v>-8527870269070.2197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-8527870269070.2197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-35532792787.79258</v>
      </c>
      <c r="L4403" s="455">
        <f t="shared" ca="1" si="187"/>
        <v>-8563403061858.0127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-8563403061858.0127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-35680846091.075058</v>
      </c>
      <c r="L4404" s="455">
        <f t="shared" ca="1" si="187"/>
        <v>-8599083907949.0879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-8599083907949.0879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-35829516283.121201</v>
      </c>
      <c r="L4405" s="455">
        <f t="shared" ca="1" si="187"/>
        <v>-8634913424232.209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-8634913424232.209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-35978805934.300873</v>
      </c>
      <c r="L4406" s="455">
        <f t="shared" ca="1" si="187"/>
        <v>-8670892230166.5098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-8670892230166.5098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-36128717625.693787</v>
      </c>
      <c r="L4407" s="455">
        <f t="shared" ca="1" si="187"/>
        <v>-8707020947792.2031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-8707020947792.2031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-36279253949.134178</v>
      </c>
      <c r="L4408" s="455">
        <f t="shared" ca="1" si="187"/>
        <v>-8743300201741.3369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-8743300201741.3369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-36430417507.255577</v>
      </c>
      <c r="L4409" s="455">
        <f t="shared" ca="1" si="187"/>
        <v>-8779730619248.5928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-8779730619248.5928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-36582210913.535797</v>
      </c>
      <c r="L4410" s="455">
        <f t="shared" ca="1" si="187"/>
        <v>-8816312830162.1289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-8816312830162.1289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-36734636792.342201</v>
      </c>
      <c r="L4411" s="455">
        <f t="shared" ca="1" si="187"/>
        <v>-8853047466954.4707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-8853047466954.4707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-36887697778.976959</v>
      </c>
      <c r="L4412" s="455">
        <f t="shared" ca="1" si="187"/>
        <v>-8889935164733.4473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-8889935164733.4473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-37041396519.722694</v>
      </c>
      <c r="L4413" s="455">
        <f t="shared" ca="1" si="187"/>
        <v>-8926976561253.1699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-8926976561253.1699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-37195735671.888206</v>
      </c>
      <c r="L4414" s="455">
        <f t="shared" ca="1" si="187"/>
        <v>-8964172296925.0586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-8964172296925.0586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-37350717903.854408</v>
      </c>
      <c r="L4415" s="455">
        <f t="shared" ca="1" si="187"/>
        <v>-9001523014828.9121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-9001523014828.9121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-37506345895.120468</v>
      </c>
      <c r="L4416" s="455">
        <f t="shared" ca="1" si="187"/>
        <v>-9039029360724.0332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-9039029360724.0332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-37662622336.350136</v>
      </c>
      <c r="L4417" s="455">
        <f t="shared" ca="1" si="187"/>
        <v>-9076691983060.3828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-9076691983060.3828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-37819549929.418259</v>
      </c>
      <c r="L4418" s="455">
        <f t="shared" ca="1" si="187"/>
        <v>-9114511532989.8008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-9114511532989.8008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-37977131387.457504</v>
      </c>
      <c r="L4419" s="455">
        <f t="shared" ca="1" si="187"/>
        <v>-9152488664377.2578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-9152488664377.2578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-38135369434.905243</v>
      </c>
      <c r="L4420" s="455">
        <f t="shared" ca="1" si="187"/>
        <v>-9190624033812.1621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-9190624033812.1621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-38294266807.550674</v>
      </c>
      <c r="L4421" s="455">
        <f t="shared" ca="1" si="187"/>
        <v>-9228918300619.7129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-9228918300619.7129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-38453826252.582138</v>
      </c>
      <c r="L4422" s="455">
        <f t="shared" ca="1" si="187"/>
        <v>-9267372126872.2949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-9267372126872.2949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-38614050528.63456</v>
      </c>
      <c r="L4423" s="455">
        <f t="shared" ca="1" si="187"/>
        <v>-9305986177400.9297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-9305986177400.9297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-38774942405.837204</v>
      </c>
      <c r="L4424" s="455">
        <f t="shared" ca="1" si="187"/>
        <v>-9344761119806.7676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-9344761119806.7676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-38936504665.861534</v>
      </c>
      <c r="L4425" s="455">
        <f t="shared" ca="1" si="187"/>
        <v>-9383697624472.6289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-9383697624472.6289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-39098740101.969284</v>
      </c>
      <c r="L4426" s="455">
        <f t="shared" ca="1" si="187"/>
        <v>-9422796364574.5977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-9422796364574.5977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-39261651519.060822</v>
      </c>
      <c r="L4427" s="455">
        <f t="shared" ca="1" si="187"/>
        <v>-9462058016093.6582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-9462058016093.6582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-39425241733.723572</v>
      </c>
      <c r="L4428" s="455">
        <f t="shared" ca="1" si="187"/>
        <v>-9501483257827.3809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-9501483257827.3809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-39589513574.280754</v>
      </c>
      <c r="L4429" s="455">
        <f t="shared" ca="1" si="187"/>
        <v>-9541072771401.6621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-9541072771401.6621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-39754469880.840256</v>
      </c>
      <c r="L4430" s="455">
        <f t="shared" ca="1" si="187"/>
        <v>-9580827241282.502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-9580827241282.502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-39920113505.343758</v>
      </c>
      <c r="L4431" s="455">
        <f t="shared" ca="1" si="187"/>
        <v>-9620747354787.8457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-9620747354787.8457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-40086447311.61602</v>
      </c>
      <c r="L4432" s="455">
        <f t="shared" ca="1" si="187"/>
        <v>-9660833802099.4609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-9660833802099.4609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-40253474175.414421</v>
      </c>
      <c r="L4433" s="455">
        <f t="shared" ca="1" si="187"/>
        <v>-9701087276274.875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-9701087276274.875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-40421196984.478645</v>
      </c>
      <c r="L4434" s="455">
        <f t="shared" ca="1" si="187"/>
        <v>-9741508473259.3535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-9741508473259.3535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-40589618638.580643</v>
      </c>
      <c r="L4435" s="455">
        <f t="shared" ca="1" si="187"/>
        <v>-9782098091897.9336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-9782098091897.9336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-40758742049.574722</v>
      </c>
      <c r="L4436" s="455">
        <f t="shared" ca="1" si="187"/>
        <v>-9822856833947.5078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-9822856833947.5078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-40928570141.447952</v>
      </c>
      <c r="L4437" s="455">
        <f t="shared" ca="1" si="187"/>
        <v>-9863785404088.9551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-9863785404088.9551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-41099105850.370644</v>
      </c>
      <c r="L4438" s="455">
        <f t="shared" ca="1" si="187"/>
        <v>-9904884509939.3262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-9904884509939.3262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-41270352124.747192</v>
      </c>
      <c r="L4439" s="455">
        <f t="shared" ca="1" si="187"/>
        <v>-9946154862064.0742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-9946154862064.0742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-41442311925.266975</v>
      </c>
      <c r="L4440" s="455">
        <f t="shared" ca="1" si="187"/>
        <v>-9987597173989.3418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-9987597173989.3418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-41614988224.955589</v>
      </c>
      <c r="L4441" s="455">
        <f t="shared" ca="1" si="187"/>
        <v>-10029212162214.297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-10029212162214.297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-41788384009.226234</v>
      </c>
      <c r="L4442" s="455">
        <f t="shared" ca="1" si="187"/>
        <v>-10071000546223.523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-10071000546223.523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-41962502275.931351</v>
      </c>
      <c r="L4443" s="455">
        <f t="shared" ca="1" si="187"/>
        <v>-10112963048499.455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-10112963048499.455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-42137346035.414398</v>
      </c>
      <c r="L4444" s="455">
        <f t="shared" ca="1" si="187"/>
        <v>-10155100394534.869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-10155100394534.869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-42312918310.561951</v>
      </c>
      <c r="L4445" s="455">
        <f t="shared" ca="1" si="187"/>
        <v>-10197413312845.432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-10197413312845.432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-42489222136.855965</v>
      </c>
      <c r="L4446" s="455">
        <f t="shared" ca="1" si="187"/>
        <v>-10239902534982.287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-10239902534982.287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-42666260562.426193</v>
      </c>
      <c r="L4447" s="455">
        <f t="shared" ca="1" si="187"/>
        <v>-10282568795544.713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-10282568795544.713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-42844036648.102966</v>
      </c>
      <c r="L4448" s="455">
        <f t="shared" ca="1" si="187"/>
        <v>-10325412832192.816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-10325412832192.816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-43022553467.47007</v>
      </c>
      <c r="L4449" s="455">
        <f t="shared" ca="1" si="187"/>
        <v>-10368435385660.287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-10368435385660.287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-43201814106.917862</v>
      </c>
      <c r="L4450" s="455">
        <f t="shared" ca="1" si="187"/>
        <v>-10411637199767.205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-10411637199767.205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-43381821665.696686</v>
      </c>
      <c r="L4451" s="455">
        <f t="shared" ca="1" si="187"/>
        <v>-10455019021432.902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-10455019021432.902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-43562579255.970428</v>
      </c>
      <c r="L4452" s="455">
        <f t="shared" ca="1" si="187"/>
        <v>-10498581600688.873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-10498581600688.873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-43744090002.8703</v>
      </c>
      <c r="L4453" s="455">
        <f t="shared" ca="1" si="187"/>
        <v>-10542325690691.744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-10542325690691.744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-43926357044.548935</v>
      </c>
      <c r="L4454" s="455">
        <f t="shared" ca="1" si="187"/>
        <v>-10586252047736.293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-10586252047736.293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-44109383532.23455</v>
      </c>
      <c r="L4455" s="455">
        <f t="shared" ca="1" si="187"/>
        <v>-10630361431268.527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-10630361431268.527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-44293172630.28553</v>
      </c>
      <c r="L4456" s="455">
        <f t="shared" ca="1" si="187"/>
        <v>-10674654603898.813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-10674654603898.813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-44477727516.245049</v>
      </c>
      <c r="L4457" s="455">
        <f t="shared" ca="1" si="187"/>
        <v>-10719132331415.057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-10719132331415.057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-44663051380.896072</v>
      </c>
      <c r="L4458" s="455">
        <f t="shared" ca="1" si="187"/>
        <v>-10763795382795.953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-10763795382795.953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-44849147428.316467</v>
      </c>
      <c r="L4459" s="455">
        <f t="shared" ca="1" si="187"/>
        <v>-10808644530224.27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-10808644530224.27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-45036018875.934456</v>
      </c>
      <c r="L4460" s="455">
        <f t="shared" ca="1" si="187"/>
        <v>-10853680549100.203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-10853680549100.203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-45223668954.584183</v>
      </c>
      <c r="L4461" s="455">
        <f t="shared" ca="1" si="187"/>
        <v>-10898904218054.787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-10898904218054.787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-45412100908.561615</v>
      </c>
      <c r="L4462" s="455">
        <f t="shared" ca="1" si="187"/>
        <v>-10944316318963.35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-10944316318963.35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-45601317995.680626</v>
      </c>
      <c r="L4463" s="455">
        <f t="shared" ca="1" si="187"/>
        <v>-10989917636959.029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-10989917636959.029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-45791323487.329285</v>
      </c>
      <c r="L4464" s="455">
        <f t="shared" ca="1" si="187"/>
        <v>-11035708960446.359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-11035708960446.359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-45982120668.526497</v>
      </c>
      <c r="L4465" s="455">
        <f t="shared" ca="1" si="187"/>
        <v>-11081691081114.887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-11081691081114.887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-46173712837.978691</v>
      </c>
      <c r="L4466" s="455">
        <f t="shared" ca="1" si="187"/>
        <v>-11127864793952.865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-11127864793952.865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-46366103308.13694</v>
      </c>
      <c r="L4467" s="455">
        <f t="shared" ca="1" si="187"/>
        <v>-11174230897261.002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-11174230897261.002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-46559295405.254173</v>
      </c>
      <c r="L4468" s="455">
        <f t="shared" ca="1" si="187"/>
        <v>-11220790192666.256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-11220790192666.256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-46753292469.442734</v>
      </c>
      <c r="L4469" s="455">
        <f t="shared" ca="1" si="187"/>
        <v>-11267543485135.699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-11267543485135.699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-46948097854.732079</v>
      </c>
      <c r="L4470" s="455">
        <f t="shared" ca="1" si="187"/>
        <v>-11314491582990.432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-11314491582990.432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-47143714929.126801</v>
      </c>
      <c r="L4471" s="455">
        <f t="shared" ca="1" si="187"/>
        <v>-11361635297919.559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-11361635297919.559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-47340147074.664825</v>
      </c>
      <c r="L4472" s="455">
        <f t="shared" ca="1" si="187"/>
        <v>-11408975444994.223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-11408975444994.223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-47537397687.475929</v>
      </c>
      <c r="L4473" s="455">
        <f t="shared" ca="1" si="187"/>
        <v>-11456512842681.699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-11456512842681.699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-47735470177.840416</v>
      </c>
      <c r="L4474" s="455">
        <f t="shared" ca="1" si="187"/>
        <v>-11504248312859.539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-11504248312859.539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-47934367970.248077</v>
      </c>
      <c r="L4475" s="455">
        <f t="shared" ca="1" si="187"/>
        <v>-11552182680829.787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-11552182680829.787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-48134094503.457443</v>
      </c>
      <c r="L4476" s="455">
        <f t="shared" ca="1" si="187"/>
        <v>-11600316775333.244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-11600316775333.244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-48334653230.555183</v>
      </c>
      <c r="L4477" s="455">
        <f t="shared" ca="1" si="187"/>
        <v>-11648651428563.799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-11648651428563.799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-48536047619.015831</v>
      </c>
      <c r="L4478" s="455">
        <f t="shared" ca="1" si="187"/>
        <v>-11697187476182.814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-11697187476182.814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-48738281150.761726</v>
      </c>
      <c r="L4479" s="455">
        <f t="shared" ca="1" si="187"/>
        <v>-11745925757333.576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-11745925757333.576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-48941357322.223236</v>
      </c>
      <c r="L4480" s="455">
        <f t="shared" ca="1" si="187"/>
        <v>-11794867114655.799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-11794867114655.799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-49145279644.399162</v>
      </c>
      <c r="L4481" s="455">
        <f t="shared" ca="1" si="187"/>
        <v>-11844012394300.197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-11844012394300.197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-49350051642.917488</v>
      </c>
      <c r="L4482" s="455">
        <f t="shared" ca="1" si="187"/>
        <v>-11893362445943.115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-11893362445943.115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-49555676858.096313</v>
      </c>
      <c r="L4483" s="455">
        <f t="shared" ca="1" si="187"/>
        <v>-11942918122801.211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-11942918122801.211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-49762158845.005043</v>
      </c>
      <c r="L4484" s="455">
        <f t="shared" ca="1" si="187"/>
        <v>-11992680281646.217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-11992680281646.217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-49969501173.525902</v>
      </c>
      <c r="L4485" s="455">
        <f t="shared" ca="1" si="187"/>
        <v>-12042649782819.742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-12042649782819.742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-50177707428.415588</v>
      </c>
      <c r="L4486" s="455">
        <f t="shared" ca="1" si="187"/>
        <v>-12092827490248.158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-12092827490248.158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-50386781209.367325</v>
      </c>
      <c r="L4487" s="455">
        <f t="shared" ca="1" si="187"/>
        <v>-12143214271457.525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-12143214271457.525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-50596726131.073021</v>
      </c>
      <c r="L4488" s="455">
        <f t="shared" ca="1" si="187"/>
        <v>-12193810997588.598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-12193810997588.598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-50807545823.28582</v>
      </c>
      <c r="L4489" s="455">
        <f t="shared" ca="1" si="187"/>
        <v>-12244618543411.883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-12244618543411.883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-51019243930.882843</v>
      </c>
      <c r="L4490" s="455">
        <f t="shared" ca="1" si="187"/>
        <v>-12295637787342.766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-12295637787342.766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-51231824113.928192</v>
      </c>
      <c r="L4491" s="455">
        <f t="shared" ca="1" si="187"/>
        <v>-12346869611456.693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-12346869611456.693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-51445290047.736221</v>
      </c>
      <c r="L4492" s="455">
        <f t="shared" ca="1" si="187"/>
        <v>-12398314901504.43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-12398314901504.43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-51659645422.93512</v>
      </c>
      <c r="L4493" s="455">
        <f t="shared" ca="1" si="187"/>
        <v>-12449974546927.365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-12449974546927.365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-51874893945.530685</v>
      </c>
      <c r="L4494" s="455">
        <f t="shared" ca="1" si="187"/>
        <v>-12501849440872.896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-12501849440872.896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-52091039336.970398</v>
      </c>
      <c r="L4495" s="455">
        <f t="shared" ca="1" si="187"/>
        <v>-12553940480209.867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-12553940480209.867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-52308085334.207779</v>
      </c>
      <c r="L4496" s="455">
        <f t="shared" ca="1" si="187"/>
        <v>-12606248565544.074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-12606248565544.074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-52526035689.766975</v>
      </c>
      <c r="L4497" s="455">
        <f t="shared" ca="1" si="187"/>
        <v>-12658774601233.842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-12658774601233.842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-52744894171.807671</v>
      </c>
      <c r="L4498" s="455">
        <f t="shared" ca="1" si="187"/>
        <v>-12711519495405.65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-12711519495405.65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-52964664564.190208</v>
      </c>
      <c r="L4499" s="455">
        <f t="shared" ca="1" si="187"/>
        <v>-12764484159969.84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-12764484159969.84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-53185350666.541</v>
      </c>
      <c r="L4500" s="455">
        <f t="shared" ca="1" si="187"/>
        <v>-12817669510636.381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-12817669510636.381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-53406956294.318253</v>
      </c>
      <c r="L4501" s="455">
        <f t="shared" ca="1" si="187"/>
        <v>-12871076466930.699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-12871076466930.699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-53629485278.877914</v>
      </c>
      <c r="L4502" s="455">
        <f t="shared" ca="1" si="187"/>
        <v>-12924705952209.576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-12924705952209.576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-53852941467.539902</v>
      </c>
      <c r="L4503" s="455">
        <f t="shared" ca="1" si="187"/>
        <v>-12978558893677.115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-12978558893677.115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-54077328723.654648</v>
      </c>
      <c r="L4504" s="455">
        <f t="shared" ca="1" si="187"/>
        <v>-13032636222400.77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-13032636222400.77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-54302650926.669876</v>
      </c>
      <c r="L4505" s="455">
        <f t="shared" ca="1" si="187"/>
        <v>-13086938873327.439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-13086938873327.439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-54528911972.197662</v>
      </c>
      <c r="L4506" s="455">
        <f t="shared" ca="1" si="187"/>
        <v>-13141467785299.637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-13141467785299.637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-54756115772.081818</v>
      </c>
      <c r="L4507" s="455">
        <f t="shared" ca="1" si="187"/>
        <v>-13196223901071.719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-13196223901071.719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-54984266254.465492</v>
      </c>
      <c r="L4508" s="455">
        <f t="shared" ca="1" si="187"/>
        <v>-13251208167326.184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-13251208167326.184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-55213367363.8591</v>
      </c>
      <c r="L4509" s="455">
        <f t="shared" ca="1" si="187"/>
        <v>-13306421534690.043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-13306421534690.043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-55443423061.208511</v>
      </c>
      <c r="L4510" s="455">
        <f t="shared" ca="1" si="187"/>
        <v>-13361864957751.252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-13361864957751.252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-55674437323.963547</v>
      </c>
      <c r="L4511" s="455">
        <f t="shared" ca="1" si="187"/>
        <v>-13417539395075.215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-13417539395075.215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-55906414146.146729</v>
      </c>
      <c r="L4512" s="455">
        <f t="shared" ca="1" si="187"/>
        <v>-13473445809221.361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-13473445809221.361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-56139357538.42234</v>
      </c>
      <c r="L4513" s="455">
        <f t="shared" ca="1" si="187"/>
        <v>-13529585166759.783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-13529585166759.783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-56373271528.165764</v>
      </c>
      <c r="L4514" s="455">
        <f t="shared" ca="1" si="187"/>
        <v>-13585958438287.949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-13585958438287.949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-56608160159.533119</v>
      </c>
      <c r="L4515" s="455">
        <f t="shared" ca="1" si="187"/>
        <v>-13642566598447.482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-13642566598447.482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-56844027493.531174</v>
      </c>
      <c r="L4516" s="455">
        <f t="shared" ca="1" si="187"/>
        <v>-13699410625941.014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-13699410625941.014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-57080877608.087555</v>
      </c>
      <c r="L4517" s="455">
        <f t="shared" ca="1" si="187"/>
        <v>-13756491503549.102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-13756491503549.102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-57318714598.121254</v>
      </c>
      <c r="L4518" s="455">
        <f t="shared" ca="1" si="187"/>
        <v>-13813810218147.223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-13813810218147.223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-57557542575.613426</v>
      </c>
      <c r="L4519" s="455">
        <f t="shared" ca="1" si="187"/>
        <v>-13871367760722.836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-13871367760722.836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-57797365669.678474</v>
      </c>
      <c r="L4520" s="455">
        <f t="shared" ca="1" si="187"/>
        <v>-13929165126392.514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-13929165126392.514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-58038188026.635468</v>
      </c>
      <c r="L4521" s="455">
        <f t="shared" ca="1" si="187"/>
        <v>-13987203314419.148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-13987203314419.148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-58280013810.079773</v>
      </c>
      <c r="L4522" s="455">
        <f t="shared" ca="1" si="187"/>
        <v>-14045483328229.229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-14045483328229.229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-58522847200.955116</v>
      </c>
      <c r="L4523" s="455">
        <f t="shared" ca="1" si="187"/>
        <v>-14104006175430.184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-14104006175430.184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-58766692397.625763</v>
      </c>
      <c r="L4524" s="455">
        <f t="shared" ca="1" si="187"/>
        <v>-14162772867827.809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-14162772867827.809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-59011553615.949211</v>
      </c>
      <c r="L4525" s="455">
        <f t="shared" ca="1" si="187"/>
        <v>-14221784421443.758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-14221784421443.758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-59257435089.348991</v>
      </c>
      <c r="L4526" s="455">
        <f t="shared" ca="1" si="187"/>
        <v>-14281041856533.107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-14281041856533.107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-59504341068.887947</v>
      </c>
      <c r="L4527" s="455">
        <f t="shared" ca="1" si="187"/>
        <v>-14340546197601.996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-14340546197601.996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-59752275823.341652</v>
      </c>
      <c r="L4528" s="455">
        <f t="shared" ca="1" si="187"/>
        <v>-14400298473425.338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-14400298473425.338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-60001243639.272232</v>
      </c>
      <c r="L4529" s="455">
        <f t="shared" ca="1" si="187"/>
        <v>-14460299717064.609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-14460299717064.609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-60251248821.102539</v>
      </c>
      <c r="L4530" s="455">
        <f t="shared" ca="1" si="187"/>
        <v>-14520550965885.711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-14520550965885.711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-60502295691.19046</v>
      </c>
      <c r="L4531" s="455">
        <f t="shared" ca="1" si="187"/>
        <v>-14581053261576.902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-14581053261576.902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-60754388589.903748</v>
      </c>
      <c r="L4532" s="455">
        <f t="shared" ca="1" si="187"/>
        <v>-14641807650166.807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-14641807650166.807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-61007531875.695015</v>
      </c>
      <c r="L4533" s="455">
        <f t="shared" ca="1" si="187"/>
        <v>-14702815182042.502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-14702815182042.502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-61261729925.177094</v>
      </c>
      <c r="L4534" s="455">
        <f t="shared" ca="1" si="187"/>
        <v>-14764076911967.68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-14764076911967.68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-61516987133.198654</v>
      </c>
      <c r="L4535" s="455">
        <f t="shared" ca="1" si="187"/>
        <v>-14825593899100.879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-14825593899100.879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-61773307912.920319</v>
      </c>
      <c r="L4536" s="455">
        <f t="shared" ca="1" si="187"/>
        <v>-14887367207013.799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-14887367207013.799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-62030696695.890831</v>
      </c>
      <c r="L4537" s="455">
        <f t="shared" ca="1" si="187"/>
        <v>-14949397903709.689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-14949397903709.689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-62289157932.123711</v>
      </c>
      <c r="L4538" s="455">
        <f t="shared" ca="1" si="187"/>
        <v>-15011687061641.813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-15011687061641.813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-62548696090.17421</v>
      </c>
      <c r="L4539" s="455">
        <f t="shared" ca="1" si="187"/>
        <v>-15074235757731.986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-15074235757731.986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-62809315657.216606</v>
      </c>
      <c r="L4540" s="455">
        <f t="shared" ca="1" si="187"/>
        <v>-15137045073389.203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-15137045073389.203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-63071021139.121689</v>
      </c>
      <c r="L4541" s="455">
        <f t="shared" ca="1" si="187"/>
        <v>-15200116094528.324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-15200116094528.324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-63333817060.534676</v>
      </c>
      <c r="L4542" s="455">
        <f t="shared" ca="1" si="187"/>
        <v>-15263449911588.859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-15263449911588.859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-63597707964.953583</v>
      </c>
      <c r="L4543" s="455">
        <f t="shared" ca="1" si="187"/>
        <v>-15327047619553.813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-15327047619553.813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-63862698414.807541</v>
      </c>
      <c r="L4544" s="455">
        <f t="shared" ca="1" si="187"/>
        <v>-15390910317968.619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-15390910317968.619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-64128792991.535912</v>
      </c>
      <c r="L4545" s="455">
        <f t="shared" ca="1" si="187"/>
        <v>-15455039110960.154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-15455039110960.154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-64395996295.66732</v>
      </c>
      <c r="L4546" s="455">
        <f t="shared" ca="1" si="187"/>
        <v>-15519435107255.822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-15519435107255.822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-64664312946.899261</v>
      </c>
      <c r="L4547" s="455">
        <f t="shared" ca="1" si="187"/>
        <v>-15584099420202.721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-15584099420202.721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-64933747584.178001</v>
      </c>
      <c r="L4548" s="455">
        <f t="shared" ca="1" si="187"/>
        <v>-15649033167786.898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-15649033167786.898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-65204304865.778732</v>
      </c>
      <c r="L4549" s="455">
        <f t="shared" ca="1" si="187"/>
        <v>-15714237472652.678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-15714237472652.678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-65475989469.386147</v>
      </c>
      <c r="L4550" s="455">
        <f t="shared" ca="1" si="187"/>
        <v>-15779713462122.064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-15779713462122.064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-65748806092.17527</v>
      </c>
      <c r="L4551" s="455">
        <f t="shared" ca="1" si="187"/>
        <v>-15845462268214.24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-15845462268214.24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-66022759450.892677</v>
      </c>
      <c r="L4552" s="455">
        <f t="shared" ca="1" si="187"/>
        <v>-15911485027665.133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-15911485027665.133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-66297854281.938042</v>
      </c>
      <c r="L4553" s="455">
        <f t="shared" ca="1" si="187"/>
        <v>-15977782881947.07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-15977782881947.07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-66574095341.446129</v>
      </c>
      <c r="L4554" s="455">
        <f t="shared" ca="1" si="187"/>
        <v>-16044356977288.516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-16044356977288.516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-66851487405.368813</v>
      </c>
      <c r="L4555" s="455">
        <f t="shared" ca="1" si="187"/>
        <v>-16111208464693.885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-16111208464693.885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-67130035269.557854</v>
      </c>
      <c r="L4556" s="455">
        <f t="shared" ca="1" si="187"/>
        <v>-16178338499963.443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-16178338499963.443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-67409743749.847679</v>
      </c>
      <c r="L4557" s="455">
        <f t="shared" ca="1" si="187"/>
        <v>-16245748243713.291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-16245748243713.291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-67690617682.138702</v>
      </c>
      <c r="L4558" s="455">
        <f t="shared" ca="1" si="187"/>
        <v>-16313438861395.43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-16313438861395.43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-67972661922.480957</v>
      </c>
      <c r="L4559" s="455">
        <f t="shared" ca="1" si="187"/>
        <v>-16381411523317.91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-16381411523317.91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-68255881347.157967</v>
      </c>
      <c r="L4560" s="455">
        <f t="shared" ca="1" si="187"/>
        <v>-16449667404665.068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-16449667404665.068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-68540280852.771118</v>
      </c>
      <c r="L4561" s="455">
        <f t="shared" ca="1" si="187"/>
        <v>-16518207685517.84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-16518207685517.84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-68825865356.324326</v>
      </c>
      <c r="L4562" s="455">
        <f t="shared" ca="1" si="187"/>
        <v>-16587033550874.164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-16587033550874.164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-69112639795.309021</v>
      </c>
      <c r="L4563" s="455">
        <f t="shared" ca="1" si="187"/>
        <v>-16656146190669.473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-16656146190669.473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-69400609127.789474</v>
      </c>
      <c r="L4564" s="455">
        <f t="shared" ca="1" si="187"/>
        <v>-16725546799797.262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-16725546799797.262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-69689778332.488586</v>
      </c>
      <c r="L4565" s="455">
        <f t="shared" ca="1" si="187"/>
        <v>-16795236578129.75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-16795236578129.75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-69980152408.873962</v>
      </c>
      <c r="L4566" s="455">
        <f t="shared" ca="1" si="187"/>
        <v>-16865216730538.623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-16865216730538.623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-70271736377.244247</v>
      </c>
      <c r="L4567" s="455">
        <f t="shared" ca="1" si="187"/>
        <v>-16935488466915.867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-16935488466915.867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-70564535278.816116</v>
      </c>
      <c r="L4568" s="455">
        <f t="shared" ca="1" si="187"/>
        <v>-17006053002194.684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-17006053002194.684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-70858554175.811172</v>
      </c>
      <c r="L4569" s="455">
        <f t="shared" ca="1" si="187"/>
        <v>-17076911556370.494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-17076911556370.494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-71153798151.543732</v>
      </c>
      <c r="L4570" s="455">
        <f t="shared" ca="1" si="187"/>
        <v>-17148065354522.037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-17148065354522.037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-71450272310.508484</v>
      </c>
      <c r="L4571" s="455">
        <f t="shared" ca="1" si="187"/>
        <v>-17219515626832.545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-17219515626832.545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-71747981778.468933</v>
      </c>
      <c r="L4572" s="455">
        <f t="shared" ca="1" si="187"/>
        <v>-17291263608611.014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-17291263608611.014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-72046931702.545883</v>
      </c>
      <c r="L4573" s="455">
        <f t="shared" ca="1" si="187"/>
        <v>-17363310540313.559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-17363310540313.559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-72347127251.306503</v>
      </c>
      <c r="L4574" s="455">
        <f t="shared" ca="1" si="187"/>
        <v>-17435657667564.865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-17435657667564.865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-72648573614.853607</v>
      </c>
      <c r="L4575" s="455">
        <f t="shared" ca="1" si="187"/>
        <v>-17508306241179.719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-17508306241179.719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-72951276004.915497</v>
      </c>
      <c r="L4576" s="455">
        <f t="shared" ca="1" si="187"/>
        <v>-17581257517184.635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-17581257517184.635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-73255239654.935974</v>
      </c>
      <c r="L4577" s="455">
        <f t="shared" ca="1" si="187"/>
        <v>-17654512756839.57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-17654512756839.57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-73560469820.164871</v>
      </c>
      <c r="L4578" s="455">
        <f t="shared" ca="1" si="187"/>
        <v>-17728073226659.734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-17728073226659.734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-73866971777.748886</v>
      </c>
      <c r="L4579" s="455">
        <f t="shared" ca="1" si="187"/>
        <v>-17801940198437.484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-17801940198437.484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-74174750826.822845</v>
      </c>
      <c r="L4580" s="455">
        <f t="shared" ca="1" si="187"/>
        <v>-17876114949264.309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-17876114949264.309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-74483812288.601288</v>
      </c>
      <c r="L4581" s="455">
        <f t="shared" ca="1" si="187"/>
        <v>-17950598761552.91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-17950598761552.91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-74794161506.470459</v>
      </c>
      <c r="L4582" s="455">
        <f t="shared" ca="1" si="187"/>
        <v>-18025392923059.379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-18025392923059.379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-75105803846.08075</v>
      </c>
      <c r="L4583" s="455">
        <f t="shared" ca="1" si="187"/>
        <v>-18100498726905.461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-18100498726905.461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-75418744695.439423</v>
      </c>
      <c r="L4584" s="455">
        <f t="shared" ca="1" si="187"/>
        <v>-18175917471600.898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-18175917471600.898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-75732989465.003738</v>
      </c>
      <c r="L4585" s="455">
        <f t="shared" ca="1" si="187"/>
        <v>-18251650461065.902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-18251650461065.902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-76048543587.774597</v>
      </c>
      <c r="L4586" s="455">
        <f t="shared" ca="1" si="187"/>
        <v>-18327699004653.676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-18327699004653.676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-76365412519.39032</v>
      </c>
      <c r="L4587" s="455">
        <f t="shared" ca="1" si="187"/>
        <v>-18404064417173.066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-18404064417173.066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-76683601738.221115</v>
      </c>
      <c r="L4588" s="455">
        <f t="shared" ca="1" si="187"/>
        <v>-18480748018911.289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-18480748018911.289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-77003116745.463699</v>
      </c>
      <c r="L4589" s="455">
        <f t="shared" ca="1" si="187"/>
        <v>-18557751135656.754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-18557751135656.754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-77323963065.236481</v>
      </c>
      <c r="L4590" s="455">
        <f t="shared" ca="1" si="187"/>
        <v>-18635075098721.992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-18635075098721.992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-77646146244.674973</v>
      </c>
      <c r="L4591" s="455">
        <f t="shared" ca="1" si="187"/>
        <v>-18712721244966.668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-18712721244966.668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-77969671854.027786</v>
      </c>
      <c r="L4592" s="455">
        <f t="shared" ca="1" si="187"/>
        <v>-18790690916820.695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-18790690916820.695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-78294545486.752899</v>
      </c>
      <c r="L4593" s="455">
        <f t="shared" ca="1" si="187"/>
        <v>-18868985462307.449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-18868985462307.449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-78620772759.614365</v>
      </c>
      <c r="L4594" s="455">
        <f t="shared" ca="1" si="187"/>
        <v>-18947606235067.063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-18947606235067.063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-78948359312.779419</v>
      </c>
      <c r="L4595" s="455">
        <f t="shared" ca="1" si="187"/>
        <v>-19026554594379.844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-19026554594379.844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-79277310809.916016</v>
      </c>
      <c r="L4596" s="455">
        <f t="shared" ca="1" si="187"/>
        <v>-19105831905189.758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-19105831905189.758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-79607632938.290649</v>
      </c>
      <c r="L4597" s="455">
        <f t="shared" ca="1" si="187"/>
        <v>-19185439538128.047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-19185439538128.047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-79939331408.866867</v>
      </c>
      <c r="L4598" s="455">
        <f t="shared" ref="L4598:L4852" ca="1" si="192">I4598-J4598+K4598</f>
        <v>-19265378869536.914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-19265378869536.914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-80272411956.403809</v>
      </c>
      <c r="L4599" s="455">
        <f t="shared" ca="1" si="192"/>
        <v>-19345651281493.316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-19345651281493.316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-80606880339.555481</v>
      </c>
      <c r="L4600" s="455">
        <f t="shared" ca="1" si="192"/>
        <v>-19426258161832.871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-19426258161832.871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-80942742340.970291</v>
      </c>
      <c r="L4601" s="455">
        <f t="shared" ca="1" si="192"/>
        <v>-19507200904173.84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-19507200904173.84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-81280003767.390991</v>
      </c>
      <c r="L4602" s="455">
        <f t="shared" ca="1" si="192"/>
        <v>-19588480907941.23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-19588480907941.23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-81618670449.755127</v>
      </c>
      <c r="L4603" s="455">
        <f t="shared" ca="1" si="192"/>
        <v>-19670099578390.984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-19670099578390.984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-81958748243.295761</v>
      </c>
      <c r="L4604" s="455">
        <f t="shared" ca="1" si="192"/>
        <v>-19752058326634.281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-19752058326634.281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-82300243027.642838</v>
      </c>
      <c r="L4605" s="455">
        <f t="shared" ca="1" si="192"/>
        <v>-19834358569661.926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-19834358569661.926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-82643160706.924683</v>
      </c>
      <c r="L4606" s="455">
        <f t="shared" ca="1" si="192"/>
        <v>-19917001730368.852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-19917001730368.852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-82987507209.870209</v>
      </c>
      <c r="L4607" s="455">
        <f t="shared" ca="1" si="192"/>
        <v>-19999989237578.723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-19999989237578.723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-83333288489.911346</v>
      </c>
      <c r="L4608" s="455">
        <f t="shared" ca="1" si="192"/>
        <v>-20083322526068.633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-20083322526068.633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-83680510525.285965</v>
      </c>
      <c r="L4609" s="455">
        <f t="shared" ca="1" si="192"/>
        <v>-20167003036593.918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-20167003036593.918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-84029179319.141327</v>
      </c>
      <c r="L4610" s="455">
        <f t="shared" ca="1" si="192"/>
        <v>-20251032215913.059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-20251032215913.059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-84379300899.637741</v>
      </c>
      <c r="L4611" s="455">
        <f t="shared" ca="1" si="192"/>
        <v>-20335411516812.695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-20335411516812.695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-84730881320.052902</v>
      </c>
      <c r="L4612" s="455">
        <f t="shared" ca="1" si="192"/>
        <v>-20420142398132.75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-20420142398132.75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-85083926658.886459</v>
      </c>
      <c r="L4613" s="455">
        <f t="shared" ca="1" si="192"/>
        <v>-20505226324791.637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-20505226324791.637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-85438443019.965149</v>
      </c>
      <c r="L4614" s="455">
        <f t="shared" ca="1" si="192"/>
        <v>-20590664767811.602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-20590664767811.602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-85794436532.54834</v>
      </c>
      <c r="L4615" s="455">
        <f t="shared" ca="1" si="192"/>
        <v>-20676459204344.148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-20676459204344.148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-86151913351.433945</v>
      </c>
      <c r="L4616" s="455">
        <f t="shared" ca="1" si="192"/>
        <v>-20762611117695.582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-20762611117695.582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-86510879657.064926</v>
      </c>
      <c r="L4617" s="455">
        <f t="shared" ca="1" si="192"/>
        <v>-20849121997352.648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-20849121997352.648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-86871341655.636032</v>
      </c>
      <c r="L4618" s="455">
        <f t="shared" ca="1" si="192"/>
        <v>-20935993339008.285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-20935993339008.285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-87233305579.201187</v>
      </c>
      <c r="L4619" s="455">
        <f t="shared" ca="1" si="192"/>
        <v>-21023226644587.488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-21023226644587.488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-87596777685.781204</v>
      </c>
      <c r="L4620" s="455">
        <f t="shared" ca="1" si="192"/>
        <v>-21110823422273.27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-21110823422273.27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-87961764259.471954</v>
      </c>
      <c r="L4621" s="455">
        <f t="shared" ca="1" si="192"/>
        <v>-21198785186532.742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-21198785186532.742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-88328271610.553085</v>
      </c>
      <c r="L4622" s="455">
        <f t="shared" ca="1" si="192"/>
        <v>-21287113458143.297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-21287113458143.297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-88696306075.597076</v>
      </c>
      <c r="L4623" s="455">
        <f t="shared" ca="1" si="192"/>
        <v>-21375809764218.895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-21375809764218.895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-89065874017.57872</v>
      </c>
      <c r="L4624" s="455">
        <f t="shared" ca="1" si="192"/>
        <v>-21464875638236.473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-21464875638236.473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-89436981825.985306</v>
      </c>
      <c r="L4625" s="455">
        <f t="shared" ca="1" si="192"/>
        <v>-21554312620062.457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-21554312620062.457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-89809635916.92691</v>
      </c>
      <c r="L4626" s="455">
        <f t="shared" ca="1" si="192"/>
        <v>-21644122255979.383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-21644122255979.383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-90183842733.247421</v>
      </c>
      <c r="L4627" s="455">
        <f t="shared" ca="1" si="192"/>
        <v>-21734306098712.629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-21734306098712.629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-90559608744.635956</v>
      </c>
      <c r="L4628" s="455">
        <f t="shared" ca="1" si="192"/>
        <v>-21824865707457.266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-21824865707457.266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-90936940447.738602</v>
      </c>
      <c r="L4629" s="455">
        <f t="shared" ca="1" si="192"/>
        <v>-21915802647905.004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-21915802647905.004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-91315844366.270844</v>
      </c>
      <c r="L4630" s="455">
        <f t="shared" ca="1" si="192"/>
        <v>-22007118492271.273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-22007118492271.273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-91696327051.13031</v>
      </c>
      <c r="L4631" s="455">
        <f t="shared" ca="1" si="192"/>
        <v>-22098814819322.402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-22098814819322.402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-92078395080.51001</v>
      </c>
      <c r="L4632" s="455">
        <f t="shared" ca="1" si="192"/>
        <v>-22190893214402.914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-22190893214402.914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-92462055060.012146</v>
      </c>
      <c r="L4633" s="455">
        <f t="shared" ca="1" si="192"/>
        <v>-22283355269462.926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-22283355269462.926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-92847313622.762192</v>
      </c>
      <c r="L4634" s="455">
        <f t="shared" ca="1" si="192"/>
        <v>-22376202583085.688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-22376202583085.688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-93234177429.523697</v>
      </c>
      <c r="L4635" s="455">
        <f t="shared" ca="1" si="192"/>
        <v>-22469436760515.211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-22469436760515.211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-93622653168.813385</v>
      </c>
      <c r="L4636" s="455">
        <f t="shared" ca="1" si="192"/>
        <v>-22563059413684.023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-22563059413684.023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-94012747557.016769</v>
      </c>
      <c r="L4637" s="455">
        <f t="shared" ca="1" si="192"/>
        <v>-22657072161241.039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-22657072161241.039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-94404467338.504333</v>
      </c>
      <c r="L4638" s="455">
        <f t="shared" ca="1" si="192"/>
        <v>-22751476628579.543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-22751476628579.543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-94797819285.748093</v>
      </c>
      <c r="L4639" s="455">
        <f t="shared" ca="1" si="192"/>
        <v>-22846274447865.293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-22846274447865.293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-95192810199.438721</v>
      </c>
      <c r="L4640" s="455">
        <f t="shared" ca="1" si="192"/>
        <v>-22941467258064.73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-22941467258064.73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-95589446908.603043</v>
      </c>
      <c r="L4641" s="455">
        <f t="shared" ca="1" si="192"/>
        <v>-23037056704973.332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-23037056704973.332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-95987736270.722214</v>
      </c>
      <c r="L4642" s="455">
        <f t="shared" ca="1" si="192"/>
        <v>-23133044441244.055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-23133044441244.055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-96387685171.85022</v>
      </c>
      <c r="L4643" s="455">
        <f t="shared" ca="1" si="192"/>
        <v>-23229432126415.906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-23229432126415.906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-96789300526.732941</v>
      </c>
      <c r="L4644" s="455">
        <f t="shared" ca="1" si="192"/>
        <v>-23326221426942.641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-23326221426942.641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-97192589278.927673</v>
      </c>
      <c r="L4645" s="455">
        <f t="shared" ca="1" si="192"/>
        <v>-23423414016221.566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-23423414016221.566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-97597558400.923187</v>
      </c>
      <c r="L4646" s="455">
        <f t="shared" ca="1" si="192"/>
        <v>-23521011574622.488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-23521011574622.488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-98004214894.260361</v>
      </c>
      <c r="L4647" s="455">
        <f t="shared" ca="1" si="192"/>
        <v>-23619015789516.75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-23619015789516.75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-98412565789.653122</v>
      </c>
      <c r="L4648" s="455">
        <f t="shared" ca="1" si="192"/>
        <v>-23717428355306.402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-23717428355306.402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-98822618147.110016</v>
      </c>
      <c r="L4649" s="455">
        <f t="shared" ca="1" si="192"/>
        <v>-23816250973453.512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-23816250973453.512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-99234379056.056305</v>
      </c>
      <c r="L4650" s="455">
        <f t="shared" ca="1" si="192"/>
        <v>-23915485352509.566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-23915485352509.566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-99647855635.456528</v>
      </c>
      <c r="L4651" s="455">
        <f t="shared" ca="1" si="192"/>
        <v>-24015133208145.023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-24015133208145.023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-100063055033.93759</v>
      </c>
      <c r="L4652" s="455">
        <f t="shared" ca="1" si="192"/>
        <v>-24115196263178.961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-24115196263178.961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-100479984429.91234</v>
      </c>
      <c r="L4653" s="455">
        <f t="shared" ca="1" si="192"/>
        <v>-24215676247608.875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-24215676247608.875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-100898651031.70364</v>
      </c>
      <c r="L4654" s="455">
        <f t="shared" ca="1" si="192"/>
        <v>-24316574898640.578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-24316574898640.578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-101319062077.66907</v>
      </c>
      <c r="L4655" s="455">
        <f t="shared" ca="1" si="192"/>
        <v>-24417893960718.246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-24417893960718.246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-101741224836.32602</v>
      </c>
      <c r="L4656" s="455">
        <f t="shared" ca="1" si="192"/>
        <v>-24519635185554.57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-24519635185554.57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-102165146606.47737</v>
      </c>
      <c r="L4657" s="455">
        <f t="shared" ca="1" si="192"/>
        <v>-24621800332161.047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-24621800332161.047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-102590834717.33769</v>
      </c>
      <c r="L4658" s="455">
        <f t="shared" ca="1" si="192"/>
        <v>-24724391166878.383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-24724391166878.383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-103018296528.65993</v>
      </c>
      <c r="L4659" s="455">
        <f t="shared" ca="1" si="192"/>
        <v>-24827409463407.043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-24827409463407.043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-103447539430.86267</v>
      </c>
      <c r="L4660" s="455">
        <f t="shared" ca="1" si="192"/>
        <v>-24930857002837.906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-24930857002837.906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-103878570845.15794</v>
      </c>
      <c r="L4661" s="455">
        <f t="shared" ca="1" si="192"/>
        <v>-25034735573683.063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-25034735573683.063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-104311398223.67943</v>
      </c>
      <c r="L4662" s="455">
        <f t="shared" ca="1" si="192"/>
        <v>-25139046971906.742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-25139046971906.742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-104746029049.61142</v>
      </c>
      <c r="L4663" s="455">
        <f t="shared" ca="1" si="192"/>
        <v>-25243793000956.355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-25243793000956.355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-105182470837.31815</v>
      </c>
      <c r="L4664" s="455">
        <f t="shared" ca="1" si="192"/>
        <v>-25348975471793.672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-25348975471793.672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-105620731132.47363</v>
      </c>
      <c r="L4665" s="455">
        <f t="shared" ca="1" si="192"/>
        <v>-25454596202926.145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-25454596202926.145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-106060817512.19226</v>
      </c>
      <c r="L4666" s="455">
        <f t="shared" ca="1" si="192"/>
        <v>-25560657020438.336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-25560657020438.336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-106502737585.15973</v>
      </c>
      <c r="L4667" s="455">
        <f t="shared" ca="1" si="192"/>
        <v>-25667159758023.496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-25667159758023.496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-106946498991.76457</v>
      </c>
      <c r="L4668" s="455">
        <f t="shared" ca="1" si="192"/>
        <v>-25774106257015.262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-25774106257015.262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-107392109404.23026</v>
      </c>
      <c r="L4669" s="455">
        <f t="shared" ca="1" si="192"/>
        <v>-25881498366419.492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-25881498366419.492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-107839576526.74788</v>
      </c>
      <c r="L4670" s="455">
        <f t="shared" ca="1" si="192"/>
        <v>-25989337942946.238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-25989337942946.238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-108288908095.60933</v>
      </c>
      <c r="L4671" s="455">
        <f t="shared" ca="1" si="192"/>
        <v>-26097626851041.848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-26097626851041.848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-108740111879.34103</v>
      </c>
      <c r="L4672" s="455">
        <f t="shared" ca="1" si="192"/>
        <v>-26206366962921.188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-26206366962921.188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-109193195678.83829</v>
      </c>
      <c r="L4673" s="455">
        <f t="shared" ca="1" si="192"/>
        <v>-26315560158600.027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-26315560158600.027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-109648167327.50011</v>
      </c>
      <c r="L4674" s="455">
        <f t="shared" ca="1" si="192"/>
        <v>-26425208325927.527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-26425208325927.527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-110105034691.3647</v>
      </c>
      <c r="L4675" s="455">
        <f t="shared" ca="1" si="192"/>
        <v>-26535313360618.891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-26535313360618.891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-110563805669.24538</v>
      </c>
      <c r="L4676" s="455">
        <f t="shared" ca="1" si="192"/>
        <v>-26645877166288.137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-26645877166288.137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-111024488192.86723</v>
      </c>
      <c r="L4677" s="455">
        <f t="shared" ca="1" si="192"/>
        <v>-26756901654481.004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-26756901654481.004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-111487090227.00418</v>
      </c>
      <c r="L4678" s="455">
        <f t="shared" ca="1" si="192"/>
        <v>-26868388744708.008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-26868388744708.008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-111951619769.6167</v>
      </c>
      <c r="L4679" s="455">
        <f t="shared" ca="1" si="192"/>
        <v>-26980340364477.625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-26980340364477.625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-112418084851.9901</v>
      </c>
      <c r="L4680" s="455">
        <f t="shared" ca="1" si="192"/>
        <v>-27092758449329.613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-27092758449329.613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-112886493538.87338</v>
      </c>
      <c r="L4681" s="455">
        <f t="shared" ca="1" si="192"/>
        <v>-27205644942868.488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-27205644942868.488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-113356853928.6187</v>
      </c>
      <c r="L4682" s="455">
        <f t="shared" ca="1" si="192"/>
        <v>-27319001796797.105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-27319001796797.105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-113829174153.32127</v>
      </c>
      <c r="L4683" s="455">
        <f t="shared" ca="1" si="192"/>
        <v>-27432830970950.426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-27432830970950.426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-114303462378.96008</v>
      </c>
      <c r="L4684" s="455">
        <f t="shared" ca="1" si="192"/>
        <v>-27547134433329.387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-27547134433329.387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-114779726805.53909</v>
      </c>
      <c r="L4685" s="455">
        <f t="shared" ca="1" si="192"/>
        <v>-27661914160134.926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-27661914160134.926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-115257975667.22885</v>
      </c>
      <c r="L4686" s="455">
        <f t="shared" ca="1" si="192"/>
        <v>-27777172135802.156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-27777172135802.156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-115738217232.50897</v>
      </c>
      <c r="L4687" s="455">
        <f t="shared" ca="1" si="192"/>
        <v>-27892910353034.664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-27892910353034.664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-116220459804.31111</v>
      </c>
      <c r="L4688" s="455">
        <f t="shared" ca="1" si="192"/>
        <v>-28009130812838.977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-28009130812838.977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-116704711720.1624</v>
      </c>
      <c r="L4689" s="455">
        <f t="shared" ca="1" si="192"/>
        <v>-28125835524559.141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-28125835524559.141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-117190981352.32973</v>
      </c>
      <c r="L4690" s="455">
        <f t="shared" ca="1" si="192"/>
        <v>-28243026505911.469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-28243026505911.469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-117679277107.96445</v>
      </c>
      <c r="L4691" s="455">
        <f t="shared" ca="1" si="192"/>
        <v>-28360705783019.434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-28360705783019.434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-118169607429.24763</v>
      </c>
      <c r="L4692" s="455">
        <f t="shared" ca="1" si="192"/>
        <v>-28478875390448.68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-28478875390448.68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-118661980793.53616</v>
      </c>
      <c r="L4693" s="455">
        <f t="shared" ca="1" si="192"/>
        <v>-28597537371242.215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-28597537371242.215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-119156405713.50923</v>
      </c>
      <c r="L4694" s="455">
        <f t="shared" ca="1" si="192"/>
        <v>-28716693776955.723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-28716693776955.723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-119652890737.31551</v>
      </c>
      <c r="L4695" s="455">
        <f t="shared" ca="1" si="192"/>
        <v>-28836346667693.039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-28836346667693.039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-120151444448.72099</v>
      </c>
      <c r="L4696" s="455">
        <f t="shared" ca="1" si="192"/>
        <v>-28956498112141.762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-28956498112141.762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-120652075467.25735</v>
      </c>
      <c r="L4697" s="455">
        <f t="shared" ca="1" si="192"/>
        <v>-29077150187609.02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-29077150187609.02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-121154792448.3709</v>
      </c>
      <c r="L4698" s="455">
        <f t="shared" ca="1" si="192"/>
        <v>-29198304980057.391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-29198304980057.391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-121659604083.57248</v>
      </c>
      <c r="L4699" s="455">
        <f t="shared" ca="1" si="192"/>
        <v>-29319964584140.965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-29319964584140.965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-122166519100.58736</v>
      </c>
      <c r="L4700" s="455">
        <f t="shared" ca="1" si="192"/>
        <v>-29442131103241.551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-29442131103241.551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-122675546263.50644</v>
      </c>
      <c r="L4701" s="455">
        <f t="shared" ca="1" si="192"/>
        <v>-29564806649505.059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-29564806649505.059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-123186694372.93774</v>
      </c>
      <c r="L4702" s="455">
        <f t="shared" ca="1" si="192"/>
        <v>-29687993343877.996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-29687993343877.996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-123699972266.15831</v>
      </c>
      <c r="L4703" s="455">
        <f t="shared" ca="1" si="192"/>
        <v>-29811693316144.156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-29811693316144.156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-124215388817.26732</v>
      </c>
      <c r="L4704" s="455">
        <f t="shared" ca="1" si="192"/>
        <v>-29935908704961.422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-29935908704961.422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-124732952937.33925</v>
      </c>
      <c r="L4705" s="455">
        <f t="shared" ca="1" si="192"/>
        <v>-30060641657898.762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-30060641657898.762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-125252673574.57817</v>
      </c>
      <c r="L4706" s="455">
        <f t="shared" ca="1" si="192"/>
        <v>-30185894331473.34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-30185894331473.34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-125774559714.47223</v>
      </c>
      <c r="L4707" s="455">
        <f t="shared" ca="1" si="192"/>
        <v>-30311668891187.813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-30311668891187.813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-126298620379.94922</v>
      </c>
      <c r="L4708" s="455">
        <f t="shared" ca="1" si="192"/>
        <v>-30437967511567.762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-30437967511567.762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-126824864631.53233</v>
      </c>
      <c r="L4709" s="455">
        <f t="shared" ca="1" si="192"/>
        <v>-30564792376199.293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-30564792376199.293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-127353301567.49706</v>
      </c>
      <c r="L4710" s="455">
        <f t="shared" ca="1" si="192"/>
        <v>-30692145677766.789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-30692145677766.789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-127883940324.02829</v>
      </c>
      <c r="L4711" s="455">
        <f t="shared" ca="1" si="192"/>
        <v>-30820029618090.816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-30820029618090.816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-128416790075.3784</v>
      </c>
      <c r="L4712" s="455">
        <f t="shared" ca="1" si="192"/>
        <v>-30948446408166.195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-30948446408166.195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-128951860034.02582</v>
      </c>
      <c r="L4713" s="455">
        <f t="shared" ca="1" si="192"/>
        <v>-31077398268200.223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-31077398268200.223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-129489159450.83426</v>
      </c>
      <c r="L4714" s="455">
        <f t="shared" ca="1" si="192"/>
        <v>-31206887427651.059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-31206887427651.059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-130028697615.21274</v>
      </c>
      <c r="L4715" s="455">
        <f t="shared" ca="1" si="192"/>
        <v>-31336916125266.27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-31336916125266.27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-130570483855.27612</v>
      </c>
      <c r="L4716" s="455">
        <f t="shared" ca="1" si="192"/>
        <v>-31467486609121.547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-31467486609121.547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-131114527538.00644</v>
      </c>
      <c r="L4717" s="455">
        <f t="shared" ca="1" si="192"/>
        <v>-31598601136659.555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-31598601136659.555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-131660838069.41483</v>
      </c>
      <c r="L4718" s="455">
        <f t="shared" ca="1" si="192"/>
        <v>-31730261974728.969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-31730261974728.969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-132209424894.70403</v>
      </c>
      <c r="L4719" s="455">
        <f t="shared" ca="1" si="192"/>
        <v>-31862471399623.672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-31862471399623.672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-132760297498.43195</v>
      </c>
      <c r="L4720" s="455">
        <f t="shared" ca="1" si="192"/>
        <v>-31995231697122.105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-31995231697122.105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-133313465404.67542</v>
      </c>
      <c r="L4721" s="455">
        <f t="shared" ca="1" si="192"/>
        <v>-32128545162526.781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-32128545162526.781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-133868938177.19492</v>
      </c>
      <c r="L4722" s="455">
        <f t="shared" ca="1" si="192"/>
        <v>-32262414100703.977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-32262414100703.977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-134426725419.59991</v>
      </c>
      <c r="L4723" s="455">
        <f t="shared" ca="1" si="192"/>
        <v>-32396840826123.578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-32396840826123.578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-134986836775.51491</v>
      </c>
      <c r="L4724" s="455">
        <f t="shared" ca="1" si="192"/>
        <v>-32531827662899.094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-32531827662899.094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-135549281928.74622</v>
      </c>
      <c r="L4725" s="455">
        <f t="shared" ca="1" si="192"/>
        <v>-32667376944827.84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-32667376944827.84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-136114070603.44931</v>
      </c>
      <c r="L4726" s="455">
        <f t="shared" ca="1" si="192"/>
        <v>-32803491015431.289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-32803491015431.289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-136681212564.29704</v>
      </c>
      <c r="L4727" s="455">
        <f t="shared" ca="1" si="192"/>
        <v>-32940172227995.586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-32940172227995.586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-137250717616.64825</v>
      </c>
      <c r="L4728" s="455">
        <f t="shared" ca="1" si="192"/>
        <v>-33077422945612.234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-33077422945612.234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-137822595606.71765</v>
      </c>
      <c r="L4729" s="455">
        <f t="shared" ca="1" si="192"/>
        <v>-33215245541218.953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-33215245541218.953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-138396856421.74564</v>
      </c>
      <c r="L4730" s="455">
        <f t="shared" ca="1" si="192"/>
        <v>-33353642397640.699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-33353642397640.699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-138973509990.16959</v>
      </c>
      <c r="L4731" s="455">
        <f t="shared" ca="1" si="192"/>
        <v>-33492615907630.867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-33492615907630.867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-139552566281.79529</v>
      </c>
      <c r="L4732" s="455">
        <f t="shared" ca="1" si="192"/>
        <v>-33632168473912.664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-33632168473912.664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-140134035307.96942</v>
      </c>
      <c r="L4733" s="455">
        <f t="shared" ca="1" si="192"/>
        <v>-33772302509220.633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-33772302509220.633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-140717927121.75262</v>
      </c>
      <c r="L4734" s="455">
        <f t="shared" ca="1" si="192"/>
        <v>-33913020436342.387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-33913020436342.387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-141304251818.09326</v>
      </c>
      <c r="L4735" s="455">
        <f t="shared" ca="1" si="192"/>
        <v>-34054324688160.48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-34054324688160.48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-141893019534.00201</v>
      </c>
      <c r="L4736" s="455">
        <f t="shared" ca="1" si="192"/>
        <v>-34196217707694.484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-34196217707694.484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-142484240448.72699</v>
      </c>
      <c r="L4737" s="455">
        <f t="shared" ca="1" si="192"/>
        <v>-34338701948143.211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-34338701948143.211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-143077924783.93005</v>
      </c>
      <c r="L4738" s="455">
        <f t="shared" ca="1" si="192"/>
        <v>-34481779872927.141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-34481779872927.141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-143674082803.8631</v>
      </c>
      <c r="L4739" s="455">
        <f t="shared" ca="1" si="192"/>
        <v>-34625453955731.004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-34625453955731.004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-144272724815.54584</v>
      </c>
      <c r="L4740" s="455">
        <f t="shared" ca="1" si="192"/>
        <v>-34769726680546.551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-34769726680546.551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-144873861168.94397</v>
      </c>
      <c r="L4741" s="455">
        <f t="shared" ca="1" si="192"/>
        <v>-34914600541715.496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-34914600541715.496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-145477502257.14789</v>
      </c>
      <c r="L4742" s="455">
        <f t="shared" ca="1" si="192"/>
        <v>-35060078043972.645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-35060078043972.645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-146083658516.55267</v>
      </c>
      <c r="L4743" s="455">
        <f t="shared" ca="1" si="192"/>
        <v>-35206161702489.195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-35206161702489.195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-146692340427.0383</v>
      </c>
      <c r="L4744" s="455">
        <f t="shared" ca="1" si="192"/>
        <v>-35352854042916.234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-35352854042916.234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-147303558512.15097</v>
      </c>
      <c r="L4745" s="455">
        <f t="shared" ca="1" si="192"/>
        <v>-35500157601428.383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-35500157601428.383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-147917323339.28491</v>
      </c>
      <c r="L4746" s="455">
        <f t="shared" ca="1" si="192"/>
        <v>-35648074924767.664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-35648074924767.664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-148533645519.86526</v>
      </c>
      <c r="L4747" s="455">
        <f t="shared" ca="1" si="192"/>
        <v>-35796608570287.531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-35796608570287.531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-149152535709.53137</v>
      </c>
      <c r="L4748" s="455">
        <f t="shared" ca="1" si="192"/>
        <v>-35945761105997.063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-35945761105997.063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-149774004608.32111</v>
      </c>
      <c r="L4749" s="455">
        <f t="shared" ca="1" si="192"/>
        <v>-36095535110605.383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-36095535110605.383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-150398062960.85577</v>
      </c>
      <c r="L4750" s="455">
        <f t="shared" ca="1" si="192"/>
        <v>-36245933173566.242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-36245933173566.242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-151024721556.526</v>
      </c>
      <c r="L4751" s="455">
        <f t="shared" ca="1" si="192"/>
        <v>-36396957895122.766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-36396957895122.766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-151653991229.67819</v>
      </c>
      <c r="L4752" s="455">
        <f t="shared" ca="1" si="192"/>
        <v>-36548611886352.445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-36548611886352.445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-152285882859.80185</v>
      </c>
      <c r="L4753" s="455">
        <f t="shared" ca="1" si="192"/>
        <v>-36700897769212.25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-36700897769212.25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-152920407371.71771</v>
      </c>
      <c r="L4754" s="455">
        <f t="shared" ca="1" si="192"/>
        <v>-36853818176583.969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-36853818176583.969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-153557575735.76654</v>
      </c>
      <c r="L4755" s="455">
        <f t="shared" ca="1" si="192"/>
        <v>-37007375752319.734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-37007375752319.734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-154197398967.9989</v>
      </c>
      <c r="L4756" s="455">
        <f t="shared" ca="1" si="192"/>
        <v>-37161573151287.734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-37161573151287.734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-154839888130.36557</v>
      </c>
      <c r="L4757" s="455">
        <f t="shared" ca="1" si="192"/>
        <v>-37316413039418.102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-37316413039418.102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-155485054330.90875</v>
      </c>
      <c r="L4758" s="455">
        <f t="shared" ca="1" si="192"/>
        <v>-37471898093749.008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-37471898093749.008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-156132908723.95419</v>
      </c>
      <c r="L4759" s="455">
        <f t="shared" ca="1" si="192"/>
        <v>-37628031002472.961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-37628031002472.961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-156783462510.30402</v>
      </c>
      <c r="L4760" s="455">
        <f t="shared" ca="1" si="192"/>
        <v>-37784814464983.266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-37784814464983.266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-157436726937.43027</v>
      </c>
      <c r="L4761" s="455">
        <f t="shared" ca="1" si="192"/>
        <v>-37942251191920.695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-37942251191920.695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-158092713299.66956</v>
      </c>
      <c r="L4762" s="455">
        <f t="shared" ca="1" si="192"/>
        <v>-38100343905220.367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-38100343905220.367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-158751432938.41818</v>
      </c>
      <c r="L4763" s="455">
        <f t="shared" ca="1" si="192"/>
        <v>-38259095338158.789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-38259095338158.789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-159412897242.32828</v>
      </c>
      <c r="L4764" s="455">
        <f t="shared" ca="1" si="192"/>
        <v>-38418508235401.117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-38418508235401.117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-160077117647.50464</v>
      </c>
      <c r="L4765" s="455">
        <f t="shared" ca="1" si="192"/>
        <v>-38578585353048.625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-38578585353048.625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-160744105637.70261</v>
      </c>
      <c r="L4766" s="455">
        <f t="shared" ca="1" si="192"/>
        <v>-38739329458686.328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-38739329458686.328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-161413872744.52637</v>
      </c>
      <c r="L4767" s="455">
        <f t="shared" ca="1" si="192"/>
        <v>-38900743331430.852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-38900743331430.852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-162086430547.62854</v>
      </c>
      <c r="L4768" s="455">
        <f t="shared" ca="1" si="192"/>
        <v>-39062829761978.477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-39062829761978.477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-162761790674.91031</v>
      </c>
      <c r="L4769" s="455">
        <f t="shared" ca="1" si="192"/>
        <v>-39225591552653.391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-39225591552653.391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-163439964802.72247</v>
      </c>
      <c r="L4770" s="455">
        <f t="shared" ca="1" si="192"/>
        <v>-39389031517456.109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-39389031517456.109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-164120964656.06711</v>
      </c>
      <c r="L4771" s="455">
        <f t="shared" ca="1" si="192"/>
        <v>-39553152482112.18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-39553152482112.18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-164804802008.80075</v>
      </c>
      <c r="L4772" s="455">
        <f t="shared" ca="1" si="192"/>
        <v>-39717957284120.977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-39717957284120.977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-165491488683.8374</v>
      </c>
      <c r="L4773" s="455">
        <f t="shared" ca="1" si="192"/>
        <v>-39883448772804.813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-39883448772804.813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-166181036553.35339</v>
      </c>
      <c r="L4774" s="455">
        <f t="shared" ca="1" si="192"/>
        <v>-40049629809358.164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-40049629809358.164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-166873457538.99234</v>
      </c>
      <c r="L4775" s="455">
        <f t="shared" ca="1" si="192"/>
        <v>-40216503266897.156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-40216503266897.156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-167568763612.07147</v>
      </c>
      <c r="L4776" s="455">
        <f t="shared" ca="1" si="192"/>
        <v>-40384072030509.227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-40384072030509.227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-168266966793.78845</v>
      </c>
      <c r="L4777" s="455">
        <f t="shared" ca="1" si="192"/>
        <v>-40552338997303.016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-40552338997303.016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-168968079155.42923</v>
      </c>
      <c r="L4778" s="455">
        <f t="shared" ca="1" si="192"/>
        <v>-40721307076458.445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-40721307076458.445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-169672112818.57684</v>
      </c>
      <c r="L4779" s="455">
        <f t="shared" ca="1" si="192"/>
        <v>-40890979189277.023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-40890979189277.023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-170379079955.32092</v>
      </c>
      <c r="L4780" s="455">
        <f t="shared" ca="1" si="192"/>
        <v>-41061358269232.344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-41061358269232.344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-171088992788.46811</v>
      </c>
      <c r="L4781" s="455">
        <f t="shared" ca="1" si="192"/>
        <v>-41232447262020.813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-41232447262020.813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-171801863591.75339</v>
      </c>
      <c r="L4782" s="455">
        <f t="shared" ca="1" si="192"/>
        <v>-41404249125612.563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-41404249125612.563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-172517704690.05234</v>
      </c>
      <c r="L4783" s="455">
        <f t="shared" ca="1" si="192"/>
        <v>-41576766830302.617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-41576766830302.617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-173236528459.59424</v>
      </c>
      <c r="L4784" s="455">
        <f t="shared" ca="1" si="192"/>
        <v>-41750003358762.211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-41750003358762.211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-173958347328.17587</v>
      </c>
      <c r="L4785" s="455">
        <f t="shared" ca="1" si="192"/>
        <v>-41923961706090.391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-41923961706090.391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-174683173775.37662</v>
      </c>
      <c r="L4786" s="455">
        <f t="shared" ca="1" si="192"/>
        <v>-42098644879865.766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-42098644879865.766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-175411020332.77402</v>
      </c>
      <c r="L4787" s="455">
        <f t="shared" ca="1" si="192"/>
        <v>-42274055900198.539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-42274055900198.539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-176141899584.16058</v>
      </c>
      <c r="L4788" s="455">
        <f t="shared" ca="1" si="192"/>
        <v>-42450197799782.703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-42450197799782.703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-176875824165.76126</v>
      </c>
      <c r="L4789" s="455">
        <f t="shared" ca="1" si="192"/>
        <v>-42627073623948.461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-42627073623948.461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-177612806766.4519</v>
      </c>
      <c r="L4790" s="455">
        <f t="shared" ca="1" si="192"/>
        <v>-42804686430714.914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-42804686430714.914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-178352860127.97882</v>
      </c>
      <c r="L4791" s="455">
        <f t="shared" ca="1" si="192"/>
        <v>-42983039290842.891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-42983039290842.891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-179095997045.17871</v>
      </c>
      <c r="L4792" s="455">
        <f t="shared" ca="1" si="192"/>
        <v>-43162135287888.07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-43162135287888.07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-179842230366.20029</v>
      </c>
      <c r="L4793" s="455">
        <f t="shared" ca="1" si="192"/>
        <v>-43341977518254.273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-43341977518254.273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-180591572992.72614</v>
      </c>
      <c r="L4794" s="455">
        <f t="shared" ca="1" si="192"/>
        <v>-43522569091247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-43522569091247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-181344037880.19583</v>
      </c>
      <c r="L4795" s="455">
        <f t="shared" ca="1" si="192"/>
        <v>-43703913129127.195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-43703913129127.195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-182099638038.02997</v>
      </c>
      <c r="L4796" s="455">
        <f t="shared" ca="1" si="192"/>
        <v>-43886012767165.227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-43886012767165.227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-182858386529.8551</v>
      </c>
      <c r="L4797" s="455">
        <f t="shared" ca="1" si="192"/>
        <v>-44068871153695.078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-44068871153695.078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-183620296473.72949</v>
      </c>
      <c r="L4798" s="455">
        <f t="shared" ca="1" si="192"/>
        <v>-44252491450168.805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-44252491450168.805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-184385381042.37003</v>
      </c>
      <c r="L4799" s="455">
        <f t="shared" ca="1" si="192"/>
        <v>-44436876831211.172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-44436876831211.172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-185153653463.37988</v>
      </c>
      <c r="L4800" s="455">
        <f t="shared" ca="1" si="192"/>
        <v>-44622030484674.555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-44622030484674.555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-185925127019.47729</v>
      </c>
      <c r="L4801" s="455">
        <f t="shared" ca="1" si="192"/>
        <v>-44807955611694.031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-44807955611694.031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-186699815048.72513</v>
      </c>
      <c r="L4802" s="455">
        <f t="shared" ca="1" si="192"/>
        <v>-44994655426742.758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-44994655426742.758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-187477730944.76147</v>
      </c>
      <c r="L4803" s="455">
        <f t="shared" ca="1" si="192"/>
        <v>-45182133157687.516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-45182133157687.516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-188258888157.03131</v>
      </c>
      <c r="L4804" s="455">
        <f t="shared" ca="1" si="192"/>
        <v>-45370392045844.547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-45370392045844.547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-189043300191.01895</v>
      </c>
      <c r="L4805" s="455">
        <f t="shared" ca="1" si="192"/>
        <v>-45559435346035.563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-45559435346035.563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-189830980608.48151</v>
      </c>
      <c r="L4806" s="455">
        <f t="shared" ca="1" si="192"/>
        <v>-45749266326644.047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-45749266326644.047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-190621943027.68353</v>
      </c>
      <c r="L4807" s="455">
        <f t="shared" ca="1" si="192"/>
        <v>-45939888269671.727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-45939888269671.727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-191416201123.6322</v>
      </c>
      <c r="L4808" s="455">
        <f t="shared" ca="1" si="192"/>
        <v>-46131304470795.359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-46131304470795.359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-192213768628.314</v>
      </c>
      <c r="L4809" s="455">
        <f t="shared" ca="1" si="192"/>
        <v>-46323518239423.672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-46323518239423.672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-193014659330.93198</v>
      </c>
      <c r="L4810" s="455">
        <f t="shared" ca="1" si="192"/>
        <v>-46516532898754.602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-46516532898754.602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-193818887078.14417</v>
      </c>
      <c r="L4811" s="455">
        <f t="shared" ca="1" si="192"/>
        <v>-46710351785832.742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-46710351785832.742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-194626465774.3031</v>
      </c>
      <c r="L4812" s="455">
        <f t="shared" ca="1" si="192"/>
        <v>-46904978251607.047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-46904978251607.047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-195437409381.69601</v>
      </c>
      <c r="L4813" s="455">
        <f t="shared" ca="1" si="192"/>
        <v>-47100415660988.742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-47100415660988.742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-196251731920.78644</v>
      </c>
      <c r="L4814" s="455">
        <f t="shared" ca="1" si="192"/>
        <v>-47296667392909.531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-47296667392909.531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-197069447470.45639</v>
      </c>
      <c r="L4815" s="455">
        <f t="shared" ca="1" si="192"/>
        <v>-47493736840379.984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-47493736840379.984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-197890570168.24994</v>
      </c>
      <c r="L4816" s="455">
        <f t="shared" ca="1" si="192"/>
        <v>-47691627410548.234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-47691627410548.234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-198715114210.61765</v>
      </c>
      <c r="L4817" s="455">
        <f t="shared" ca="1" si="192"/>
        <v>-47890342524758.852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-47890342524758.852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-199543093853.16187</v>
      </c>
      <c r="L4818" s="455">
        <f t="shared" ca="1" si="192"/>
        <v>-48089885618612.016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-48089885618612.016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-200374523410.88339</v>
      </c>
      <c r="L4819" s="455">
        <f t="shared" ca="1" si="192"/>
        <v>-48290260142022.898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-48290260142022.898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-201209417258.42874</v>
      </c>
      <c r="L4820" s="455">
        <f t="shared" ca="1" si="192"/>
        <v>-48491469559281.328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-48491469559281.328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-202047789830.33887</v>
      </c>
      <c r="L4821" s="455">
        <f t="shared" ca="1" si="192"/>
        <v>-48693517349111.664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-48693517349111.664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-202889655621.29858</v>
      </c>
      <c r="L4822" s="455">
        <f t="shared" ca="1" si="192"/>
        <v>-48896407004732.961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-48896407004732.961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-203735029186.38733</v>
      </c>
      <c r="L4823" s="455">
        <f t="shared" ca="1" si="192"/>
        <v>-49100142033919.352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-49100142033919.352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-204583925141.33063</v>
      </c>
      <c r="L4824" s="455">
        <f t="shared" ca="1" si="192"/>
        <v>-49304725959060.68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-49304725959060.68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-205436358162.75284</v>
      </c>
      <c r="L4825" s="455">
        <f t="shared" ca="1" si="192"/>
        <v>-49510162317223.43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-49510162317223.43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-206292342988.43097</v>
      </c>
      <c r="L4826" s="455">
        <f t="shared" ca="1" si="192"/>
        <v>-49716454660211.859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-49716454660211.859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-207151894417.54941</v>
      </c>
      <c r="L4827" s="455">
        <f t="shared" ca="1" si="192"/>
        <v>-49923606554629.406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-49923606554629.406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-208015027310.95587</v>
      </c>
      <c r="L4828" s="455">
        <f t="shared" ca="1" si="192"/>
        <v>-50131621581940.359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-50131621581940.359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-208881756591.41815</v>
      </c>
      <c r="L4829" s="455">
        <f t="shared" ca="1" si="192"/>
        <v>-50340503338531.781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-50340503338531.781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-209752097243.88242</v>
      </c>
      <c r="L4830" s="455">
        <f t="shared" ca="1" si="192"/>
        <v>-50550255435775.664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-50550255435775.664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-210626064315.73193</v>
      </c>
      <c r="L4831" s="455">
        <f t="shared" ca="1" si="192"/>
        <v>-50760881500091.398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-50760881500091.398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-211503672917.04749</v>
      </c>
      <c r="L4832" s="455">
        <f t="shared" ca="1" si="192"/>
        <v>-50972385173008.445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-50972385173008.445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-212384938220.86853</v>
      </c>
      <c r="L4833" s="455">
        <f t="shared" ca="1" si="192"/>
        <v>-51184770111229.313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-51184770111229.313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-213269875463.45547</v>
      </c>
      <c r="L4834" s="455">
        <f t="shared" ca="1" si="192"/>
        <v>-51398039986692.766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-51398039986692.766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-214158499944.55319</v>
      </c>
      <c r="L4835" s="455">
        <f t="shared" ca="1" si="192"/>
        <v>-51612198486637.32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-51612198486637.32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-215050827027.65549</v>
      </c>
      <c r="L4836" s="455">
        <f t="shared" ca="1" si="192"/>
        <v>-51827249313664.977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-51827249313664.977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-215946872140.27072</v>
      </c>
      <c r="L4837" s="455">
        <f t="shared" ca="1" si="192"/>
        <v>-52043196185805.25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-52043196185805.25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-216846650774.18854</v>
      </c>
      <c r="L4838" s="455">
        <f t="shared" ca="1" si="192"/>
        <v>-52260042836579.438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-52260042836579.438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-217750178485.74765</v>
      </c>
      <c r="L4839" s="455">
        <f t="shared" ca="1" si="192"/>
        <v>-52477793015065.188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-52477793015065.188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-218657470896.10495</v>
      </c>
      <c r="L4840" s="455">
        <f t="shared" ca="1" si="192"/>
        <v>-52696450485961.289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-52696450485961.289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-219568543691.50537</v>
      </c>
      <c r="L4841" s="455">
        <f t="shared" ca="1" si="192"/>
        <v>-52916019029652.797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-52916019029652.797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-220483412623.55331</v>
      </c>
      <c r="L4842" s="455">
        <f t="shared" ca="1" si="192"/>
        <v>-53136502442276.352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-53136502442276.352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-221402093509.4848</v>
      </c>
      <c r="L4843" s="455">
        <f t="shared" ca="1" si="192"/>
        <v>-53357904535785.836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-53357904535785.836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-222324602232.44098</v>
      </c>
      <c r="L4844" s="455">
        <f t="shared" ca="1" si="192"/>
        <v>-53580229138018.273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-53580229138018.273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-223250954741.7428</v>
      </c>
      <c r="L4845" s="455">
        <f t="shared" ca="1" si="192"/>
        <v>-53803480092760.016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-53803480092760.016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-224181167053.16672</v>
      </c>
      <c r="L4846" s="455">
        <f t="shared" ca="1" si="192"/>
        <v>-54027661259813.18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-54027661259813.18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-225115255249.22159</v>
      </c>
      <c r="L4847" s="455">
        <f t="shared" ca="1" si="192"/>
        <v>-54252776515062.398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-54252776515062.398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-226053235479.42667</v>
      </c>
      <c r="L4848" s="455">
        <f t="shared" ca="1" si="192"/>
        <v>-54478829750541.828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-54478829750541.828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-226995123960.59094</v>
      </c>
      <c r="L4849" s="455">
        <f t="shared" ca="1" si="192"/>
        <v>-54705824874502.422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-54705824874502.422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-227940936977.09341</v>
      </c>
      <c r="L4850" s="455">
        <f t="shared" ca="1" si="192"/>
        <v>-54933765811479.516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-54933765811479.516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-228890690881.16464</v>
      </c>
      <c r="L4851" s="455">
        <f t="shared" ca="1" si="192"/>
        <v>-55162656502360.68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-55162656502360.68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-229844402093.16946</v>
      </c>
      <c r="L4852" s="455">
        <f t="shared" ca="1" si="192"/>
        <v>-55392500904453.852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-55392500904453.852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-230802087101.89105</v>
      </c>
      <c r="L4853" s="455">
        <f t="shared" ref="L4853:L5107" ca="1" si="197">I4853-J4853+K4853</f>
        <v>-55623302991555.742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-55623302991555.742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-231763762464.81561</v>
      </c>
      <c r="L4854" s="455">
        <f t="shared" ca="1" si="197"/>
        <v>-55855066754020.555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-55855066754020.555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-232729444808.41898</v>
      </c>
      <c r="L4855" s="455">
        <f t="shared" ca="1" si="197"/>
        <v>-56087796198828.977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-56087796198828.977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-233699150828.45407</v>
      </c>
      <c r="L4856" s="455">
        <f t="shared" ca="1" si="197"/>
        <v>-56321495349657.43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-56321495349657.43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-234672897290.23929</v>
      </c>
      <c r="L4857" s="455">
        <f t="shared" ca="1" si="197"/>
        <v>-56556168246947.672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-56556168246947.672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-235650701028.94867</v>
      </c>
      <c r="L4858" s="455">
        <f t="shared" ca="1" si="197"/>
        <v>-56791818947976.617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-56791818947976.617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-236632578949.90253</v>
      </c>
      <c r="L4859" s="455">
        <f t="shared" ca="1" si="197"/>
        <v>-57028451526926.523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-57028451526926.523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-237618548028.8605</v>
      </c>
      <c r="L4860" s="455">
        <f t="shared" ca="1" si="197"/>
        <v>-57266070074955.383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-57266070074955.383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-238608625312.31406</v>
      </c>
      <c r="L4861" s="455">
        <f t="shared" ca="1" si="197"/>
        <v>-57504678700267.695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-57504678700267.695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-239602827917.7821</v>
      </c>
      <c r="L4862" s="455">
        <f t="shared" ca="1" si="197"/>
        <v>-57744281528185.477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-57744281528185.477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-240601173034.10614</v>
      </c>
      <c r="L4863" s="455">
        <f t="shared" ca="1" si="197"/>
        <v>-57984882701219.586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-57984882701219.586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-241603677921.74826</v>
      </c>
      <c r="L4864" s="455">
        <f t="shared" ca="1" si="197"/>
        <v>-58226486379141.336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-58226486379141.336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-242610359913.08887</v>
      </c>
      <c r="L4865" s="455">
        <f t="shared" ca="1" si="197"/>
        <v>-58469096739054.422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-58469096739054.422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-243621236412.72675</v>
      </c>
      <c r="L4866" s="455">
        <f t="shared" ca="1" si="197"/>
        <v>-58712717975467.148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-58712717975467.148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-244636324897.77979</v>
      </c>
      <c r="L4867" s="455">
        <f t="shared" ca="1" si="197"/>
        <v>-58957354300364.93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-58957354300364.93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-245655642918.18719</v>
      </c>
      <c r="L4868" s="455">
        <f t="shared" ca="1" si="197"/>
        <v>-59203009943283.117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-59203009943283.117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-246679208097.01297</v>
      </c>
      <c r="L4869" s="455">
        <f t="shared" ca="1" si="197"/>
        <v>-59449689151380.133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-59449689151380.133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-247707038130.75052</v>
      </c>
      <c r="L4870" s="455">
        <f t="shared" ca="1" si="197"/>
        <v>-59697396189510.883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-59697396189510.883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-248739150789.62869</v>
      </c>
      <c r="L4871" s="455">
        <f t="shared" ca="1" si="197"/>
        <v>-59946135340300.508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-59946135340300.508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-249775563917.91879</v>
      </c>
      <c r="L4872" s="455">
        <f t="shared" ca="1" si="197"/>
        <v>-60195910904218.43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-60195910904218.43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-250816295434.24341</v>
      </c>
      <c r="L4873" s="455">
        <f t="shared" ca="1" si="197"/>
        <v>-60446727199652.672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-60446727199652.672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-251861363331.88617</v>
      </c>
      <c r="L4874" s="455">
        <f t="shared" ca="1" si="197"/>
        <v>-60698588562984.555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-60698588562984.555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-252910785679.10229</v>
      </c>
      <c r="L4875" s="455">
        <f t="shared" ca="1" si="197"/>
        <v>-60951499348663.656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-60951499348663.656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-253964580619.43185</v>
      </c>
      <c r="L4876" s="455">
        <f t="shared" ca="1" si="197"/>
        <v>-61205463929283.086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-61205463929283.086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-255022766372.01285</v>
      </c>
      <c r="L4877" s="455">
        <f t="shared" ca="1" si="197"/>
        <v>-61460486695655.102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-61460486695655.102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-256085361231.89627</v>
      </c>
      <c r="L4878" s="455">
        <f t="shared" ca="1" si="197"/>
        <v>-61716572056887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-61716572056887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-257152383570.36249</v>
      </c>
      <c r="L4879" s="455">
        <f t="shared" ca="1" si="197"/>
        <v>-61973724440457.359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-61973724440457.359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-258223851835.23898</v>
      </c>
      <c r="L4880" s="455">
        <f t="shared" ca="1" si="197"/>
        <v>-62231948292292.602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-62231948292292.602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-259299784551.21918</v>
      </c>
      <c r="L4881" s="455">
        <f t="shared" ca="1" si="197"/>
        <v>-62491248076843.82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-62491248076843.82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-260380200320.18259</v>
      </c>
      <c r="L4882" s="455">
        <f t="shared" ca="1" si="197"/>
        <v>-62751628277164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-62751628277164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-261465117821.51666</v>
      </c>
      <c r="L4883" s="455">
        <f t="shared" ca="1" si="197"/>
        <v>-63013093394985.516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-63013093394985.516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-262554555812.43964</v>
      </c>
      <c r="L4884" s="455">
        <f t="shared" ca="1" si="197"/>
        <v>-63275647950797.953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-63275647950797.953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-263648533128.32477</v>
      </c>
      <c r="L4885" s="455">
        <f t="shared" ca="1" si="197"/>
        <v>-63539296483926.281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-63539296483926.281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-264747068683.02612</v>
      </c>
      <c r="L4886" s="455">
        <f t="shared" ca="1" si="197"/>
        <v>-63804043552609.305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-63804043552609.305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-265850181469.20544</v>
      </c>
      <c r="L4887" s="455">
        <f t="shared" ca="1" si="197"/>
        <v>-64069893734078.508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-64069893734078.508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-266957890558.66043</v>
      </c>
      <c r="L4888" s="455">
        <f t="shared" ca="1" si="197"/>
        <v>-64336851624637.172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-64336851624637.172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-268070215102.65488</v>
      </c>
      <c r="L4889" s="455">
        <f t="shared" ca="1" si="197"/>
        <v>-64604921839739.828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-64604921839739.828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-269187174332.24927</v>
      </c>
      <c r="L4890" s="455">
        <f t="shared" ca="1" si="197"/>
        <v>-64874109014072.078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-64874109014072.078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-270308787558.63364</v>
      </c>
      <c r="L4891" s="455">
        <f t="shared" ca="1" si="197"/>
        <v>-65144417801630.711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-65144417801630.711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-271435074173.4613</v>
      </c>
      <c r="L4892" s="455">
        <f t="shared" ca="1" si="197"/>
        <v>-65415852875804.172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-65415852875804.172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-272566053649.18405</v>
      </c>
      <c r="L4893" s="455">
        <f t="shared" ca="1" si="197"/>
        <v>-65688418929453.359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-65688418929453.359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-273701745539.38901</v>
      </c>
      <c r="L4894" s="455">
        <f t="shared" ca="1" si="197"/>
        <v>-65962120674992.75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-65962120674992.75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-274842169479.13641</v>
      </c>
      <c r="L4895" s="455">
        <f t="shared" ca="1" si="197"/>
        <v>-66236962844471.883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-66236962844471.883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-275987345185.29956</v>
      </c>
      <c r="L4896" s="455">
        <f t="shared" ca="1" si="197"/>
        <v>-66512950189657.18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-66512950189657.18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-277137292456.90491</v>
      </c>
      <c r="L4897" s="455">
        <f t="shared" ca="1" si="197"/>
        <v>-66790087482114.086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-66790087482114.086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-278292031175.47534</v>
      </c>
      <c r="L4898" s="455">
        <f t="shared" ca="1" si="197"/>
        <v>-67068379513289.563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-67068379513289.563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-279451581305.37323</v>
      </c>
      <c r="L4899" s="455">
        <f t="shared" ca="1" si="197"/>
        <v>-67347831094594.938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-67347831094594.938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-280615962894.14563</v>
      </c>
      <c r="L4900" s="455">
        <f t="shared" ca="1" si="197"/>
        <v>-67628447057489.086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-67628447057489.086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-281785196072.87122</v>
      </c>
      <c r="L4901" s="455">
        <f t="shared" ca="1" si="197"/>
        <v>-67910232253561.961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-67910232253561.961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-282959301056.50812</v>
      </c>
      <c r="L4902" s="455">
        <f t="shared" ca="1" si="197"/>
        <v>-68193191554618.469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-68193191554618.469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-284138298144.24359</v>
      </c>
      <c r="L4903" s="455">
        <f t="shared" ca="1" si="197"/>
        <v>-68477329852762.711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-68477329852762.711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-285322207719.84467</v>
      </c>
      <c r="L4904" s="455">
        <f t="shared" ca="1" si="197"/>
        <v>-68762652060482.555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-68762652060482.555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-286511050252.01068</v>
      </c>
      <c r="L4905" s="455">
        <f t="shared" ca="1" si="197"/>
        <v>-69049163110734.563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-69049163110734.563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-287704846294.72736</v>
      </c>
      <c r="L4906" s="455">
        <f t="shared" ca="1" si="197"/>
        <v>-69336867957029.289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-69336867957029.289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-288903616487.62207</v>
      </c>
      <c r="L4907" s="455">
        <f t="shared" ca="1" si="197"/>
        <v>-69625771573516.914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-69625771573516.914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-290107381556.3205</v>
      </c>
      <c r="L4908" s="455">
        <f t="shared" ca="1" si="197"/>
        <v>-69915878955073.234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-69915878955073.234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-291316162312.80511</v>
      </c>
      <c r="L4909" s="455">
        <f t="shared" ca="1" si="197"/>
        <v>-70207195117386.039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-70207195117386.039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-292529979655.77515</v>
      </c>
      <c r="L4910" s="455">
        <f t="shared" ca="1" si="197"/>
        <v>-70499725097041.813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-70499725097041.813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-293748854571.00757</v>
      </c>
      <c r="L4911" s="455">
        <f t="shared" ca="1" si="197"/>
        <v>-70793473951612.813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-70793473951612.813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-294972808131.72003</v>
      </c>
      <c r="L4912" s="455">
        <f t="shared" ca="1" si="197"/>
        <v>-71088446759744.531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-71088446759744.531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-296201861498.93555</v>
      </c>
      <c r="L4913" s="455">
        <f t="shared" ca="1" si="197"/>
        <v>-71384648621243.469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-71384648621243.469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-297436035921.84778</v>
      </c>
      <c r="L4914" s="455">
        <f t="shared" ca="1" si="197"/>
        <v>-71682084657165.313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-71682084657165.313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-298675352738.18878</v>
      </c>
      <c r="L4915" s="455">
        <f t="shared" ca="1" si="197"/>
        <v>-71980760009903.5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-71980760009903.5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-299919833374.5979</v>
      </c>
      <c r="L4916" s="455">
        <f t="shared" ca="1" si="197"/>
        <v>-72280679843278.094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-72280679843278.094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-301169499346.99207</v>
      </c>
      <c r="L4917" s="455">
        <f t="shared" ca="1" si="197"/>
        <v>-72581849342625.078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-72581849342625.078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-302424372260.93781</v>
      </c>
      <c r="L4918" s="455">
        <f t="shared" ca="1" si="197"/>
        <v>-72884273714886.016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-72884273714886.016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-303684473812.02509</v>
      </c>
      <c r="L4919" s="455">
        <f t="shared" ca="1" si="197"/>
        <v>-73187958188698.047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-73187958188698.047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-304949825786.24188</v>
      </c>
      <c r="L4920" s="455">
        <f t="shared" ca="1" si="197"/>
        <v>-73492908014484.281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-73492908014484.281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-306220450060.3512</v>
      </c>
      <c r="L4921" s="455">
        <f t="shared" ca="1" si="197"/>
        <v>-73799128464544.625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-73799128464544.625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-307496368602.26929</v>
      </c>
      <c r="L4922" s="455">
        <f t="shared" ca="1" si="197"/>
        <v>-74106624833146.891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-74106624833146.891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-308777603471.44537</v>
      </c>
      <c r="L4923" s="455">
        <f t="shared" ca="1" si="197"/>
        <v>-74415402436618.344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-74415402436618.344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-310064176819.2431</v>
      </c>
      <c r="L4924" s="455">
        <f t="shared" ca="1" si="197"/>
        <v>-74725466613437.594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-74725466613437.594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-311356110889.3233</v>
      </c>
      <c r="L4925" s="455">
        <f t="shared" ca="1" si="197"/>
        <v>-75036822724326.922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-75036822724326.922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-312653428018.02881</v>
      </c>
      <c r="L4926" s="455">
        <f t="shared" ca="1" si="197"/>
        <v>-75349476152344.953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-75349476152344.953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-313956150634.77063</v>
      </c>
      <c r="L4927" s="455">
        <f t="shared" ca="1" si="197"/>
        <v>-75663432302979.719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-75663432302979.719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-315264301262.41547</v>
      </c>
      <c r="L4928" s="455">
        <f t="shared" ca="1" si="197"/>
        <v>-75978696604242.141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-75978696604242.141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-316577902517.6756</v>
      </c>
      <c r="L4929" s="455">
        <f t="shared" ca="1" si="197"/>
        <v>-76295274506759.813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-76295274506759.813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-317896977111.49921</v>
      </c>
      <c r="L4930" s="455">
        <f t="shared" ca="1" si="197"/>
        <v>-76613171483871.313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-76613171483871.313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-319221547849.46381</v>
      </c>
      <c r="L4931" s="455">
        <f t="shared" ca="1" si="197"/>
        <v>-76932393031720.781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-76932393031720.781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-320551637632.16992</v>
      </c>
      <c r="L4932" s="455">
        <f t="shared" ca="1" si="197"/>
        <v>-77252944669352.953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-77252944669352.953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-321887269455.63733</v>
      </c>
      <c r="L4933" s="455">
        <f t="shared" ca="1" si="197"/>
        <v>-77574831938808.594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-77574831938808.594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-323228466411.70245</v>
      </c>
      <c r="L4934" s="455">
        <f t="shared" ca="1" si="197"/>
        <v>-77898060405220.297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-77898060405220.297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-324575251688.41791</v>
      </c>
      <c r="L4935" s="455">
        <f t="shared" ca="1" si="197"/>
        <v>-78222635656908.719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-78222635656908.719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-325927648570.453</v>
      </c>
      <c r="L4936" s="455">
        <f t="shared" ca="1" si="197"/>
        <v>-78548563305479.172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-78548563305479.172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-327285680439.49652</v>
      </c>
      <c r="L4937" s="455">
        <f t="shared" ca="1" si="197"/>
        <v>-78875848985918.672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-78875848985918.672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-328649370774.66113</v>
      </c>
      <c r="L4938" s="455">
        <f t="shared" ca="1" si="197"/>
        <v>-79204498356693.328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-79204498356693.328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-330018743152.88885</v>
      </c>
      <c r="L4939" s="455">
        <f t="shared" ca="1" si="197"/>
        <v>-79534517099846.219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-79534517099846.219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-331393821249.35925</v>
      </c>
      <c r="L4940" s="455">
        <f t="shared" ca="1" si="197"/>
        <v>-79865910921095.578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-79865910921095.578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-332774628837.89825</v>
      </c>
      <c r="L4941" s="455">
        <f t="shared" ca="1" si="197"/>
        <v>-80198685549933.469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-80198685549933.469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-334161189791.38947</v>
      </c>
      <c r="L4942" s="455">
        <f t="shared" ca="1" si="197"/>
        <v>-80532846739724.859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-80532846739724.859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-335553528082.18689</v>
      </c>
      <c r="L4943" s="455">
        <f t="shared" ca="1" si="197"/>
        <v>-80868400267807.047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-80868400267807.047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-336951667782.52936</v>
      </c>
      <c r="L4944" s="455">
        <f t="shared" ca="1" si="197"/>
        <v>-81205351935589.578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-81205351935589.578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-338355633064.95654</v>
      </c>
      <c r="L4945" s="455">
        <f t="shared" ca="1" si="197"/>
        <v>-81543707568654.531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-81543707568654.531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-339765448202.72723</v>
      </c>
      <c r="L4946" s="455">
        <f t="shared" ca="1" si="197"/>
        <v>-81883473016857.266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-81883473016857.266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-341181137570.23859</v>
      </c>
      <c r="L4947" s="455">
        <f t="shared" ca="1" si="197"/>
        <v>-82224654154427.5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-82224654154427.5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-342602725643.44794</v>
      </c>
      <c r="L4948" s="455">
        <f t="shared" ca="1" si="197"/>
        <v>-82567256880070.953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-82567256880070.953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-344030237000.29565</v>
      </c>
      <c r="L4949" s="455">
        <f t="shared" ca="1" si="197"/>
        <v>-82911287117071.25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-82911287117071.25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-345463696321.13019</v>
      </c>
      <c r="L4950" s="455">
        <f t="shared" ca="1" si="197"/>
        <v>-83256750813392.375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-83256750813392.375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-346903128389.13489</v>
      </c>
      <c r="L4951" s="455">
        <f t="shared" ca="1" si="197"/>
        <v>-83603653941781.516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-83603653941781.516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-348348558090.75629</v>
      </c>
      <c r="L4952" s="455">
        <f t="shared" ca="1" si="197"/>
        <v>-83952002499872.266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-83952002499872.266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-349800010416.13446</v>
      </c>
      <c r="L4953" s="455">
        <f t="shared" ca="1" si="197"/>
        <v>-84301802510288.406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-84301802510288.406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-351257510459.53503</v>
      </c>
      <c r="L4954" s="455">
        <f t="shared" ca="1" si="197"/>
        <v>-84653060020747.938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-84653060020747.938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-352721083419.78308</v>
      </c>
      <c r="L4955" s="455">
        <f t="shared" ca="1" si="197"/>
        <v>-85005781104167.719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-85005781104167.719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-354190754600.69885</v>
      </c>
      <c r="L4956" s="455">
        <f t="shared" ca="1" si="197"/>
        <v>-85359971858768.422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-85359971858768.422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-355666549411.5351</v>
      </c>
      <c r="L4957" s="455">
        <f t="shared" ca="1" si="197"/>
        <v>-85715638408179.953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-85715638408179.953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-357148493367.41644</v>
      </c>
      <c r="L4958" s="455">
        <f t="shared" ca="1" si="197"/>
        <v>-86072786901547.375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-86072786901547.375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-358636612089.7807</v>
      </c>
      <c r="L4959" s="455">
        <f t="shared" ca="1" si="197"/>
        <v>-86431423513637.156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-86431423513637.156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-360130931306.82147</v>
      </c>
      <c r="L4960" s="455">
        <f t="shared" ca="1" si="197"/>
        <v>-86791554444943.984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-86791554444943.984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-361631476853.93329</v>
      </c>
      <c r="L4961" s="455">
        <f t="shared" ca="1" si="197"/>
        <v>-87153185921797.922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-87153185921797.922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-363138274674.15802</v>
      </c>
      <c r="L4962" s="455">
        <f t="shared" ca="1" si="197"/>
        <v>-87516324196472.078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-87516324196472.078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-364651350818.63367</v>
      </c>
      <c r="L4963" s="455">
        <f t="shared" ca="1" si="197"/>
        <v>-87880975547290.719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-87880975547290.719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-366170731447.04468</v>
      </c>
      <c r="L4964" s="455">
        <f t="shared" ca="1" si="197"/>
        <v>-88247146278737.766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-88247146278737.766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-367696442828.07404</v>
      </c>
      <c r="L4965" s="455">
        <f t="shared" ca="1" si="197"/>
        <v>-88614842721565.844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-88614842721565.844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-369228511339.85767</v>
      </c>
      <c r="L4966" s="455">
        <f t="shared" ca="1" si="197"/>
        <v>-88984071232905.703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-88984071232905.703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-370766963470.44043</v>
      </c>
      <c r="L4967" s="455">
        <f t="shared" ca="1" si="197"/>
        <v>-89354838196376.141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-89354838196376.141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-372311825818.23389</v>
      </c>
      <c r="L4968" s="455">
        <f t="shared" ca="1" si="197"/>
        <v>-89727150022194.375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-89727150022194.375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-373863125092.47656</v>
      </c>
      <c r="L4969" s="455">
        <f t="shared" ca="1" si="197"/>
        <v>-90101013147286.844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-90101013147286.844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-375420888113.69519</v>
      </c>
      <c r="L4970" s="455">
        <f t="shared" ca="1" si="197"/>
        <v>-90476434035400.531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-90476434035400.531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-376985141814.16888</v>
      </c>
      <c r="L4971" s="455">
        <f t="shared" ca="1" si="197"/>
        <v>-90853419177214.703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-90853419177214.703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-378555913238.39459</v>
      </c>
      <c r="L4972" s="455">
        <f t="shared" ca="1" si="197"/>
        <v>-91231975090453.094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-91231975090453.094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-380133229543.55457</v>
      </c>
      <c r="L4973" s="455">
        <f t="shared" ca="1" si="197"/>
        <v>-91612108319996.641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-91612108319996.641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-381717117999.98602</v>
      </c>
      <c r="L4974" s="455">
        <f t="shared" ca="1" si="197"/>
        <v>-91993825437996.625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-91993825437996.625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-383307605991.65259</v>
      </c>
      <c r="L4975" s="455">
        <f t="shared" ca="1" si="197"/>
        <v>-92377133043988.281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-92377133043988.281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-384904721016.61786</v>
      </c>
      <c r="L4976" s="455">
        <f t="shared" ca="1" si="197"/>
        <v>-92762037765004.906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-92762037765004.906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-386508490687.52045</v>
      </c>
      <c r="L4977" s="455">
        <f t="shared" ca="1" si="197"/>
        <v>-93148546255692.422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-93148546255692.422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-388118942732.05176</v>
      </c>
      <c r="L4978" s="455">
        <f t="shared" ca="1" si="197"/>
        <v>-93536665198424.469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-93536665198424.469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-389736104993.4353</v>
      </c>
      <c r="L4979" s="455">
        <f t="shared" ca="1" si="197"/>
        <v>-93926401303417.906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-93926401303417.906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-391360005430.90796</v>
      </c>
      <c r="L4980" s="455">
        <f t="shared" ca="1" si="197"/>
        <v>-94317761308848.813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-94317761308848.813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-392990672120.20337</v>
      </c>
      <c r="L4981" s="455">
        <f t="shared" ca="1" si="197"/>
        <v>-94710751980969.016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-94710751980969.016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-394628133254.03754</v>
      </c>
      <c r="L4982" s="455">
        <f t="shared" ca="1" si="197"/>
        <v>-95105380114223.047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-95105380114223.047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-396272417142.59601</v>
      </c>
      <c r="L4983" s="455">
        <f t="shared" ca="1" si="197"/>
        <v>-95501652531365.641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-95501652531365.641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-397923552214.0235</v>
      </c>
      <c r="L4984" s="455">
        <f t="shared" ca="1" si="197"/>
        <v>-95899576083579.672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-95899576083579.672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-399581567014.91528</v>
      </c>
      <c r="L4985" s="455">
        <f t="shared" ca="1" si="197"/>
        <v>-96299157650594.594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-96299157650594.594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-401246490210.81079</v>
      </c>
      <c r="L4986" s="455">
        <f t="shared" ca="1" si="197"/>
        <v>-96700404140805.406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-96700404140805.406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-402918350586.68921</v>
      </c>
      <c r="L4987" s="455">
        <f t="shared" ca="1" si="197"/>
        <v>-97103322491392.094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-97103322491392.094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-404597177047.46704</v>
      </c>
      <c r="L4988" s="455">
        <f t="shared" ca="1" si="197"/>
        <v>-97507919668439.563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-97507919668439.563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-406282998618.49817</v>
      </c>
      <c r="L4989" s="455">
        <f t="shared" ca="1" si="197"/>
        <v>-97914202667058.063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-97914202667058.063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-407975844446.07526</v>
      </c>
      <c r="L4990" s="455">
        <f t="shared" ca="1" si="197"/>
        <v>-98322178511504.141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-98322178511504.141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-409675743797.9339</v>
      </c>
      <c r="L4991" s="455">
        <f t="shared" ca="1" si="197"/>
        <v>-98731854255302.078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-98731854255302.078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-411382726063.75867</v>
      </c>
      <c r="L4992" s="455">
        <f t="shared" ca="1" si="197"/>
        <v>-99143236981365.844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-99143236981365.844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-413096820755.69104</v>
      </c>
      <c r="L4993" s="455">
        <f t="shared" ca="1" si="197"/>
        <v>-99556333802121.531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-99556333802121.531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-414818057508.83972</v>
      </c>
      <c r="L4994" s="455">
        <f t="shared" ca="1" si="197"/>
        <v>-99971151859630.375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-99971151859630.375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-416546466081.79321</v>
      </c>
      <c r="L4995" s="455">
        <f t="shared" ca="1" si="197"/>
        <v>-100387698325712.17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-100387698325712.17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-418282076357.13403</v>
      </c>
      <c r="L4996" s="455">
        <f t="shared" ca="1" si="197"/>
        <v>-100805980402069.31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-100805980402069.31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-420024918341.95544</v>
      </c>
      <c r="L4997" s="455">
        <f t="shared" ca="1" si="197"/>
        <v>-101226005320411.27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-101226005320411.27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-421775022168.38025</v>
      </c>
      <c r="L4998" s="455">
        <f t="shared" ca="1" si="197"/>
        <v>-101647780342579.64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-101647780342579.64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-423532418094.08185</v>
      </c>
      <c r="L4999" s="455">
        <f t="shared" ca="1" si="197"/>
        <v>-102071312760673.72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-102071312760673.72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-425297136502.80713</v>
      </c>
      <c r="L5000" s="455">
        <f t="shared" ca="1" si="197"/>
        <v>-102496609897176.53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-102496609897176.53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-427069207904.90222</v>
      </c>
      <c r="L5001" s="455">
        <f t="shared" ca="1" si="197"/>
        <v>-102923679105081.44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-102923679105081.44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-428848662937.83929</v>
      </c>
      <c r="L5002" s="455">
        <f t="shared" ca="1" si="197"/>
        <v>-103352527768019.28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-103352527768019.28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-430635532366.74701</v>
      </c>
      <c r="L5003" s="455">
        <f t="shared" ca="1" si="197"/>
        <v>-103783163300386.03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-103783163300386.03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-432429847084.94177</v>
      </c>
      <c r="L5004" s="455">
        <f t="shared" ca="1" si="197"/>
        <v>-104215593147470.97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-104215593147470.97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-434231638114.46234</v>
      </c>
      <c r="L5005" s="455">
        <f t="shared" ca="1" si="197"/>
        <v>-104649824785585.44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-104649824785585.44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-436040936606.60596</v>
      </c>
      <c r="L5006" s="455">
        <f t="shared" ca="1" si="197"/>
        <v>-105085865722192.05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-105085865722192.05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-437857773842.46686</v>
      </c>
      <c r="L5007" s="455">
        <f t="shared" ca="1" si="197"/>
        <v>-105523723496034.52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-105523723496034.52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-439682181233.47717</v>
      </c>
      <c r="L5008" s="455">
        <f t="shared" ca="1" si="197"/>
        <v>-105963405677268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-105963405677268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-441514190321.95001</v>
      </c>
      <c r="L5009" s="455">
        <f t="shared" ca="1" si="197"/>
        <v>-106404919867589.95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-106404919867589.95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-443353832781.62482</v>
      </c>
      <c r="L5010" s="455">
        <f t="shared" ca="1" si="197"/>
        <v>-106848273700371.58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-106848273700371.58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-445201140418.2149</v>
      </c>
      <c r="L5011" s="455">
        <f t="shared" ca="1" si="197"/>
        <v>-107293474840789.8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-107293474840789.8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-447056145169.95746</v>
      </c>
      <c r="L5012" s="455">
        <f t="shared" ca="1" si="197"/>
        <v>-107740530985959.75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-107740530985959.75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-448918879108.16559</v>
      </c>
      <c r="L5013" s="455">
        <f t="shared" ca="1" si="197"/>
        <v>-108189449865067.92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-108189449865067.92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-450789374437.78302</v>
      </c>
      <c r="L5014" s="455">
        <f t="shared" ca="1" si="197"/>
        <v>-108640239239505.7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-108640239239505.7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-452667663497.94043</v>
      </c>
      <c r="L5015" s="455">
        <f t="shared" ca="1" si="197"/>
        <v>-109092906903003.64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-109092906903003.64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-454553778762.51514</v>
      </c>
      <c r="L5016" s="455">
        <f t="shared" ca="1" si="197"/>
        <v>-109547460681766.16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-109547460681766.16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-456447752840.69232</v>
      </c>
      <c r="L5017" s="455">
        <f t="shared" ca="1" si="197"/>
        <v>-110003908434606.84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-110003908434606.84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-458349618477.5285</v>
      </c>
      <c r="L5018" s="455">
        <f t="shared" ca="1" si="197"/>
        <v>-110462258053084.38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-110462258053084.38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-460259408554.51825</v>
      </c>
      <c r="L5019" s="455">
        <f t="shared" ca="1" si="197"/>
        <v>-110922517461638.89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-110922517461638.89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-462177156090.16211</v>
      </c>
      <c r="L5020" s="455">
        <f t="shared" ca="1" si="197"/>
        <v>-111384694617729.05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-111384694617729.05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-464102894240.53766</v>
      </c>
      <c r="L5021" s="455">
        <f t="shared" ca="1" si="197"/>
        <v>-111848797511969.58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-111848797511969.58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-466036656299.87323</v>
      </c>
      <c r="L5022" s="455">
        <f t="shared" ca="1" si="197"/>
        <v>-112314834168269.45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-112314834168269.45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-467978475701.12274</v>
      </c>
      <c r="L5023" s="455">
        <f t="shared" ca="1" si="197"/>
        <v>-112782812643970.58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-112782812643970.58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-469928386016.54413</v>
      </c>
      <c r="L5024" s="455">
        <f t="shared" ca="1" si="197"/>
        <v>-113252741029987.13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-113252741029987.13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-471886420958.27966</v>
      </c>
      <c r="L5025" s="455">
        <f t="shared" ca="1" si="197"/>
        <v>-113724627450945.41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-113724627450945.41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-473852614378.93927</v>
      </c>
      <c r="L5026" s="455">
        <f t="shared" ca="1" si="197"/>
        <v>-114198480065324.34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-114198480065324.34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-475827000272.18481</v>
      </c>
      <c r="L5027" s="455">
        <f t="shared" ca="1" si="197"/>
        <v>-114674307065596.53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-114674307065596.53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-477809612773.31879</v>
      </c>
      <c r="L5028" s="455">
        <f t="shared" ca="1" si="197"/>
        <v>-115152116678369.84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-115152116678369.84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-479800486159.87427</v>
      </c>
      <c r="L5029" s="455">
        <f t="shared" ca="1" si="197"/>
        <v>-115631917164529.72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-115631917164529.72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-481799654852.20709</v>
      </c>
      <c r="L5030" s="455">
        <f t="shared" ca="1" si="197"/>
        <v>-116113716819381.92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-116113716819381.92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-483807153414.09131</v>
      </c>
      <c r="L5031" s="455">
        <f t="shared" ca="1" si="197"/>
        <v>-116597523972796.02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-116597523972796.02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-485823016553.31665</v>
      </c>
      <c r="L5032" s="455">
        <f t="shared" ca="1" si="197"/>
        <v>-117083346989349.33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-117083346989349.33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-487847279122.28888</v>
      </c>
      <c r="L5033" s="455">
        <f t="shared" ca="1" si="197"/>
        <v>-117571194268471.61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-117571194268471.61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-489879976118.63171</v>
      </c>
      <c r="L5034" s="455">
        <f t="shared" ca="1" si="197"/>
        <v>-118061074244590.23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-118061074244590.23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-491921142685.79272</v>
      </c>
      <c r="L5035" s="455">
        <f t="shared" ca="1" si="197"/>
        <v>-118552995387276.03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-118552995387276.03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-493970814113.65015</v>
      </c>
      <c r="L5036" s="455">
        <f t="shared" ca="1" si="197"/>
        <v>-119046966201389.69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-119046966201389.69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-496029025839.12372</v>
      </c>
      <c r="L5037" s="455">
        <f t="shared" ca="1" si="197"/>
        <v>-119542995227228.81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-119542995227228.81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-498095813446.78668</v>
      </c>
      <c r="L5038" s="455">
        <f t="shared" ca="1" si="197"/>
        <v>-120041091040675.59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-120041091040675.59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-500171212669.48163</v>
      </c>
      <c r="L5039" s="455">
        <f t="shared" ca="1" si="197"/>
        <v>-120541262253345.08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-120541262253345.08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-502255259388.93781</v>
      </c>
      <c r="L5040" s="455">
        <f t="shared" ca="1" si="197"/>
        <v>-121043517512734.02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-121043517512734.02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-504347989636.39172</v>
      </c>
      <c r="L5041" s="455">
        <f t="shared" ca="1" si="197"/>
        <v>-121547865502370.41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-121547865502370.41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-506449439593.21002</v>
      </c>
      <c r="L5042" s="455">
        <f t="shared" ca="1" si="197"/>
        <v>-122054314941963.61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-122054314941963.61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-508559645591.51501</v>
      </c>
      <c r="L5043" s="455">
        <f t="shared" ca="1" si="197"/>
        <v>-122562874587555.13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-122562874587555.13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-510678644114.81299</v>
      </c>
      <c r="L5044" s="455">
        <f t="shared" ca="1" si="197"/>
        <v>-123073553231669.94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-123073553231669.94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-512806471798.62482</v>
      </c>
      <c r="L5045" s="455">
        <f t="shared" ca="1" si="197"/>
        <v>-123586359703468.56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-123586359703468.56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-514943165431.11902</v>
      </c>
      <c r="L5046" s="455">
        <f t="shared" ca="1" si="197"/>
        <v>-124101302868899.69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-124101302868899.69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-517088761953.74872</v>
      </c>
      <c r="L5047" s="455">
        <f t="shared" ca="1" si="197"/>
        <v>-124618391630853.44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-124618391630853.44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-519243298461.88934</v>
      </c>
      <c r="L5048" s="455">
        <f t="shared" ca="1" si="197"/>
        <v>-125137634929315.33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-125137634929315.33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-521406812205.48053</v>
      </c>
      <c r="L5049" s="455">
        <f t="shared" ca="1" si="197"/>
        <v>-125659041741520.81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-125659041741520.81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-523579340589.66998</v>
      </c>
      <c r="L5050" s="455">
        <f t="shared" ca="1" si="197"/>
        <v>-126182621082110.48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-126182621082110.48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-525760921175.46027</v>
      </c>
      <c r="L5051" s="455">
        <f t="shared" ca="1" si="197"/>
        <v>-126708382003285.94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-126708382003285.94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-527951591680.35809</v>
      </c>
      <c r="L5052" s="455">
        <f t="shared" ca="1" si="197"/>
        <v>-127236333594966.3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-127236333594966.3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-530151389979.02625</v>
      </c>
      <c r="L5053" s="455">
        <f t="shared" ca="1" si="197"/>
        <v>-127766484984945.33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-127766484984945.33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-532360354103.93884</v>
      </c>
      <c r="L5054" s="455">
        <f t="shared" ca="1" si="197"/>
        <v>-128298845339049.27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-128298845339049.27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-534578522246.03857</v>
      </c>
      <c r="L5055" s="455">
        <f t="shared" ca="1" si="197"/>
        <v>-128833423861295.3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-128833423861295.3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-536805932755.39703</v>
      </c>
      <c r="L5056" s="455">
        <f t="shared" ca="1" si="197"/>
        <v>-129370229794050.69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-129370229794050.69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-539042624141.87787</v>
      </c>
      <c r="L5057" s="455">
        <f t="shared" ca="1" si="197"/>
        <v>-129909272418192.56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-129909272418192.56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-541288635075.80231</v>
      </c>
      <c r="L5058" s="455">
        <f t="shared" ca="1" si="197"/>
        <v>-130450561053268.36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-130450561053268.36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-543544004388.6181</v>
      </c>
      <c r="L5059" s="455">
        <f t="shared" ca="1" si="197"/>
        <v>-130994105057656.98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-130994105057656.98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-545808771073.57074</v>
      </c>
      <c r="L5060" s="455">
        <f t="shared" ca="1" si="197"/>
        <v>-131539913828730.56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-131539913828730.56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-548082974286.37732</v>
      </c>
      <c r="L5061" s="455">
        <f t="shared" ca="1" si="197"/>
        <v>-132087996803016.94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-132087996803016.94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-550366653345.90393</v>
      </c>
      <c r="L5062" s="455">
        <f t="shared" ca="1" si="197"/>
        <v>-132638363456362.84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-132638363456362.84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-552659847734.84521</v>
      </c>
      <c r="L5063" s="455">
        <f t="shared" ca="1" si="197"/>
        <v>-133191023304097.69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-133191023304097.69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-554962597100.40698</v>
      </c>
      <c r="L5064" s="455">
        <f t="shared" ca="1" si="197"/>
        <v>-133745985901198.09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-133745985901198.09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-557274941254.99207</v>
      </c>
      <c r="L5065" s="455">
        <f t="shared" ca="1" si="197"/>
        <v>-134303260842453.08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-134303260842453.08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-559596920176.88782</v>
      </c>
      <c r="L5066" s="455">
        <f t="shared" ca="1" si="197"/>
        <v>-134862857762629.97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-134862857762629.97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-561928574010.95813</v>
      </c>
      <c r="L5067" s="455">
        <f t="shared" ca="1" si="197"/>
        <v>-135424786336640.92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-135424786336640.92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-564269943069.33716</v>
      </c>
      <c r="L5068" s="455">
        <f t="shared" ca="1" si="197"/>
        <v>-135989056279710.27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-135989056279710.27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-566621067832.12598</v>
      </c>
      <c r="L5069" s="455">
        <f t="shared" ca="1" si="197"/>
        <v>-136555677347542.39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-136555677347542.39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-568981988948.09326</v>
      </c>
      <c r="L5070" s="455">
        <f t="shared" ca="1" si="197"/>
        <v>-137124659336490.48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-137124659336490.48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-571352747235.37695</v>
      </c>
      <c r="L5071" s="455">
        <f t="shared" ca="1" si="197"/>
        <v>-137696012083725.86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-137696012083725.86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-573733383682.19104</v>
      </c>
      <c r="L5072" s="455">
        <f t="shared" ca="1" si="197"/>
        <v>-138269745467408.05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-138269745467408.05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-576123939447.53345</v>
      </c>
      <c r="L5073" s="455">
        <f t="shared" ca="1" si="197"/>
        <v>-138845869406855.58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-138845869406855.58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-578524455861.89832</v>
      </c>
      <c r="L5074" s="455">
        <f t="shared" ca="1" si="197"/>
        <v>-139424393862717.47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-139424393862717.47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-580934974427.9895</v>
      </c>
      <c r="L5075" s="455">
        <f t="shared" ca="1" si="197"/>
        <v>-140005328837145.45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-140005328837145.45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-583355536821.43933</v>
      </c>
      <c r="L5076" s="455">
        <f t="shared" ca="1" si="197"/>
        <v>-140588684373966.89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-140588684373966.89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-585786184891.52869</v>
      </c>
      <c r="L5077" s="455">
        <f t="shared" ca="1" si="197"/>
        <v>-141174470558858.41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-141174470558858.41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-588226960661.91003</v>
      </c>
      <c r="L5078" s="455">
        <f t="shared" ca="1" si="197"/>
        <v>-141762697519520.31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-141762697519520.31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-590677906331.33459</v>
      </c>
      <c r="L5079" s="455">
        <f t="shared" ca="1" si="197"/>
        <v>-142353375425851.66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-142353375425851.66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-593139064274.38184</v>
      </c>
      <c r="L5080" s="455">
        <f t="shared" ca="1" si="197"/>
        <v>-142946514490126.03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-142946514490126.03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-595610477042.19177</v>
      </c>
      <c r="L5081" s="455">
        <f t="shared" ca="1" si="197"/>
        <v>-143542124967168.22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-143542124967168.22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-598092187363.20093</v>
      </c>
      <c r="L5082" s="455">
        <f t="shared" ca="1" si="197"/>
        <v>-144140217154531.41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-144140217154531.41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-600584238143.88086</v>
      </c>
      <c r="L5083" s="455">
        <f t="shared" ca="1" si="197"/>
        <v>-144740801392675.28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-144740801392675.28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-603086672469.48035</v>
      </c>
      <c r="L5084" s="455">
        <f t="shared" ca="1" si="197"/>
        <v>-145343888065144.75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-145343888065144.75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-605599533604.76978</v>
      </c>
      <c r="L5085" s="455">
        <f t="shared" ca="1" si="197"/>
        <v>-145949487598749.53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-145949487598749.53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-608122864994.78967</v>
      </c>
      <c r="L5086" s="455">
        <f t="shared" ca="1" si="197"/>
        <v>-146557610463744.31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-146557610463744.31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-610656710265.60132</v>
      </c>
      <c r="L5087" s="455">
        <f t="shared" ca="1" si="197"/>
        <v>-147168267174009.91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-147168267174009.91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-613201113225.04126</v>
      </c>
      <c r="L5088" s="455">
        <f t="shared" ca="1" si="197"/>
        <v>-147781468287234.94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-147781468287234.94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-615756117863.47888</v>
      </c>
      <c r="L5089" s="455">
        <f t="shared" ca="1" si="197"/>
        <v>-148397224405098.41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-148397224405098.41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-618321768354.57666</v>
      </c>
      <c r="L5090" s="455">
        <f t="shared" ca="1" si="197"/>
        <v>-149015546173452.97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-149015546173452.97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-620898109056.05408</v>
      </c>
      <c r="L5091" s="455">
        <f t="shared" ca="1" si="197"/>
        <v>-149636444282509.03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-149636444282509.03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-623485184510.45435</v>
      </c>
      <c r="L5092" s="455">
        <f t="shared" ca="1" si="197"/>
        <v>-150259929467019.5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-150259929467019.5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-626083039445.91455</v>
      </c>
      <c r="L5093" s="455">
        <f t="shared" ca="1" si="197"/>
        <v>-150886012506465.41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-150886012506465.41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-628691718776.93921</v>
      </c>
      <c r="L5094" s="455">
        <f t="shared" ca="1" si="197"/>
        <v>-151514704225242.34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-151514704225242.34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-631311267605.17639</v>
      </c>
      <c r="L5095" s="455">
        <f t="shared" ca="1" si="197"/>
        <v>-152146015492847.53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-152146015492847.53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-633941731220.198</v>
      </c>
      <c r="L5096" s="455">
        <f t="shared" ca="1" si="197"/>
        <v>-152779957224067.72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-152779957224067.72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-636583155100.2821</v>
      </c>
      <c r="L5097" s="455">
        <f t="shared" ca="1" si="197"/>
        <v>-153416540379168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-153416540379168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-639235584913.19995</v>
      </c>
      <c r="L5098" s="455">
        <f t="shared" ca="1" si="197"/>
        <v>-154055775964081.19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-154055775964081.19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-641899066517.00488</v>
      </c>
      <c r="L5099" s="455">
        <f t="shared" ca="1" si="197"/>
        <v>-154697675030598.19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-154697675030598.19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-644573645960.82581</v>
      </c>
      <c r="L5100" s="455">
        <f t="shared" ca="1" si="197"/>
        <v>-155342248676559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-155342248676559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-647259369485.66248</v>
      </c>
      <c r="L5101" s="455">
        <f t="shared" ca="1" si="197"/>
        <v>-155989508046044.66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-155989508046044.66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-649956283525.18604</v>
      </c>
      <c r="L5102" s="455">
        <f t="shared" ca="1" si="197"/>
        <v>-156639464329569.84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-156639464329569.84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-652664434706.54102</v>
      </c>
      <c r="L5103" s="455">
        <f t="shared" ca="1" si="197"/>
        <v>-157292128764276.38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-157292128764276.38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-655383869851.15161</v>
      </c>
      <c r="L5104" s="455">
        <f t="shared" ca="1" si="197"/>
        <v>-157947512634127.53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-157947512634127.53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-658114635975.53137</v>
      </c>
      <c r="L5105" s="455">
        <f t="shared" ca="1" si="197"/>
        <v>-158605627270103.06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-158605627270103.06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-660856780292.09607</v>
      </c>
      <c r="L5106" s="455">
        <f t="shared" ca="1" si="197"/>
        <v>-159266484050395.16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-159266484050395.16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-663610350209.97986</v>
      </c>
      <c r="L5107" s="455">
        <f t="shared" ca="1" si="197"/>
        <v>-159930094400605.13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-159930094400605.13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-666375393335.85474</v>
      </c>
      <c r="L5108" s="455">
        <f t="shared" ref="L5108:L5362" ca="1" si="202">I5108-J5108+K5108</f>
        <v>-160596469793940.97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-160596469793940.97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-669151957474.75403</v>
      </c>
      <c r="L5109" s="455">
        <f t="shared" ca="1" si="202"/>
        <v>-161265621751415.72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-161265621751415.72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-671940090630.8988</v>
      </c>
      <c r="L5110" s="455">
        <f t="shared" ca="1" si="202"/>
        <v>-161937561842046.63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-161937561842046.63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-674739841008.52759</v>
      </c>
      <c r="L5111" s="455">
        <f t="shared" ca="1" si="202"/>
        <v>-162612301683055.16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-162612301683055.16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-677551257012.72986</v>
      </c>
      <c r="L5112" s="455">
        <f t="shared" ca="1" si="202"/>
        <v>-163289852940067.88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-163289852940067.88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-680374387250.28284</v>
      </c>
      <c r="L5113" s="455">
        <f t="shared" ca="1" si="202"/>
        <v>-163970227327318.16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-163970227327318.16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-683209280530.49231</v>
      </c>
      <c r="L5114" s="455">
        <f t="shared" ca="1" si="202"/>
        <v>-164653436607848.66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-164653436607848.66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-686055985866.03601</v>
      </c>
      <c r="L5115" s="455">
        <f t="shared" ca="1" si="202"/>
        <v>-165339492593714.69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-165339492593714.69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-688914552473.81116</v>
      </c>
      <c r="L5116" s="455">
        <f t="shared" ca="1" si="202"/>
        <v>-166028407146188.5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-166028407146188.5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-691785029775.7854</v>
      </c>
      <c r="L5117" s="455">
        <f t="shared" ca="1" si="202"/>
        <v>-166720192175964.28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-166720192175964.28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-694667467399.8512</v>
      </c>
      <c r="L5118" s="455">
        <f t="shared" ca="1" si="202"/>
        <v>-167414859643364.13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-167414859643364.13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-697561915180.68384</v>
      </c>
      <c r="L5119" s="455">
        <f t="shared" ca="1" si="202"/>
        <v>-168112421558544.81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-168112421558544.81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-700468423160.60339</v>
      </c>
      <c r="L5120" s="455">
        <f t="shared" ca="1" si="202"/>
        <v>-168812889981705.41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-168812889981705.41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-703387041590.43921</v>
      </c>
      <c r="L5121" s="455">
        <f t="shared" ca="1" si="202"/>
        <v>-169516277023295.84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-169516277023295.84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-706317820930.39929</v>
      </c>
      <c r="L5122" s="455">
        <f t="shared" ca="1" si="202"/>
        <v>-170222594844226.25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-170222594844226.25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-709260811850.94275</v>
      </c>
      <c r="L5123" s="455">
        <f t="shared" ca="1" si="202"/>
        <v>-170931855656077.19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-170931855656077.19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-712216065233.65491</v>
      </c>
      <c r="L5124" s="455">
        <f t="shared" ca="1" si="202"/>
        <v>-171644071721310.84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-171644071721310.84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-715183632172.12854</v>
      </c>
      <c r="L5125" s="455">
        <f t="shared" ca="1" si="202"/>
        <v>-172359255353482.97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-172359255353482.97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-718163563972.8457</v>
      </c>
      <c r="L5126" s="455">
        <f t="shared" ca="1" si="202"/>
        <v>-173077418917455.81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-173077418917455.81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-721155912156.06592</v>
      </c>
      <c r="L5127" s="455">
        <f t="shared" ca="1" si="202"/>
        <v>-173798574829611.88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-173798574829611.88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-724160728456.71619</v>
      </c>
      <c r="L5128" s="455">
        <f t="shared" ca="1" si="202"/>
        <v>-174522735558068.59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-174522735558068.59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-727178064825.28577</v>
      </c>
      <c r="L5129" s="455">
        <f t="shared" ca="1" si="202"/>
        <v>-175249913622893.88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-175249913622893.88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-730207973428.72449</v>
      </c>
      <c r="L5130" s="455">
        <f t="shared" ca="1" si="202"/>
        <v>-175980121596322.59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-175980121596322.59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-733250506651.34412</v>
      </c>
      <c r="L5131" s="455">
        <f t="shared" ca="1" si="202"/>
        <v>-176713372102973.94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-176713372102973.94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-736305717095.72473</v>
      </c>
      <c r="L5132" s="455">
        <f t="shared" ca="1" si="202"/>
        <v>-177449677820069.66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-177449677820069.66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-739373657583.62354</v>
      </c>
      <c r="L5133" s="455">
        <f t="shared" ca="1" si="202"/>
        <v>-178189051477653.28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-178189051477653.28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-742454381156.88867</v>
      </c>
      <c r="L5134" s="455">
        <f t="shared" ca="1" si="202"/>
        <v>-178931505858810.16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-178931505858810.16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-745547941078.37561</v>
      </c>
      <c r="L5135" s="455">
        <f t="shared" ca="1" si="202"/>
        <v>-179677053799888.53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-179677053799888.53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-748654390832.8689</v>
      </c>
      <c r="L5136" s="455">
        <f t="shared" ca="1" si="202"/>
        <v>-180425708190721.41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-180425708190721.41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-751773784128.00586</v>
      </c>
      <c r="L5137" s="455">
        <f t="shared" ca="1" si="202"/>
        <v>-181177481974849.41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-181177481974849.41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-754906174895.20581</v>
      </c>
      <c r="L5138" s="455">
        <f t="shared" ca="1" si="202"/>
        <v>-181932388149744.63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-181932388149744.63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-758051617290.60254</v>
      </c>
      <c r="L5139" s="455">
        <f t="shared" ca="1" si="202"/>
        <v>-182690439767035.22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-182690439767035.22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-761210165695.9801</v>
      </c>
      <c r="L5140" s="455">
        <f t="shared" ca="1" si="202"/>
        <v>-183451649932731.19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-183451649932731.19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-764381874719.71326</v>
      </c>
      <c r="L5141" s="455">
        <f t="shared" ca="1" si="202"/>
        <v>-184216031807450.91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-184216031807450.91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-767566799197.71216</v>
      </c>
      <c r="L5142" s="455">
        <f t="shared" ca="1" si="202"/>
        <v>-184983598606648.63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-184983598606648.63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-770764994194.36926</v>
      </c>
      <c r="L5143" s="455">
        <f t="shared" ca="1" si="202"/>
        <v>-185754363600843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-185754363600843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-773976515003.51245</v>
      </c>
      <c r="L5144" s="455">
        <f t="shared" ca="1" si="202"/>
        <v>-186528340115846.5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-186528340115846.5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-777201417149.36035</v>
      </c>
      <c r="L5145" s="455">
        <f t="shared" ca="1" si="202"/>
        <v>-187305541532995.88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-187305541532995.88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-780439756387.48279</v>
      </c>
      <c r="L5146" s="455">
        <f t="shared" ca="1" si="202"/>
        <v>-188085981289383.34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-188085981289383.34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-783691588705.76392</v>
      </c>
      <c r="L5147" s="455">
        <f t="shared" ca="1" si="202"/>
        <v>-188869672878089.09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-188869672878089.09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-786956970325.37122</v>
      </c>
      <c r="L5148" s="455">
        <f t="shared" ca="1" si="202"/>
        <v>-189656629848414.47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-189656629848414.47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-790235957701.72693</v>
      </c>
      <c r="L5149" s="455">
        <f t="shared" ca="1" si="202"/>
        <v>-190446865806116.19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-190446865806116.19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-793528607525.48413</v>
      </c>
      <c r="L5150" s="455">
        <f t="shared" ca="1" si="202"/>
        <v>-191240394413641.66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-191240394413641.66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-796834976723.50684</v>
      </c>
      <c r="L5151" s="455">
        <f t="shared" ca="1" si="202"/>
        <v>-192037229390365.16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-192037229390365.16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-800155122459.85486</v>
      </c>
      <c r="L5152" s="455">
        <f t="shared" ca="1" si="202"/>
        <v>-192837384512825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-192837384512825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-803489102136.77087</v>
      </c>
      <c r="L5153" s="455">
        <f t="shared" ca="1" si="202"/>
        <v>-193640873614961.78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-193640873614961.78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-806836973395.67407</v>
      </c>
      <c r="L5154" s="455">
        <f t="shared" ca="1" si="202"/>
        <v>-194447710588357.47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-194447710588357.47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-810198794118.15613</v>
      </c>
      <c r="L5155" s="455">
        <f t="shared" ca="1" si="202"/>
        <v>-195257909382475.63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-195257909382475.63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-813574622426.98181</v>
      </c>
      <c r="L5156" s="455">
        <f t="shared" ca="1" si="202"/>
        <v>-196071484004902.59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-196071484004902.59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-816964516687.09412</v>
      </c>
      <c r="L5157" s="455">
        <f t="shared" ca="1" si="202"/>
        <v>-196888448521589.69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-196888448521589.69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-820368535506.62366</v>
      </c>
      <c r="L5158" s="455">
        <f t="shared" ca="1" si="202"/>
        <v>-197708817057096.31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-197708817057096.31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-823786737737.90125</v>
      </c>
      <c r="L5159" s="455">
        <f t="shared" ca="1" si="202"/>
        <v>-198532603794834.22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-198532603794834.22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-827219182478.47595</v>
      </c>
      <c r="L5160" s="455">
        <f t="shared" ca="1" si="202"/>
        <v>-199359822977312.69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-199359822977312.69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-830665929072.13623</v>
      </c>
      <c r="L5161" s="455">
        <f t="shared" ca="1" si="202"/>
        <v>-200190488906384.81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-200190488906384.81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-834127037109.93677</v>
      </c>
      <c r="L5162" s="455">
        <f t="shared" ca="1" si="202"/>
        <v>-201024615943494.75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-201024615943494.75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-837602566431.22815</v>
      </c>
      <c r="L5163" s="455">
        <f t="shared" ca="1" si="202"/>
        <v>-201862218509925.97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-201862218509925.97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-841092577124.69153</v>
      </c>
      <c r="L5164" s="455">
        <f t="shared" ca="1" si="202"/>
        <v>-202703311087050.66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-202703311087050.66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-844597129529.37769</v>
      </c>
      <c r="L5165" s="455">
        <f t="shared" ca="1" si="202"/>
        <v>-203547908216580.03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-203547908216580.03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-848116284235.75012</v>
      </c>
      <c r="L5166" s="455">
        <f t="shared" ca="1" si="202"/>
        <v>-204396024500815.78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-204396024500815.78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-851650102086.73242</v>
      </c>
      <c r="L5167" s="455">
        <f t="shared" ca="1" si="202"/>
        <v>-205247674602902.5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-205247674602902.5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-855198644178.76038</v>
      </c>
      <c r="L5168" s="455">
        <f t="shared" ca="1" si="202"/>
        <v>-206102873247081.25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-206102873247081.25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-858761971862.8385</v>
      </c>
      <c r="L5169" s="455">
        <f t="shared" ca="1" si="202"/>
        <v>-206961635218944.09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-206961635218944.09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-862340146745.60034</v>
      </c>
      <c r="L5170" s="455">
        <f t="shared" ca="1" si="202"/>
        <v>-207823975365689.69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-207823975365689.69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-865933230690.37366</v>
      </c>
      <c r="L5171" s="455">
        <f t="shared" ca="1" si="202"/>
        <v>-208689908596380.06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-208689908596380.06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-869541285818.25024</v>
      </c>
      <c r="L5172" s="455">
        <f t="shared" ca="1" si="202"/>
        <v>-209559449882198.31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-209559449882198.31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-873164374509.15967</v>
      </c>
      <c r="L5173" s="455">
        <f t="shared" ca="1" si="202"/>
        <v>-210432614256707.47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-210432614256707.47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-876802559402.94775</v>
      </c>
      <c r="L5174" s="455">
        <f t="shared" ca="1" si="202"/>
        <v>-211309416816110.41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-211309416816110.41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-880455903400.45996</v>
      </c>
      <c r="L5175" s="455">
        <f t="shared" ca="1" si="202"/>
        <v>-212189872719510.88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-212189872719510.88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-884124469664.62866</v>
      </c>
      <c r="L5176" s="455">
        <f t="shared" ca="1" si="202"/>
        <v>-213073997189175.5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-213073997189175.5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-887808321621.56458</v>
      </c>
      <c r="L5177" s="455">
        <f t="shared" ca="1" si="202"/>
        <v>-213961805510797.06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-213961805510797.06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-891507522961.65442</v>
      </c>
      <c r="L5178" s="455">
        <f t="shared" ca="1" si="202"/>
        <v>-214853313033758.72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-214853313033758.72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-895222137640.66125</v>
      </c>
      <c r="L5179" s="455">
        <f t="shared" ca="1" si="202"/>
        <v>-215748535171399.38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-215748535171399.38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-898952229880.83069</v>
      </c>
      <c r="L5180" s="455">
        <f t="shared" ca="1" si="202"/>
        <v>-216647487401280.22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-216647487401280.22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-902697864172.00085</v>
      </c>
      <c r="L5181" s="455">
        <f t="shared" ca="1" si="202"/>
        <v>-217550185265452.22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-217550185265452.22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-906459105272.71753</v>
      </c>
      <c r="L5182" s="455">
        <f t="shared" ca="1" si="202"/>
        <v>-218456644370724.94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-218456644370724.94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-910236018211.35388</v>
      </c>
      <c r="L5183" s="455">
        <f t="shared" ca="1" si="202"/>
        <v>-219366880388936.28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-219366880388936.28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-914028668287.23438</v>
      </c>
      <c r="L5184" s="455">
        <f t="shared" ca="1" si="202"/>
        <v>-220280909057223.5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-220280909057223.5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-917837121071.76453</v>
      </c>
      <c r="L5185" s="455">
        <f t="shared" ca="1" si="202"/>
        <v>-221198746178295.25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-221198746178295.25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-921661442409.5636</v>
      </c>
      <c r="L5186" s="455">
        <f t="shared" ca="1" si="202"/>
        <v>-222120407620704.81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-222120407620704.81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-925501698419.60339</v>
      </c>
      <c r="L5187" s="455">
        <f t="shared" ca="1" si="202"/>
        <v>-223045909319124.41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-223045909319124.41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-929357955496.35168</v>
      </c>
      <c r="L5188" s="455">
        <f t="shared" ca="1" si="202"/>
        <v>-223975267274620.75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-223975267274620.75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-933230280310.9198</v>
      </c>
      <c r="L5189" s="455">
        <f t="shared" ca="1" si="202"/>
        <v>-224908497554931.66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-224908497554931.66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-937118739812.21521</v>
      </c>
      <c r="L5190" s="455">
        <f t="shared" ca="1" si="202"/>
        <v>-225845616294743.88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-225845616294743.88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-941023401228.09949</v>
      </c>
      <c r="L5191" s="455">
        <f t="shared" ca="1" si="202"/>
        <v>-226786639695971.97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-226786639695971.97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-944944332066.54968</v>
      </c>
      <c r="L5192" s="455">
        <f t="shared" ca="1" si="202"/>
        <v>-227731584028038.53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-227731584028038.53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-948881600116.82715</v>
      </c>
      <c r="L5193" s="455">
        <f t="shared" ca="1" si="202"/>
        <v>-228680465628155.34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-228680465628155.34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-952835273450.64722</v>
      </c>
      <c r="L5194" s="455">
        <f t="shared" ca="1" si="202"/>
        <v>-229633300901606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-229633300901606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-956805420423.35828</v>
      </c>
      <c r="L5195" s="455">
        <f t="shared" ca="1" si="202"/>
        <v>-230590106322029.34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-230590106322029.34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-960792109675.12219</v>
      </c>
      <c r="L5196" s="455">
        <f t="shared" ca="1" si="202"/>
        <v>-231550898431704.47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-231550898431704.47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-964795410132.10193</v>
      </c>
      <c r="L5197" s="455">
        <f t="shared" ca="1" si="202"/>
        <v>-232515693841836.56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-232515693841836.56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-968815391007.65222</v>
      </c>
      <c r="L5198" s="455">
        <f t="shared" ca="1" si="202"/>
        <v>-233484509232844.22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-233484509232844.22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-972852121803.51758</v>
      </c>
      <c r="L5199" s="455">
        <f t="shared" ca="1" si="202"/>
        <v>-234457361354647.75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-234457361354647.75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-976905672311.0321</v>
      </c>
      <c r="L5200" s="455">
        <f t="shared" ca="1" si="202"/>
        <v>-235434267026958.78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-235434267026958.78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-980976112612.32813</v>
      </c>
      <c r="L5201" s="455">
        <f t="shared" ca="1" si="202"/>
        <v>-236415243139571.13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-236415243139571.13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-985063513081.54639</v>
      </c>
      <c r="L5202" s="455">
        <f t="shared" ca="1" si="202"/>
        <v>-237400306652652.66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-237400306652652.66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-989167944386.05273</v>
      </c>
      <c r="L5203" s="455">
        <f t="shared" ca="1" si="202"/>
        <v>-238389474597038.72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-238389474597038.72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-993289477487.66113</v>
      </c>
      <c r="L5204" s="455">
        <f t="shared" ca="1" si="202"/>
        <v>-239382764074526.38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-239382764074526.38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-997428183643.85999</v>
      </c>
      <c r="L5205" s="455">
        <f t="shared" ca="1" si="202"/>
        <v>-240380192258170.25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-240380192258170.25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-1001584134409.0427</v>
      </c>
      <c r="L5206" s="455">
        <f t="shared" ca="1" si="202"/>
        <v>-241381776392579.28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-241381776392579.28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-1005757401635.7469</v>
      </c>
      <c r="L5207" s="455">
        <f t="shared" ca="1" si="202"/>
        <v>-242387533794215.03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-242387533794215.03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-1009948057475.896</v>
      </c>
      <c r="L5208" s="455">
        <f t="shared" ca="1" si="202"/>
        <v>-243397481851690.94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-243397481851690.94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-1014156174382.0455</v>
      </c>
      <c r="L5209" s="455">
        <f t="shared" ca="1" si="202"/>
        <v>-244411638026072.97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-244411638026072.97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-1018381825108.6373</v>
      </c>
      <c r="L5210" s="455">
        <f t="shared" ca="1" si="202"/>
        <v>-245430019851181.59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-245430019851181.59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-1022625082713.2566</v>
      </c>
      <c r="L5211" s="455">
        <f t="shared" ca="1" si="202"/>
        <v>-246452644933894.84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-246452644933894.84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-1026886020557.8951</v>
      </c>
      <c r="L5212" s="455">
        <f t="shared" ca="1" si="202"/>
        <v>-247479530954452.75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-247479530954452.75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-1031164712310.2197</v>
      </c>
      <c r="L5213" s="455">
        <f t="shared" ca="1" si="202"/>
        <v>-248510695666762.97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-248510695666762.97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-1035461231944.8457</v>
      </c>
      <c r="L5214" s="455">
        <f t="shared" ca="1" si="202"/>
        <v>-249546156898707.81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-249546156898707.81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-1039775653744.616</v>
      </c>
      <c r="L5215" s="455">
        <f t="shared" ca="1" si="202"/>
        <v>-250585932552452.44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-250585932552452.44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-1044108052301.8851</v>
      </c>
      <c r="L5216" s="455">
        <f t="shared" ca="1" si="202"/>
        <v>-251630040604754.31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-251630040604754.31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-1048458502519.8096</v>
      </c>
      <c r="L5217" s="455">
        <f t="shared" ca="1" si="202"/>
        <v>-252678499107274.13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-252678499107274.13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-1052827079613.6423</v>
      </c>
      <c r="L5218" s="455">
        <f t="shared" ca="1" si="202"/>
        <v>-253731326186887.78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-253731326186887.78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-1057213859112.0323</v>
      </c>
      <c r="L5219" s="455">
        <f t="shared" ca="1" si="202"/>
        <v>-254788540045999.81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-254788540045999.81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-1061618916858.3326</v>
      </c>
      <c r="L5220" s="455">
        <f t="shared" ca="1" si="202"/>
        <v>-255850158962858.16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-255850158962858.16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-1066042329011.9089</v>
      </c>
      <c r="L5221" s="455">
        <f t="shared" ca="1" si="202"/>
        <v>-256916201291870.06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-256916201291870.06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-1070484172049.4586</v>
      </c>
      <c r="L5222" s="455">
        <f t="shared" ca="1" si="202"/>
        <v>-257986685463919.53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-257986685463919.53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-1074944522766.3314</v>
      </c>
      <c r="L5223" s="455">
        <f t="shared" ca="1" si="202"/>
        <v>-259061629986685.88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-259061629986685.88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-1079423458277.8578</v>
      </c>
      <c r="L5224" s="455">
        <f t="shared" ca="1" si="202"/>
        <v>-260141053444963.72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-260141053444963.72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-1083921056020.6823</v>
      </c>
      <c r="L5225" s="455">
        <f t="shared" ca="1" si="202"/>
        <v>-261224974500984.41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-261224974500984.41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-1088437393754.1017</v>
      </c>
      <c r="L5226" s="455">
        <f t="shared" ca="1" si="202"/>
        <v>-262313411894738.5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-262313411894738.5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-1092972549561.4104</v>
      </c>
      <c r="L5227" s="455">
        <f t="shared" ca="1" si="202"/>
        <v>-263406384444299.91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-263406384444299.91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-1097526601851.2496</v>
      </c>
      <c r="L5228" s="455">
        <f t="shared" ca="1" si="202"/>
        <v>-264503911046151.16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-264503911046151.16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-1102099629358.9634</v>
      </c>
      <c r="L5229" s="455">
        <f t="shared" ca="1" si="202"/>
        <v>-265606010675510.13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-265606010675510.13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-1106691711147.9587</v>
      </c>
      <c r="L5230" s="455">
        <f t="shared" ca="1" si="202"/>
        <v>-266712702386658.09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-266712702386658.09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-1111302926611.0754</v>
      </c>
      <c r="L5231" s="455">
        <f t="shared" ca="1" si="202"/>
        <v>-267824005313269.16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-267824005313269.16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-1115933355471.9548</v>
      </c>
      <c r="L5232" s="455">
        <f t="shared" ca="1" si="202"/>
        <v>-268939938668741.13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-268939938668741.13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-1120583077786.4211</v>
      </c>
      <c r="L5233" s="455">
        <f t="shared" ca="1" si="202"/>
        <v>-270060521746527.53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-270060521746527.53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-1125252173943.8647</v>
      </c>
      <c r="L5234" s="455">
        <f t="shared" ca="1" si="202"/>
        <v>-271185773920471.41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-271185773920471.41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-1129940724668.6309</v>
      </c>
      <c r="L5235" s="455">
        <f t="shared" ca="1" si="202"/>
        <v>-272315714645140.03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-272315714645140.03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-1134648811021.4167</v>
      </c>
      <c r="L5236" s="455">
        <f t="shared" ca="1" si="202"/>
        <v>-273450363456161.44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-273450363456161.44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-1139376514400.6726</v>
      </c>
      <c r="L5237" s="455">
        <f t="shared" ca="1" si="202"/>
        <v>-274589739970562.13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-274589739970562.13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-1144123916544.0088</v>
      </c>
      <c r="L5238" s="455">
        <f t="shared" ca="1" si="202"/>
        <v>-275733863887106.13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-275733863887106.13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-1148891099529.6089</v>
      </c>
      <c r="L5239" s="455">
        <f t="shared" ca="1" si="202"/>
        <v>-276882754986635.72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-276882754986635.72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-1153678145777.6489</v>
      </c>
      <c r="L5240" s="455">
        <f t="shared" ca="1" si="202"/>
        <v>-278036433132413.38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-278036433132413.38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-1158485138051.7224</v>
      </c>
      <c r="L5241" s="455">
        <f t="shared" ca="1" si="202"/>
        <v>-279194918270465.09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-279194918270465.09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-1163312159460.2712</v>
      </c>
      <c r="L5242" s="455">
        <f t="shared" ca="1" si="202"/>
        <v>-280358230429925.38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-280358230429925.38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-1168159293458.0225</v>
      </c>
      <c r="L5243" s="455">
        <f t="shared" ca="1" si="202"/>
        <v>-281526389723383.38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-281526389723383.38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-1173026623847.4307</v>
      </c>
      <c r="L5244" s="455">
        <f t="shared" ca="1" si="202"/>
        <v>-282699416347230.81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-282699416347230.81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-1177914234780.1284</v>
      </c>
      <c r="L5245" s="455">
        <f t="shared" ca="1" si="202"/>
        <v>-283877330582010.94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-283877330582010.94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-1182822210758.3789</v>
      </c>
      <c r="L5246" s="455">
        <f t="shared" ca="1" si="202"/>
        <v>-285060152792769.31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-285060152792769.31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-1187750636636.5388</v>
      </c>
      <c r="L5247" s="455">
        <f t="shared" ca="1" si="202"/>
        <v>-286247903429405.88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-286247903429405.88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-1192699597622.5244</v>
      </c>
      <c r="L5248" s="455">
        <f t="shared" ca="1" si="202"/>
        <v>-287440603027028.38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-287440603027028.38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-1197669179279.2849</v>
      </c>
      <c r="L5249" s="455">
        <f t="shared" ca="1" si="202"/>
        <v>-288638272206307.69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-288638272206307.69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-1202659467526.282</v>
      </c>
      <c r="L5250" s="455">
        <f t="shared" ca="1" si="202"/>
        <v>-289840931673834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-289840931673834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-1207670548640.9751</v>
      </c>
      <c r="L5251" s="455">
        <f t="shared" ca="1" si="202"/>
        <v>-291048602222475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-291048602222475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-1212702509260.3125</v>
      </c>
      <c r="L5252" s="455">
        <f t="shared" ca="1" si="202"/>
        <v>-292261304731735.31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-292261304731735.31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-1217755436382.2305</v>
      </c>
      <c r="L5253" s="455">
        <f t="shared" ca="1" si="202"/>
        <v>-293479060168117.56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-293479060168117.56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-1222829417367.1565</v>
      </c>
      <c r="L5254" s="455">
        <f t="shared" ca="1" si="202"/>
        <v>-294701889585484.75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-294701889585484.75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-1227924539939.5198</v>
      </c>
      <c r="L5255" s="455">
        <f t="shared" ca="1" si="202"/>
        <v>-295929814125424.25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-295929814125424.25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-1233040892189.2676</v>
      </c>
      <c r="L5256" s="455">
        <f t="shared" ca="1" si="202"/>
        <v>-297162855017613.5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-297162855017613.5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-1238178562573.3896</v>
      </c>
      <c r="L5257" s="455">
        <f t="shared" ca="1" si="202"/>
        <v>-298401033580186.88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-298401033580186.88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-1243337639917.4453</v>
      </c>
      <c r="L5258" s="455">
        <f t="shared" ca="1" si="202"/>
        <v>-299644371220104.31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-299644371220104.31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-1248518213417.1013</v>
      </c>
      <c r="L5259" s="455">
        <f t="shared" ca="1" si="202"/>
        <v>-300892889433521.44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-300892889433521.44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-1253720372639.6726</v>
      </c>
      <c r="L5260" s="455">
        <f t="shared" ca="1" si="202"/>
        <v>-302146609806161.13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-302146609806161.13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-1258944207525.6714</v>
      </c>
      <c r="L5261" s="455">
        <f t="shared" ca="1" si="202"/>
        <v>-303405554013686.81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-303405554013686.81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-1264189808390.3618</v>
      </c>
      <c r="L5262" s="455">
        <f t="shared" ca="1" si="202"/>
        <v>-304669743822077.19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-304669743822077.19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-1269457265925.3215</v>
      </c>
      <c r="L5263" s="455">
        <f t="shared" ca="1" si="202"/>
        <v>-305939201088002.5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-305939201088002.5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-1274746671200.0105</v>
      </c>
      <c r="L5264" s="455">
        <f t="shared" ca="1" si="202"/>
        <v>-307213947759202.5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-307213947759202.5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-1280058115663.3438</v>
      </c>
      <c r="L5265" s="455">
        <f t="shared" ca="1" si="202"/>
        <v>-308494005874865.88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-308494005874865.88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-1285391691145.2744</v>
      </c>
      <c r="L5266" s="455">
        <f t="shared" ca="1" si="202"/>
        <v>-309779397566011.13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-309779397566011.13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-1290747489858.3796</v>
      </c>
      <c r="L5267" s="455">
        <f t="shared" ca="1" si="202"/>
        <v>-311070145055869.5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-311070145055869.5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-1296125604399.4563</v>
      </c>
      <c r="L5268" s="455">
        <f t="shared" ca="1" si="202"/>
        <v>-312366270660268.94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-312366270660268.94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-1301526127751.1206</v>
      </c>
      <c r="L5269" s="455">
        <f t="shared" ca="1" si="202"/>
        <v>-313667796788020.06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-313667796788020.06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-1306949153283.417</v>
      </c>
      <c r="L5270" s="455">
        <f t="shared" ca="1" si="202"/>
        <v>-314974745941303.5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-314974745941303.5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-1312394774755.4312</v>
      </c>
      <c r="L5271" s="455">
        <f t="shared" ca="1" si="202"/>
        <v>-316287140716058.94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-316287140716058.94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-1317863086316.9121</v>
      </c>
      <c r="L5272" s="455">
        <f t="shared" ca="1" si="202"/>
        <v>-317605003802375.88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-317605003802375.88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-1323354182509.8994</v>
      </c>
      <c r="L5273" s="455">
        <f t="shared" ca="1" si="202"/>
        <v>-318928357984885.75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-318928357984885.75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-1328868158270.3572</v>
      </c>
      <c r="L5274" s="455">
        <f t="shared" ca="1" si="202"/>
        <v>-320257226143156.13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-320257226143156.13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-1334405108929.8171</v>
      </c>
      <c r="L5275" s="455">
        <f t="shared" ca="1" si="202"/>
        <v>-321591631252085.94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-321591631252085.94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-1339965130217.0247</v>
      </c>
      <c r="L5276" s="455">
        <f t="shared" ca="1" si="202"/>
        <v>-322931596382302.94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-322931596382302.94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-1345548318259.5955</v>
      </c>
      <c r="L5277" s="455">
        <f t="shared" ca="1" si="202"/>
        <v>-324277144700562.56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-324277144700562.56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-1351154769585.6772</v>
      </c>
      <c r="L5278" s="455">
        <f t="shared" ca="1" si="202"/>
        <v>-325628299470148.25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-325628299470148.25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-1356784581125.6177</v>
      </c>
      <c r="L5279" s="455">
        <f t="shared" ca="1" si="202"/>
        <v>-326985084051273.88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-326985084051273.88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-1362437850213.6411</v>
      </c>
      <c r="L5280" s="455">
        <f t="shared" ca="1" si="202"/>
        <v>-328347521901487.5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-328347521901487.5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-1368114674589.5313</v>
      </c>
      <c r="L5281" s="455">
        <f t="shared" ca="1" si="202"/>
        <v>-329715636576077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-329715636576077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-1373815152400.3208</v>
      </c>
      <c r="L5282" s="455">
        <f t="shared" ca="1" si="202"/>
        <v>-331089451728477.31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-331089451728477.31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-1379539382201.9888</v>
      </c>
      <c r="L5283" s="455">
        <f t="shared" ca="1" si="202"/>
        <v>-332468991110679.31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-332468991110679.31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-1385287462961.1638</v>
      </c>
      <c r="L5284" s="455">
        <f t="shared" ca="1" si="202"/>
        <v>-333854278573640.5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-333854278573640.5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-1391059494056.8354</v>
      </c>
      <c r="L5285" s="455">
        <f t="shared" ca="1" si="202"/>
        <v>-335245338067697.31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-335245338067697.31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-1396855575282.072</v>
      </c>
      <c r="L5286" s="455">
        <f t="shared" ca="1" si="202"/>
        <v>-336642193642979.38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-336642193642979.38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-1402675806845.7473</v>
      </c>
      <c r="L5287" s="455">
        <f t="shared" ca="1" si="202"/>
        <v>-338044869449825.13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-338044869449825.13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-1408520289374.2712</v>
      </c>
      <c r="L5288" s="455">
        <f t="shared" ca="1" si="202"/>
        <v>-339453389739199.38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-339453389739199.38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-1414389123913.3308</v>
      </c>
      <c r="L5289" s="455">
        <f t="shared" ca="1" si="202"/>
        <v>-340867778863112.69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-340867778863112.69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-1420282411929.6362</v>
      </c>
      <c r="L5290" s="455">
        <f t="shared" ca="1" si="202"/>
        <v>-342288061275042.31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-342288061275042.31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-1426200255312.6763</v>
      </c>
      <c r="L5291" s="455">
        <f t="shared" ca="1" si="202"/>
        <v>-343714261530355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-343714261530355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-1432142756376.4792</v>
      </c>
      <c r="L5292" s="455">
        <f t="shared" ca="1" si="202"/>
        <v>-345146404286731.5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-345146404286731.5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-1438110017861.3813</v>
      </c>
      <c r="L5293" s="455">
        <f t="shared" ca="1" si="202"/>
        <v>-346584514304592.88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-346584514304592.88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-1444102142935.8037</v>
      </c>
      <c r="L5294" s="455">
        <f t="shared" ca="1" si="202"/>
        <v>-348028616447528.69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-348028616447528.69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-1450119235198.0361</v>
      </c>
      <c r="L5295" s="455">
        <f t="shared" ca="1" si="202"/>
        <v>-349478735682726.75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-349478735682726.75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-1456161398678.0281</v>
      </c>
      <c r="L5296" s="455">
        <f t="shared" ca="1" si="202"/>
        <v>-350934897081404.75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-350934897081404.75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-1462228737839.1865</v>
      </c>
      <c r="L5297" s="455">
        <f t="shared" ca="1" si="202"/>
        <v>-352397125819243.94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-352397125819243.94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-1468321357580.1831</v>
      </c>
      <c r="L5298" s="455">
        <f t="shared" ca="1" si="202"/>
        <v>-353865447176824.13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-353865447176824.13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-1474439363236.7671</v>
      </c>
      <c r="L5299" s="455">
        <f t="shared" ca="1" si="202"/>
        <v>-355339886540060.88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-355339886540060.88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-1480582860583.5869</v>
      </c>
      <c r="L5300" s="455">
        <f t="shared" ca="1" si="202"/>
        <v>-356820469400644.44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-356820469400644.44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-1486751955836.0186</v>
      </c>
      <c r="L5301" s="455">
        <f t="shared" ca="1" si="202"/>
        <v>-358307221356480.44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-358307221356480.44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-1492946755652.0017</v>
      </c>
      <c r="L5302" s="455">
        <f t="shared" ca="1" si="202"/>
        <v>-359800168112132.44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-359800168112132.44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-1499167367133.8853</v>
      </c>
      <c r="L5303" s="455">
        <f t="shared" ca="1" si="202"/>
        <v>-361299335479266.31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-361299335479266.31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-1505413897830.2764</v>
      </c>
      <c r="L5304" s="455">
        <f t="shared" ca="1" si="202"/>
        <v>-362804749377096.56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-362804749377096.56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-1511686455737.9023</v>
      </c>
      <c r="L5305" s="455">
        <f t="shared" ca="1" si="202"/>
        <v>-364316435832834.44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-364316435832834.44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-1517985149303.4768</v>
      </c>
      <c r="L5306" s="455">
        <f t="shared" ca="1" si="202"/>
        <v>-365834420982137.94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-365834420982137.94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-1524310087425.5747</v>
      </c>
      <c r="L5307" s="455">
        <f t="shared" ca="1" si="202"/>
        <v>-367358731069563.5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-367358731069563.5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-1530661379456.5146</v>
      </c>
      <c r="L5308" s="455">
        <f t="shared" ca="1" si="202"/>
        <v>-368889392449020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-368889392449020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-1537039135204.25</v>
      </c>
      <c r="L5309" s="455">
        <f t="shared" ca="1" si="202"/>
        <v>-370426431584224.25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-370426431584224.25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-1543443464934.2676</v>
      </c>
      <c r="L5310" s="455">
        <f t="shared" ca="1" si="202"/>
        <v>-371969875049158.5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-371969875049158.5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-1549874479371.4937</v>
      </c>
      <c r="L5311" s="455">
        <f t="shared" ca="1" si="202"/>
        <v>-373519749528530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-373519749528530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-1556332289702.2083</v>
      </c>
      <c r="L5312" s="455">
        <f t="shared" ca="1" si="202"/>
        <v>-375076081818232.19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-375076081818232.19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-1562817007575.9675</v>
      </c>
      <c r="L5313" s="455">
        <f t="shared" ca="1" si="202"/>
        <v>-376638898825808.13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-376638898825808.13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-1569328745107.5339</v>
      </c>
      <c r="L5314" s="455">
        <f t="shared" ca="1" si="202"/>
        <v>-378208227570915.69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-378208227570915.69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-1575867614878.8154</v>
      </c>
      <c r="L5315" s="455">
        <f t="shared" ca="1" si="202"/>
        <v>-379784095185794.5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-379784095185794.5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-1582433729940.8103</v>
      </c>
      <c r="L5316" s="455">
        <f t="shared" ca="1" si="202"/>
        <v>-381366528915735.31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-381366528915735.31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-1589027203815.5637</v>
      </c>
      <c r="L5317" s="455">
        <f t="shared" ca="1" si="202"/>
        <v>-382955556119550.88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-382955556119550.88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-1595648150498.1287</v>
      </c>
      <c r="L5318" s="455">
        <f t="shared" ca="1" si="202"/>
        <v>-384551204270049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-384551204270049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-1602296684458.5376</v>
      </c>
      <c r="L5319" s="455">
        <f t="shared" ca="1" si="202"/>
        <v>-386153500954507.56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-386153500954507.56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-1608972920643.7815</v>
      </c>
      <c r="L5320" s="455">
        <f t="shared" ca="1" si="202"/>
        <v>-387762473875151.38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-387762473875151.38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-1615676974479.7974</v>
      </c>
      <c r="L5321" s="455">
        <f t="shared" ca="1" si="202"/>
        <v>-389378150849631.19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-389378150849631.19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-1622408961873.4634</v>
      </c>
      <c r="L5322" s="455">
        <f t="shared" ca="1" si="202"/>
        <v>-391000559811504.63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-391000559811504.63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-1629168999214.6025</v>
      </c>
      <c r="L5323" s="455">
        <f t="shared" ca="1" si="202"/>
        <v>-392629728810719.25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-392629728810719.25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-1635957203377.9968</v>
      </c>
      <c r="L5324" s="455">
        <f t="shared" ca="1" si="202"/>
        <v>-394265686014097.25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-394265686014097.25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-1642773691725.4053</v>
      </c>
      <c r="L5325" s="455">
        <f t="shared" ca="1" si="202"/>
        <v>-395908459705822.63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-395908459705822.63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-1649618582107.5942</v>
      </c>
      <c r="L5326" s="455">
        <f t="shared" ca="1" si="202"/>
        <v>-397558078287930.25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-397558078287930.25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-1656491992866.376</v>
      </c>
      <c r="L5327" s="455">
        <f t="shared" ca="1" si="202"/>
        <v>-399214570280796.63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-399214570280796.63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-1663394042836.6526</v>
      </c>
      <c r="L5328" s="455">
        <f t="shared" ca="1" si="202"/>
        <v>-400877964323633.25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-400877964323633.25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-1670324851348.4719</v>
      </c>
      <c r="L5329" s="455">
        <f t="shared" ca="1" si="202"/>
        <v>-402548289174981.75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-402548289174981.75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-1677284538229.0906</v>
      </c>
      <c r="L5330" s="455">
        <f t="shared" ca="1" si="202"/>
        <v>-404225573713210.81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-404225573713210.81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-1684273223805.0449</v>
      </c>
      <c r="L5331" s="455">
        <f t="shared" ca="1" si="202"/>
        <v>-405909846937015.88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-405909846937015.88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-1691291028904.2329</v>
      </c>
      <c r="L5332" s="455">
        <f t="shared" ca="1" si="202"/>
        <v>-407601137965920.13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-407601137965920.13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-1698338074858.0005</v>
      </c>
      <c r="L5333" s="455">
        <f t="shared" ca="1" si="202"/>
        <v>-409299476040778.13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-409299476040778.13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-1705414483503.2422</v>
      </c>
      <c r="L5334" s="455">
        <f t="shared" ca="1" si="202"/>
        <v>-411004890524281.38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-411004890524281.38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-1712520377184.5056</v>
      </c>
      <c r="L5335" s="455">
        <f t="shared" ca="1" si="202"/>
        <v>-412717410901465.88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-412717410901465.88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-1719655878756.1079</v>
      </c>
      <c r="L5336" s="455">
        <f t="shared" ca="1" si="202"/>
        <v>-414437066780222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-414437066780222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-1726821111584.2583</v>
      </c>
      <c r="L5337" s="455">
        <f t="shared" ca="1" si="202"/>
        <v>-416163887891806.25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-416163887891806.25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-1734016199549.1926</v>
      </c>
      <c r="L5338" s="455">
        <f t="shared" ca="1" si="202"/>
        <v>-417897904091355.44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-417897904091355.44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-1741241267047.3142</v>
      </c>
      <c r="L5339" s="455">
        <f t="shared" ca="1" si="202"/>
        <v>-419639145358402.75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-419639145358402.75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-1748496438993.3447</v>
      </c>
      <c r="L5340" s="455">
        <f t="shared" ca="1" si="202"/>
        <v>-421387641797396.13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-421387641797396.13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-1755781840822.4839</v>
      </c>
      <c r="L5341" s="455">
        <f t="shared" ca="1" si="202"/>
        <v>-423143423638218.63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-423143423638218.63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-1763097598492.5776</v>
      </c>
      <c r="L5342" s="455">
        <f t="shared" ca="1" si="202"/>
        <v>-424906521236711.19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-424906521236711.19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-1770443838486.2966</v>
      </c>
      <c r="L5343" s="455">
        <f t="shared" ca="1" si="202"/>
        <v>-426676965075197.5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-426676965075197.5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-1777820687813.323</v>
      </c>
      <c r="L5344" s="455">
        <f t="shared" ca="1" si="202"/>
        <v>-428454785763010.81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-428454785763010.81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-1785228274012.5449</v>
      </c>
      <c r="L5345" s="455">
        <f t="shared" ca="1" si="202"/>
        <v>-430240014037023.38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-430240014037023.38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-1792666725154.2639</v>
      </c>
      <c r="L5346" s="455">
        <f t="shared" ca="1" si="202"/>
        <v>-432032680762177.63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-432032680762177.63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-1800136169842.4067</v>
      </c>
      <c r="L5347" s="455">
        <f t="shared" ca="1" si="202"/>
        <v>-433832816932020.06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-433832816932020.06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-1807636737216.7502</v>
      </c>
      <c r="L5348" s="455">
        <f t="shared" ca="1" si="202"/>
        <v>-435640453669236.81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-435640453669236.81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-1815168556955.1533</v>
      </c>
      <c r="L5349" s="455">
        <f t="shared" ca="1" si="202"/>
        <v>-437455622226191.94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-437455622226191.94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-1822731759275.7998</v>
      </c>
      <c r="L5350" s="455">
        <f t="shared" ca="1" si="202"/>
        <v>-439278353985467.75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-439278353985467.75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-1830326474939.449</v>
      </c>
      <c r="L5351" s="455">
        <f t="shared" ca="1" si="202"/>
        <v>-441108680460407.19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-441108680460407.19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-1837952835251.6965</v>
      </c>
      <c r="L5352" s="455">
        <f t="shared" ca="1" si="202"/>
        <v>-442946633295658.88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-442946633295658.88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-1845610972065.2451</v>
      </c>
      <c r="L5353" s="455">
        <f t="shared" ca="1" si="202"/>
        <v>-444792244267724.13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-444792244267724.13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-1853301017782.1838</v>
      </c>
      <c r="L5354" s="455">
        <f t="shared" ca="1" si="202"/>
        <v>-446645545285506.31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-446645545285506.31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-1861023105356.2764</v>
      </c>
      <c r="L5355" s="455">
        <f t="shared" ca="1" si="202"/>
        <v>-448506568390862.56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-448506568390862.56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-1868777368295.2605</v>
      </c>
      <c r="L5356" s="455">
        <f t="shared" ca="1" si="202"/>
        <v>-450375345759157.81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-450375345759157.81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-1876563940663.1575</v>
      </c>
      <c r="L5357" s="455">
        <f t="shared" ca="1" si="202"/>
        <v>-452251909699821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-452251909699821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-1884382957082.5874</v>
      </c>
      <c r="L5358" s="455">
        <f t="shared" ca="1" si="202"/>
        <v>-454136292656903.56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-454136292656903.56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-1892234552737.0981</v>
      </c>
      <c r="L5359" s="455">
        <f t="shared" ca="1" si="202"/>
        <v>-456028527209640.69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-456028527209640.69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-1900118863373.5029</v>
      </c>
      <c r="L5360" s="455">
        <f t="shared" ca="1" si="202"/>
        <v>-457928646073014.19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-457928646073014.19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-1908036025304.2261</v>
      </c>
      <c r="L5361" s="455">
        <f t="shared" ca="1" si="202"/>
        <v>-459836682098318.44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-459836682098318.44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-1915986175409.6599</v>
      </c>
      <c r="L5362" s="455">
        <f t="shared" ca="1" si="202"/>
        <v>-461752668273728.13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-461752668273728.13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-1923969451140.5339</v>
      </c>
      <c r="L5363" s="455">
        <f t="shared" ref="L5363:L5617" ca="1" si="207">I5363-J5363+K5363</f>
        <v>-463676637724868.69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-463676637724868.69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-1931985990520.2861</v>
      </c>
      <c r="L5364" s="455">
        <f t="shared" ca="1" si="207"/>
        <v>-465608623715389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-465608623715389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-1940035932147.4541</v>
      </c>
      <c r="L5365" s="455">
        <f t="shared" ca="1" si="207"/>
        <v>-467548659647536.44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-467548659647536.44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-1948119415198.0684</v>
      </c>
      <c r="L5366" s="455">
        <f t="shared" ca="1" si="207"/>
        <v>-469496779062734.5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-469496779062734.5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-1956236579428.0603</v>
      </c>
      <c r="L5367" s="455">
        <f t="shared" ca="1" si="207"/>
        <v>-471453015642162.56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-471453015642162.56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-1964387565175.6772</v>
      </c>
      <c r="L5368" s="455">
        <f t="shared" ca="1" si="207"/>
        <v>-473417403207338.25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-473417403207338.25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-1972572513363.9094</v>
      </c>
      <c r="L5369" s="455">
        <f t="shared" ca="1" si="207"/>
        <v>-475389975720702.19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-475389975720702.19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-1980791565502.9258</v>
      </c>
      <c r="L5370" s="455">
        <f t="shared" ca="1" si="207"/>
        <v>-477370767286205.13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-477370767286205.13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-1989044863692.5212</v>
      </c>
      <c r="L5371" s="455">
        <f t="shared" ca="1" si="207"/>
        <v>-479359812149897.63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-479359812149897.63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-1997332550624.5735</v>
      </c>
      <c r="L5372" s="455">
        <f t="shared" ca="1" si="207"/>
        <v>-481357144700522.19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-481357144700522.19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-2005654769585.509</v>
      </c>
      <c r="L5373" s="455">
        <f t="shared" ca="1" si="207"/>
        <v>-483362799470107.69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-483362799470107.69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-2014011664458.782</v>
      </c>
      <c r="L5374" s="455">
        <f t="shared" ca="1" si="207"/>
        <v>-485376811134566.5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-485376811134566.5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-2022403379727.3604</v>
      </c>
      <c r="L5375" s="455">
        <f t="shared" ca="1" si="207"/>
        <v>-487399214514293.88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-487399214514293.88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-2030830060476.2246</v>
      </c>
      <c r="L5376" s="455">
        <f t="shared" ca="1" si="207"/>
        <v>-489430044574770.13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-489430044574770.13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-2039291852394.8757</v>
      </c>
      <c r="L5377" s="455">
        <f t="shared" ca="1" si="207"/>
        <v>-491469336427165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-491469336427165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-2047788901779.8542</v>
      </c>
      <c r="L5378" s="455">
        <f t="shared" ca="1" si="207"/>
        <v>-493517125328944.88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-493517125328944.88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-2056321355537.2703</v>
      </c>
      <c r="L5379" s="455">
        <f t="shared" ca="1" si="207"/>
        <v>-495573446684482.13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-495573446684482.13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-2064889361185.342</v>
      </c>
      <c r="L5380" s="455">
        <f t="shared" ca="1" si="207"/>
        <v>-497638336045667.44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-497638336045667.44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-2073493066856.9475</v>
      </c>
      <c r="L5381" s="455">
        <f t="shared" ca="1" si="207"/>
        <v>-499711829112524.38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-499711829112524.38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-2082132621302.1846</v>
      </c>
      <c r="L5382" s="455">
        <f t="shared" ca="1" si="207"/>
        <v>-501793961733826.56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-501793961733826.56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-2090808173890.9436</v>
      </c>
      <c r="L5383" s="455">
        <f t="shared" ca="1" si="207"/>
        <v>-503884769907717.5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-503884769907717.5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-2099519874615.4895</v>
      </c>
      <c r="L5384" s="455">
        <f t="shared" ca="1" si="207"/>
        <v>-505984289782333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-505984289782333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-2108267874093.0544</v>
      </c>
      <c r="L5385" s="455">
        <f t="shared" ca="1" si="207"/>
        <v>-508092557656426.06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-508092557656426.06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-2117052323568.4417</v>
      </c>
      <c r="L5386" s="455">
        <f t="shared" ca="1" si="207"/>
        <v>-510209609979994.5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-510209609979994.5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-2125873374916.644</v>
      </c>
      <c r="L5387" s="455">
        <f t="shared" ca="1" si="207"/>
        <v>-512335483354911.13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-512335483354911.13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-2134731180645.4629</v>
      </c>
      <c r="L5388" s="455">
        <f t="shared" ca="1" si="207"/>
        <v>-514470214535556.56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-514470214535556.56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-2143625893898.1523</v>
      </c>
      <c r="L5389" s="455">
        <f t="shared" ca="1" si="207"/>
        <v>-516613840429454.69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-516613840429454.69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-2152557668456.0613</v>
      </c>
      <c r="L5390" s="455">
        <f t="shared" ca="1" si="207"/>
        <v>-518766398097910.75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-518766398097910.75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-2161526658741.2947</v>
      </c>
      <c r="L5391" s="455">
        <f t="shared" ca="1" si="207"/>
        <v>-520927924756652.06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-520927924756652.06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-2170533019819.3835</v>
      </c>
      <c r="L5392" s="455">
        <f t="shared" ca="1" si="207"/>
        <v>-523098457776471.44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-523098457776471.44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-2179576907401.9641</v>
      </c>
      <c r="L5393" s="455">
        <f t="shared" ca="1" si="207"/>
        <v>-525278034683873.38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-525278034683873.38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-2188658477849.4722</v>
      </c>
      <c r="L5394" s="455">
        <f t="shared" ca="1" si="207"/>
        <v>-527466693161722.88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-527466693161722.88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-2197777888173.845</v>
      </c>
      <c r="L5395" s="455">
        <f t="shared" ca="1" si="207"/>
        <v>-529664471049896.75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-529664471049896.75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-2206935296041.2363</v>
      </c>
      <c r="L5396" s="455">
        <f t="shared" ca="1" si="207"/>
        <v>-531871406345938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-531871406345938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-2216130859774.7417</v>
      </c>
      <c r="L5397" s="455">
        <f t="shared" ca="1" si="207"/>
        <v>-534087537205712.75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-534087537205712.75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-2225364738357.1362</v>
      </c>
      <c r="L5398" s="455">
        <f t="shared" ca="1" si="207"/>
        <v>-536312901944069.88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-536312901944069.88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-2234637091433.6245</v>
      </c>
      <c r="L5399" s="455">
        <f t="shared" ca="1" si="207"/>
        <v>-538547539035503.5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-538547539035503.5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-2243948079314.5977</v>
      </c>
      <c r="L5400" s="455">
        <f t="shared" ca="1" si="207"/>
        <v>-540791487114818.13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-540791487114818.13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-2253297862978.4087</v>
      </c>
      <c r="L5401" s="455">
        <f t="shared" ca="1" si="207"/>
        <v>-543044784977796.56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-543044784977796.56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-2262686604074.1523</v>
      </c>
      <c r="L5402" s="455">
        <f t="shared" ca="1" si="207"/>
        <v>-545307471581870.69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-545307471581870.69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-2272114464924.4609</v>
      </c>
      <c r="L5403" s="455">
        <f t="shared" ca="1" si="207"/>
        <v>-547579586046795.13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-547579586046795.13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-2281581608528.313</v>
      </c>
      <c r="L5404" s="455">
        <f t="shared" ca="1" si="207"/>
        <v>-549861167655323.44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-549861167655323.44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-2291088198563.8477</v>
      </c>
      <c r="L5405" s="455">
        <f t="shared" ca="1" si="207"/>
        <v>-552152255853887.31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-552152255853887.31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-2300634399391.1973</v>
      </c>
      <c r="L5406" s="455">
        <f t="shared" ca="1" si="207"/>
        <v>-554452890253278.5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-554452890253278.5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-2310220376055.3267</v>
      </c>
      <c r="L5407" s="455">
        <f t="shared" ca="1" si="207"/>
        <v>-556763110629333.81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-556763110629333.81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-2319846294288.8906</v>
      </c>
      <c r="L5408" s="455">
        <f t="shared" ca="1" si="207"/>
        <v>-559082956923622.69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-559082956923622.69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-2329512320515.0947</v>
      </c>
      <c r="L5409" s="455">
        <f t="shared" ca="1" si="207"/>
        <v>-561412469244137.81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-561412469244137.81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-2339218621850.5742</v>
      </c>
      <c r="L5410" s="455">
        <f t="shared" ca="1" si="207"/>
        <v>-563751687865988.38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-563751687865988.38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-2348965366108.2847</v>
      </c>
      <c r="L5411" s="455">
        <f t="shared" ca="1" si="207"/>
        <v>-566100653232096.63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-566100653232096.63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-2358752721800.4023</v>
      </c>
      <c r="L5412" s="455">
        <f t="shared" ca="1" si="207"/>
        <v>-568459405953897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-568459405953897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-2368580858141.2373</v>
      </c>
      <c r="L5413" s="455">
        <f t="shared" ca="1" si="207"/>
        <v>-570827986812038.25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-570827986812038.25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-2378449945050.1592</v>
      </c>
      <c r="L5414" s="455">
        <f t="shared" ca="1" si="207"/>
        <v>-573206436757088.38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-573206436757088.38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-2388360153154.5347</v>
      </c>
      <c r="L5415" s="455">
        <f t="shared" ca="1" si="207"/>
        <v>-575594796910242.88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-575594796910242.88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-2398311653792.6787</v>
      </c>
      <c r="L5416" s="455">
        <f t="shared" ca="1" si="207"/>
        <v>-577993108564035.5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-577993108564035.5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-2408304619016.8145</v>
      </c>
      <c r="L5417" s="455">
        <f t="shared" ca="1" si="207"/>
        <v>-580401413183052.38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-580401413183052.38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-2418339221596.0518</v>
      </c>
      <c r="L5418" s="455">
        <f t="shared" ca="1" si="207"/>
        <v>-582819752404648.38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-582819752404648.38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-2428415635019.3682</v>
      </c>
      <c r="L5419" s="455">
        <f t="shared" ca="1" si="207"/>
        <v>-585248168039667.75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-585248168039667.75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-2438534033498.6157</v>
      </c>
      <c r="L5420" s="455">
        <f t="shared" ca="1" si="207"/>
        <v>-587686702073166.38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-587686702073166.38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-2448694591971.5264</v>
      </c>
      <c r="L5421" s="455">
        <f t="shared" ca="1" si="207"/>
        <v>-590135396665137.88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-590135396665137.88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-2458897486104.7412</v>
      </c>
      <c r="L5422" s="455">
        <f t="shared" ca="1" si="207"/>
        <v>-592594294151242.63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-592594294151242.63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-2469142892296.8442</v>
      </c>
      <c r="L5423" s="455">
        <f t="shared" ca="1" si="207"/>
        <v>-595063437043539.5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-595063437043539.5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-2479430987681.4146</v>
      </c>
      <c r="L5424" s="455">
        <f t="shared" ca="1" si="207"/>
        <v>-597542868031220.88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-597542868031220.88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-2489761950130.0869</v>
      </c>
      <c r="L5425" s="455">
        <f t="shared" ca="1" si="207"/>
        <v>-600032629981351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-600032629981351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-2500135958255.6289</v>
      </c>
      <c r="L5426" s="455">
        <f t="shared" ca="1" si="207"/>
        <v>-602532765939606.63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-602532765939606.63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-2510553191415.0273</v>
      </c>
      <c r="L5427" s="455">
        <f t="shared" ca="1" si="207"/>
        <v>-605043319131021.63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-605043319131021.63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-2521013829712.5898</v>
      </c>
      <c r="L5428" s="455">
        <f t="shared" ca="1" si="207"/>
        <v>-607564332960734.25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-607564332960734.25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-2531518054003.0596</v>
      </c>
      <c r="L5429" s="455">
        <f t="shared" ca="1" si="207"/>
        <v>-610095851014737.25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-610095851014737.25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-2542066045894.7383</v>
      </c>
      <c r="L5430" s="455">
        <f t="shared" ca="1" si="207"/>
        <v>-612637917060632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-612637917060632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-2552657987752.6333</v>
      </c>
      <c r="L5431" s="455">
        <f t="shared" ca="1" si="207"/>
        <v>-615190575048384.63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-615190575048384.63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-2563294062701.6025</v>
      </c>
      <c r="L5432" s="455">
        <f t="shared" ca="1" si="207"/>
        <v>-617753869111086.25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-617753869111086.25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-2573974454629.5259</v>
      </c>
      <c r="L5433" s="455">
        <f t="shared" ca="1" si="207"/>
        <v>-620327843565715.75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-620327843565715.75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-2584699348190.4824</v>
      </c>
      <c r="L5434" s="455">
        <f t="shared" ca="1" si="207"/>
        <v>-622912542913906.25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-622912542913906.25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-2595468928807.9429</v>
      </c>
      <c r="L5435" s="455">
        <f t="shared" ca="1" si="207"/>
        <v>-625508011842714.25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-625508011842714.25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-2606283382677.9761</v>
      </c>
      <c r="L5436" s="455">
        <f t="shared" ca="1" si="207"/>
        <v>-628114295225392.25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-628114295225392.25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-2617142896772.4678</v>
      </c>
      <c r="L5437" s="455">
        <f t="shared" ca="1" si="207"/>
        <v>-630731438122164.75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-630731438122164.75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-2628047658842.353</v>
      </c>
      <c r="L5438" s="455">
        <f t="shared" ca="1" si="207"/>
        <v>-633359485781007.13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-633359485781007.13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-2638997857420.8628</v>
      </c>
      <c r="L5439" s="455">
        <f t="shared" ca="1" si="207"/>
        <v>-635998483638428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-635998483638428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-2649993681826.7832</v>
      </c>
      <c r="L5440" s="455">
        <f t="shared" ca="1" si="207"/>
        <v>-638648477320254.75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-638648477320254.75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-2661035322167.728</v>
      </c>
      <c r="L5441" s="455">
        <f t="shared" ca="1" si="207"/>
        <v>-641309512642422.5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-641309512642422.5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-2672122969343.4272</v>
      </c>
      <c r="L5442" s="455">
        <f t="shared" ca="1" si="207"/>
        <v>-643981635611765.88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-643981635611765.88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-2683256815049.0244</v>
      </c>
      <c r="L5443" s="455">
        <f t="shared" ca="1" si="207"/>
        <v>-646664892426814.88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-646664892426814.88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-2694437051778.3955</v>
      </c>
      <c r="L5444" s="455">
        <f t="shared" ca="1" si="207"/>
        <v>-649359329478593.25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-649359329478593.25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-2705663872827.4717</v>
      </c>
      <c r="L5445" s="455">
        <f t="shared" ca="1" si="207"/>
        <v>-652064993351420.75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-652064993351420.75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-2716937472297.5864</v>
      </c>
      <c r="L5446" s="455">
        <f t="shared" ca="1" si="207"/>
        <v>-654781930823718.38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-654781930823718.38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-2728258045098.8267</v>
      </c>
      <c r="L5447" s="455">
        <f t="shared" ca="1" si="207"/>
        <v>-657510188868817.25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-657510188868817.25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-2739625786953.4053</v>
      </c>
      <c r="L5448" s="455">
        <f t="shared" ca="1" si="207"/>
        <v>-660249814655770.63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-660249814655770.63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-2751040894399.0444</v>
      </c>
      <c r="L5449" s="455">
        <f t="shared" ca="1" si="207"/>
        <v>-663000855550169.63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-663000855550169.63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-2762503564792.3735</v>
      </c>
      <c r="L5450" s="455">
        <f t="shared" ca="1" si="207"/>
        <v>-665763359114962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-665763359114962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-2774013996312.3418</v>
      </c>
      <c r="L5451" s="455">
        <f t="shared" ca="1" si="207"/>
        <v>-668537373111274.38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-668537373111274.38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-2785572387963.6431</v>
      </c>
      <c r="L5452" s="455">
        <f t="shared" ca="1" si="207"/>
        <v>-671322945499238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-671322945499238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-2797178939580.1582</v>
      </c>
      <c r="L5453" s="455">
        <f t="shared" ca="1" si="207"/>
        <v>-674120124438818.13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-674120124438818.13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-2808833851828.4087</v>
      </c>
      <c r="L5454" s="455">
        <f t="shared" ca="1" si="207"/>
        <v>-676928958290646.5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-676928958290646.5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-2820537326211.0269</v>
      </c>
      <c r="L5455" s="455">
        <f t="shared" ca="1" si="207"/>
        <v>-679749495616857.5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-679749495616857.5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-2832289565070.2397</v>
      </c>
      <c r="L5456" s="455">
        <f t="shared" ca="1" si="207"/>
        <v>-682581785181927.75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-682581785181927.75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-2844090771591.3657</v>
      </c>
      <c r="L5457" s="455">
        <f t="shared" ca="1" si="207"/>
        <v>-685425875953519.13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-685425875953519.13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-2855941149806.3296</v>
      </c>
      <c r="L5458" s="455">
        <f t="shared" ca="1" si="207"/>
        <v>-688281817103325.5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-688281817103325.5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-2867840904597.1895</v>
      </c>
      <c r="L5459" s="455">
        <f t="shared" ca="1" si="207"/>
        <v>-691149658007922.75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-691149658007922.75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-2879790241699.6782</v>
      </c>
      <c r="L5460" s="455">
        <f t="shared" ca="1" si="207"/>
        <v>-694029448249622.38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-694029448249622.38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-2891789367706.7598</v>
      </c>
      <c r="L5461" s="455">
        <f t="shared" ca="1" si="207"/>
        <v>-696921237617329.13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-696921237617329.13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-2903838490072.2046</v>
      </c>
      <c r="L5462" s="455">
        <f t="shared" ca="1" si="207"/>
        <v>-699825076107401.38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-699825076107401.38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-2915937817114.1724</v>
      </c>
      <c r="L5463" s="455">
        <f t="shared" ca="1" si="207"/>
        <v>-702741013924515.5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-702741013924515.5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-2928087558018.8145</v>
      </c>
      <c r="L5464" s="455">
        <f t="shared" ca="1" si="207"/>
        <v>-705669101482534.38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-705669101482534.38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-2940287922843.8931</v>
      </c>
      <c r="L5465" s="455">
        <f t="shared" ca="1" si="207"/>
        <v>-708609389405378.25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-708609389405378.25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-2952539122522.4092</v>
      </c>
      <c r="L5466" s="455">
        <f t="shared" ca="1" si="207"/>
        <v>-711561928527900.63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-711561928527900.63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-2964841368866.2524</v>
      </c>
      <c r="L5467" s="455">
        <f t="shared" ca="1" si="207"/>
        <v>-714526769896766.88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-714526769896766.88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-2977194874569.8618</v>
      </c>
      <c r="L5468" s="455">
        <f t="shared" ca="1" si="207"/>
        <v>-717503964771336.75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-717503964771336.75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-2989599853213.9033</v>
      </c>
      <c r="L5469" s="455">
        <f t="shared" ca="1" si="207"/>
        <v>-720493564624550.63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-720493564624550.63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-3002056519268.9609</v>
      </c>
      <c r="L5470" s="455">
        <f t="shared" ca="1" si="207"/>
        <v>-723495621143819.63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-723495621143819.63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-3014565088099.2485</v>
      </c>
      <c r="L5471" s="455">
        <f t="shared" ca="1" si="207"/>
        <v>-726510186231918.88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-726510186231918.88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-3027125775966.3286</v>
      </c>
      <c r="L5472" s="455">
        <f t="shared" ca="1" si="207"/>
        <v>-729537312007885.25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-729537312007885.25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-3039738800032.855</v>
      </c>
      <c r="L5473" s="455">
        <f t="shared" ca="1" si="207"/>
        <v>-732577050807918.13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-732577050807918.13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-3052404378366.3257</v>
      </c>
      <c r="L5474" s="455">
        <f t="shared" ca="1" si="207"/>
        <v>-735629455186284.5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-735629455186284.5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-3065122729942.8521</v>
      </c>
      <c r="L5475" s="455">
        <f t="shared" ca="1" si="207"/>
        <v>-738694577916227.38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-738694577916227.38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-3077894074650.9473</v>
      </c>
      <c r="L5476" s="455">
        <f t="shared" ca="1" si="207"/>
        <v>-741772471990878.38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-741772471990878.38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-3090718633295.3267</v>
      </c>
      <c r="L5477" s="455">
        <f t="shared" ca="1" si="207"/>
        <v>-744863190624173.75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-744863190624173.75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-3103596627600.7241</v>
      </c>
      <c r="L5478" s="455">
        <f t="shared" ca="1" si="207"/>
        <v>-747966787251774.5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-747966787251774.5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-3116528280215.7271</v>
      </c>
      <c r="L5479" s="455">
        <f t="shared" ca="1" si="207"/>
        <v>-751083315531990.25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-751083315531990.25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-3129513814716.626</v>
      </c>
      <c r="L5480" s="455">
        <f t="shared" ca="1" si="207"/>
        <v>-754212829346706.88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-754212829346706.88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-3142553455611.2788</v>
      </c>
      <c r="L5481" s="455">
        <f t="shared" ca="1" si="207"/>
        <v>-757355382802318.13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-757355382802318.13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-3155647428342.9922</v>
      </c>
      <c r="L5482" s="455">
        <f t="shared" ca="1" si="207"/>
        <v>-760511030230661.13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-760511030230661.13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-3168795959294.4214</v>
      </c>
      <c r="L5483" s="455">
        <f t="shared" ca="1" si="207"/>
        <v>-763679826189955.5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-763679826189955.5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-3181999275791.4814</v>
      </c>
      <c r="L5484" s="455">
        <f t="shared" ca="1" si="207"/>
        <v>-766861825465747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-766861825465747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-3195257606107.2793</v>
      </c>
      <c r="L5485" s="455">
        <f t="shared" ca="1" si="207"/>
        <v>-770057083071854.25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-770057083071854.25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-3208571179466.0596</v>
      </c>
      <c r="L5486" s="455">
        <f t="shared" ca="1" si="207"/>
        <v>-773265654251320.25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-773265654251320.25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-3221940226047.1675</v>
      </c>
      <c r="L5487" s="455">
        <f t="shared" ca="1" si="207"/>
        <v>-776487594477367.38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-776487594477367.38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-3235364976989.0308</v>
      </c>
      <c r="L5488" s="455">
        <f t="shared" ca="1" si="207"/>
        <v>-779722959454356.38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-779722959454356.38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-3248845664393.1514</v>
      </c>
      <c r="L5489" s="455">
        <f t="shared" ca="1" si="207"/>
        <v>-782971805118749.5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-782971805118749.5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-3262382521328.123</v>
      </c>
      <c r="L5490" s="455">
        <f t="shared" ca="1" si="207"/>
        <v>-786234187640077.63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-786234187640077.63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-3275975781833.6567</v>
      </c>
      <c r="L5491" s="455">
        <f t="shared" ca="1" si="207"/>
        <v>-789510163421911.25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-789510163421911.25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-3289625680924.6304</v>
      </c>
      <c r="L5492" s="455">
        <f t="shared" ca="1" si="207"/>
        <v>-792799789102835.88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-792799789102835.88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-3303332454595.1494</v>
      </c>
      <c r="L5493" s="455">
        <f t="shared" ca="1" si="207"/>
        <v>-796103121557431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-796103121557431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-3317096339822.6289</v>
      </c>
      <c r="L5494" s="455">
        <f t="shared" ca="1" si="207"/>
        <v>-799420217897253.63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-799420217897253.63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-3330917574571.8901</v>
      </c>
      <c r="L5495" s="455">
        <f t="shared" ca="1" si="207"/>
        <v>-802751135471825.5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-802751135471825.5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-3344796397799.2729</v>
      </c>
      <c r="L5496" s="455">
        <f t="shared" ca="1" si="207"/>
        <v>-806095931869624.75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-806095931869624.75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-3358733049456.7695</v>
      </c>
      <c r="L5497" s="455">
        <f t="shared" ca="1" si="207"/>
        <v>-809454664919081.5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-809454664919081.5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-3372727770496.1729</v>
      </c>
      <c r="L5498" s="455">
        <f t="shared" ca="1" si="207"/>
        <v>-812827392689577.63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-812827392689577.63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-3386780802873.2402</v>
      </c>
      <c r="L5499" s="455">
        <f t="shared" ca="1" si="207"/>
        <v>-816214173492450.88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-816214173492450.88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-3400892389551.8784</v>
      </c>
      <c r="L5500" s="455">
        <f t="shared" ca="1" si="207"/>
        <v>-819615065882002.75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-819615065882002.75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-3415062774508.3447</v>
      </c>
      <c r="L5501" s="455">
        <f t="shared" ca="1" si="207"/>
        <v>-823030128656511.13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-823030128656511.13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-3429292202735.4629</v>
      </c>
      <c r="L5502" s="455">
        <f t="shared" ca="1" si="207"/>
        <v>-826459420859246.63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-826459420859246.63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-3443580920246.8608</v>
      </c>
      <c r="L5503" s="455">
        <f t="shared" ca="1" si="207"/>
        <v>-829903001779493.5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-829903001779493.5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-3457929174081.2227</v>
      </c>
      <c r="L5504" s="455">
        <f t="shared" ca="1" si="207"/>
        <v>-833360930953574.75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-833360930953574.75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-3472337212306.5615</v>
      </c>
      <c r="L5505" s="455">
        <f t="shared" ca="1" si="207"/>
        <v>-836833268165881.25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-836833268165881.25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-3486805284024.5054</v>
      </c>
      <c r="L5506" s="455">
        <f t="shared" ca="1" si="207"/>
        <v>-840320073449905.75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-840320073449905.75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-3501333639374.6074</v>
      </c>
      <c r="L5507" s="455">
        <f t="shared" ca="1" si="207"/>
        <v>-843821407089280.38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-843821407089280.38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-3515922529538.668</v>
      </c>
      <c r="L5508" s="455">
        <f t="shared" ca="1" si="207"/>
        <v>-847337329618819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-847337329618819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-3530572206745.0791</v>
      </c>
      <c r="L5509" s="455">
        <f t="shared" ca="1" si="207"/>
        <v>-850867901825564.13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-850867901825564.13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-3545282924273.1836</v>
      </c>
      <c r="L5510" s="455">
        <f t="shared" ca="1" si="207"/>
        <v>-854413184749837.25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-854413184749837.25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-3560054936457.6553</v>
      </c>
      <c r="L5511" s="455">
        <f t="shared" ca="1" si="207"/>
        <v>-857973239686294.88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-857973239686294.88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-3574888498692.895</v>
      </c>
      <c r="L5512" s="455">
        <f t="shared" ca="1" si="207"/>
        <v>-861548128184987.75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-861548128184987.75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-3589783867437.4487</v>
      </c>
      <c r="L5513" s="455">
        <f t="shared" ca="1" si="207"/>
        <v>-865137912052425.25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-865137912052425.25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-3604741300218.4385</v>
      </c>
      <c r="L5514" s="455">
        <f t="shared" ca="1" si="207"/>
        <v>-868742653352643.75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-868742653352643.75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-3619761055636.0156</v>
      </c>
      <c r="L5515" s="455">
        <f t="shared" ca="1" si="207"/>
        <v>-872362414408279.75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-872362414408279.75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-3634843393367.832</v>
      </c>
      <c r="L5516" s="455">
        <f t="shared" ca="1" si="207"/>
        <v>-875997257801647.63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-875997257801647.63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-3649988574173.5317</v>
      </c>
      <c r="L5517" s="455">
        <f t="shared" ca="1" si="207"/>
        <v>-879647246375821.13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-879647246375821.13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-3665196859899.2544</v>
      </c>
      <c r="L5518" s="455">
        <f t="shared" ca="1" si="207"/>
        <v>-883312443235720.38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-883312443235720.38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-3680468513482.168</v>
      </c>
      <c r="L5519" s="455">
        <f t="shared" ca="1" si="207"/>
        <v>-886992911749202.5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-886992911749202.5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-3695803798955.0103</v>
      </c>
      <c r="L5520" s="455">
        <f t="shared" ca="1" si="207"/>
        <v>-890688715548157.5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-890688715548157.5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-3711202981450.6558</v>
      </c>
      <c r="L5521" s="455">
        <f t="shared" ca="1" si="207"/>
        <v>-894399918529608.13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-894399918529608.13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-3726666327206.7007</v>
      </c>
      <c r="L5522" s="455">
        <f t="shared" ca="1" si="207"/>
        <v>-898126584856814.88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-898126584856814.88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-3742194103570.0615</v>
      </c>
      <c r="L5523" s="455">
        <f t="shared" ca="1" si="207"/>
        <v>-901868778960384.88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-901868778960384.88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-3757786579001.6035</v>
      </c>
      <c r="L5524" s="455">
        <f t="shared" ca="1" si="207"/>
        <v>-905626565539386.5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-905626565539386.5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-3773444023080.7769</v>
      </c>
      <c r="L5525" s="455">
        <f t="shared" ca="1" si="207"/>
        <v>-909400009562467.25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-909400009562467.25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-3789166706510.2803</v>
      </c>
      <c r="L5526" s="455">
        <f t="shared" ca="1" si="207"/>
        <v>-913189176268977.5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-913189176268977.5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-3804954901120.7388</v>
      </c>
      <c r="L5527" s="455">
        <f t="shared" ca="1" si="207"/>
        <v>-916994131170098.25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-916994131170098.25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-3820808879875.4087</v>
      </c>
      <c r="L5528" s="455">
        <f t="shared" ca="1" si="207"/>
        <v>-920814940049973.63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-920814940049973.63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-3836728916874.8901</v>
      </c>
      <c r="L5529" s="455">
        <f t="shared" ca="1" si="207"/>
        <v>-924651668966848.5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-924651668966848.5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-3852715287361.8687</v>
      </c>
      <c r="L5530" s="455">
        <f t="shared" ca="1" si="207"/>
        <v>-928504384254210.38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-928504384254210.38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-3868768267725.8765</v>
      </c>
      <c r="L5531" s="455">
        <f t="shared" ca="1" si="207"/>
        <v>-932373152521936.25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-932373152521936.25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-3884888135508.0684</v>
      </c>
      <c r="L5532" s="455">
        <f t="shared" ca="1" si="207"/>
        <v>-936258040657444.38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-936258040657444.38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-3901075169406.0181</v>
      </c>
      <c r="L5533" s="455">
        <f t="shared" ca="1" si="207"/>
        <v>-940159115826850.38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-940159115826850.38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-3917329649278.543</v>
      </c>
      <c r="L5534" s="455">
        <f t="shared" ca="1" si="207"/>
        <v>-944076445476128.88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-944076445476128.88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-3933651856150.5371</v>
      </c>
      <c r="L5535" s="455">
        <f t="shared" ca="1" si="207"/>
        <v>-948010097332279.38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-948010097332279.38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-3950042072217.8301</v>
      </c>
      <c r="L5536" s="455">
        <f t="shared" ca="1" si="207"/>
        <v>-951960139404497.25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-951960139404497.25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-3966500580852.0718</v>
      </c>
      <c r="L5537" s="455">
        <f t="shared" ca="1" si="207"/>
        <v>-955926639985349.38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-955926639985349.38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-3983027666605.6226</v>
      </c>
      <c r="L5538" s="455">
        <f t="shared" ca="1" si="207"/>
        <v>-959909667651955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-959909667651955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-3999623615216.4785</v>
      </c>
      <c r="L5539" s="455">
        <f t="shared" ca="1" si="207"/>
        <v>-963909291267171.5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-963909291267171.5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-4016288713613.2148</v>
      </c>
      <c r="L5540" s="455">
        <f t="shared" ca="1" si="207"/>
        <v>-967925579980784.75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-967925579980784.75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-4033023249919.9365</v>
      </c>
      <c r="L5541" s="455">
        <f t="shared" ca="1" si="207"/>
        <v>-971958603230704.63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-971958603230704.63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-4049827513461.2695</v>
      </c>
      <c r="L5542" s="455">
        <f t="shared" ca="1" si="207"/>
        <v>-976008430744165.88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-976008430744165.88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-4066701794767.3579</v>
      </c>
      <c r="L5543" s="455">
        <f t="shared" ca="1" si="207"/>
        <v>-980075132538933.25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-980075132538933.25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-4083646385578.8887</v>
      </c>
      <c r="L5544" s="455">
        <f t="shared" ca="1" si="207"/>
        <v>-984158778924512.13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-984158778924512.13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-4100661578852.1338</v>
      </c>
      <c r="L5545" s="455">
        <f t="shared" ca="1" si="207"/>
        <v>-988259440503364.25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-988259440503364.25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-4117747668764.0176</v>
      </c>
      <c r="L5546" s="455">
        <f t="shared" ca="1" si="207"/>
        <v>-992377188172128.25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-992377188172128.25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-4134904950717.2012</v>
      </c>
      <c r="L5547" s="455">
        <f t="shared" ca="1" si="207"/>
        <v>-996512093122845.5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-996512093122845.5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-4152133721345.189</v>
      </c>
      <c r="L5548" s="455">
        <f t="shared" ca="1" si="207"/>
        <v>-1000664226844190.8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-1000664226844190.8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-4169434278517.4614</v>
      </c>
      <c r="L5549" s="455">
        <f t="shared" ca="1" si="207"/>
        <v>-1004833661122708.3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-1004833661122708.3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-4186806921344.6177</v>
      </c>
      <c r="L5550" s="455">
        <f t="shared" ca="1" si="207"/>
        <v>-1009020468044052.9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-1009020468044052.9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-4204251950183.5537</v>
      </c>
      <c r="L5551" s="455">
        <f t="shared" ca="1" si="207"/>
        <v>-1013224719994236.4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-1013224719994236.4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-4221769666642.6514</v>
      </c>
      <c r="L5552" s="455">
        <f t="shared" ca="1" si="207"/>
        <v>-1017446489660879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-1017446489660879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-4239360373586.9961</v>
      </c>
      <c r="L5553" s="455">
        <f t="shared" ca="1" si="207"/>
        <v>-1021685850034466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-1021685850034466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-4257024375143.6079</v>
      </c>
      <c r="L5554" s="455">
        <f t="shared" ca="1" si="207"/>
        <v>-1025942874409609.6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-1025942874409609.6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-4274761976706.707</v>
      </c>
      <c r="L5555" s="455">
        <f t="shared" ca="1" si="207"/>
        <v>-1030217636386316.4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-1030217636386316.4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-4292573484942.9849</v>
      </c>
      <c r="L5556" s="455">
        <f t="shared" ca="1" si="207"/>
        <v>-1034510209871259.4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-1034510209871259.4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-4310459207796.9141</v>
      </c>
      <c r="L5557" s="455">
        <f t="shared" ca="1" si="207"/>
        <v>-1038820669079056.3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-1038820669079056.3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-4328419454496.0679</v>
      </c>
      <c r="L5558" s="455">
        <f t="shared" ca="1" si="207"/>
        <v>-1043149088533552.4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-1043149088533552.4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-4346454535556.4683</v>
      </c>
      <c r="L5559" s="455">
        <f t="shared" ca="1" si="207"/>
        <v>-1047495543069108.9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-1047495543069108.9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-4364564762787.9531</v>
      </c>
      <c r="L5560" s="455">
        <f t="shared" ca="1" si="207"/>
        <v>-1051860107831896.9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-1051860107831896.9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-4382750449299.5703</v>
      </c>
      <c r="L5561" s="455">
        <f t="shared" ca="1" si="207"/>
        <v>-1056242858281196.5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-1056242858281196.5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-4401011909504.9854</v>
      </c>
      <c r="L5562" s="455">
        <f t="shared" ca="1" si="207"/>
        <v>-1060643870190701.5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-1060643870190701.5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-4419349459127.9219</v>
      </c>
      <c r="L5563" s="455">
        <f t="shared" ca="1" si="207"/>
        <v>-1065063219649829.4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-1065063219649829.4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-4437763415207.6221</v>
      </c>
      <c r="L5564" s="455">
        <f t="shared" ca="1" si="207"/>
        <v>-1069500983065037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-1069500983065037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-4456254096104.3203</v>
      </c>
      <c r="L5565" s="455">
        <f t="shared" ca="1" si="207"/>
        <v>-1073957237161141.4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-1073957237161141.4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-4474821821504.7559</v>
      </c>
      <c r="L5566" s="455">
        <f t="shared" ca="1" si="207"/>
        <v>-1078432058982646.1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-1078432058982646.1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-4493466912427.6924</v>
      </c>
      <c r="L5567" s="455">
        <f t="shared" ca="1" si="207"/>
        <v>-1082925525895073.9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-1082925525895073.9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-4512189691229.4746</v>
      </c>
      <c r="L5568" s="455">
        <f t="shared" ca="1" si="207"/>
        <v>-1087437715586303.4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-1087437715586303.4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-4530990481609.5977</v>
      </c>
      <c r="L5569" s="455">
        <f t="shared" ca="1" si="207"/>
        <v>-1091968706067913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-1091968706067913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-4549869608616.3047</v>
      </c>
      <c r="L5570" s="455">
        <f t="shared" ca="1" si="207"/>
        <v>-1096518575676529.3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-1096518575676529.3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-4568827398652.2061</v>
      </c>
      <c r="L5571" s="455">
        <f t="shared" ca="1" si="207"/>
        <v>-1101087403075181.5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-1101087403075181.5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-4587864179479.9229</v>
      </c>
      <c r="L5572" s="455">
        <f t="shared" ca="1" si="207"/>
        <v>-1105675267254661.4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-1105675267254661.4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-4606980280227.7559</v>
      </c>
      <c r="L5573" s="455">
        <f t="shared" ca="1" si="207"/>
        <v>-1110282247534889.1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-1110282247534889.1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-4626176031395.3711</v>
      </c>
      <c r="L5574" s="455">
        <f t="shared" ca="1" si="207"/>
        <v>-1114908423566284.5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-1114908423566284.5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-4645451764859.5186</v>
      </c>
      <c r="L5575" s="455">
        <f t="shared" ca="1" si="207"/>
        <v>-1119553875331144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-1119553875331144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-4664807813879.7676</v>
      </c>
      <c r="L5576" s="455">
        <f t="shared" ca="1" si="207"/>
        <v>-1124218683145023.8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-1124218683145023.8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-4684244513104.2656</v>
      </c>
      <c r="L5577" s="455">
        <f t="shared" ca="1" si="207"/>
        <v>-1128902927658128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-1128902927658128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-4703762198575.5332</v>
      </c>
      <c r="L5578" s="455">
        <f t="shared" ca="1" si="207"/>
        <v>-1133606689856703.5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-1133606689856703.5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-4723361207736.2646</v>
      </c>
      <c r="L5579" s="455">
        <f t="shared" ca="1" si="207"/>
        <v>-1138330051064439.8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-1138330051064439.8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-4743041879435.166</v>
      </c>
      <c r="L5580" s="455">
        <f t="shared" ca="1" si="207"/>
        <v>-1143073092943875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-1143073092943875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-4762804553932.8125</v>
      </c>
      <c r="L5581" s="455">
        <f t="shared" ca="1" si="207"/>
        <v>-1147835897497807.8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-1147835897497807.8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-4782649572907.5322</v>
      </c>
      <c r="L5582" s="455">
        <f t="shared" ca="1" si="207"/>
        <v>-1152618547070715.3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-1152618547070715.3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-4802577279461.3135</v>
      </c>
      <c r="L5583" s="455">
        <f t="shared" ca="1" si="207"/>
        <v>-1157421124350176.5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-1157421124350176.5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-4822588018125.7354</v>
      </c>
      <c r="L5584" s="455">
        <f t="shared" ca="1" si="207"/>
        <v>-1162243712368302.3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-1162243712368302.3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-4842682134867.9258</v>
      </c>
      <c r="L5585" s="455">
        <f t="shared" ca="1" si="207"/>
        <v>-1167086394503170.3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-1167086394503170.3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-4862859977096.543</v>
      </c>
      <c r="L5586" s="455">
        <f t="shared" ca="1" si="207"/>
        <v>-1171949254480266.8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-1171949254480266.8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-4883121893667.7783</v>
      </c>
      <c r="L5587" s="455">
        <f t="shared" ca="1" si="207"/>
        <v>-1176832376373934.5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-1176832376373934.5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-4903468234891.3936</v>
      </c>
      <c r="L5588" s="455">
        <f t="shared" ca="1" si="207"/>
        <v>-1181735844608826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-1181735844608826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-4923899352536.7754</v>
      </c>
      <c r="L5589" s="455">
        <f t="shared" ca="1" si="207"/>
        <v>-1186659743961362.8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-1186659743961362.8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-4944415599839.0117</v>
      </c>
      <c r="L5590" s="455">
        <f t="shared" ca="1" si="207"/>
        <v>-1191604159561201.8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-1191604159561201.8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-4965017331505.0068</v>
      </c>
      <c r="L5591" s="455">
        <f t="shared" ca="1" si="207"/>
        <v>-1196569176892706.8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-1196569176892706.8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-4985704903719.6113</v>
      </c>
      <c r="L5592" s="455">
        <f t="shared" ca="1" si="207"/>
        <v>-1201554881796426.3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-1201554881796426.3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-5006478674151.7764</v>
      </c>
      <c r="L5593" s="455">
        <f t="shared" ca="1" si="207"/>
        <v>-1206561360470578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-1206561360470578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-5027339001960.7412</v>
      </c>
      <c r="L5594" s="455">
        <f t="shared" ca="1" si="207"/>
        <v>-1211588699472538.8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-1211588699472538.8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-5048286247802.2451</v>
      </c>
      <c r="L5595" s="455">
        <f t="shared" ca="1" si="207"/>
        <v>-1216636985720341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-1216636985720341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-5069320773834.7539</v>
      </c>
      <c r="L5596" s="455">
        <f t="shared" ca="1" si="207"/>
        <v>-1221706306494175.8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-1221706306494175.8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-5090442943725.7324</v>
      </c>
      <c r="L5597" s="455">
        <f t="shared" ca="1" si="207"/>
        <v>-1226796749437901.5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-1226796749437901.5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-5111653122657.9229</v>
      </c>
      <c r="L5598" s="455">
        <f t="shared" ca="1" si="207"/>
        <v>-1231908402560559.5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-1231908402560559.5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-5132951677335.6641</v>
      </c>
      <c r="L5599" s="455">
        <f t="shared" ca="1" si="207"/>
        <v>-1237041354237895.3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-1237041354237895.3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-5154338975991.2305</v>
      </c>
      <c r="L5600" s="455">
        <f t="shared" ca="1" si="207"/>
        <v>-1242195693213886.5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-1242195693213886.5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-5175815388391.1934</v>
      </c>
      <c r="L5601" s="455">
        <f t="shared" ca="1" si="207"/>
        <v>-1247371508602277.8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-1247371508602277.8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-5197381285842.8242</v>
      </c>
      <c r="L5602" s="455">
        <f t="shared" ca="1" si="207"/>
        <v>-1252568889888120.5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-1252568889888120.5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-5219037041200.502</v>
      </c>
      <c r="L5603" s="455">
        <f t="shared" ca="1" si="207"/>
        <v>-1257787926929321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-1257787926929321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-5240783028872.1709</v>
      </c>
      <c r="L5604" s="455">
        <f t="shared" ca="1" si="207"/>
        <v>-1263028709958193.3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-1263028709958193.3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-5262619624825.8047</v>
      </c>
      <c r="L5605" s="455">
        <f t="shared" ca="1" si="207"/>
        <v>-1268291329583019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-1268291329583019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-5284547206595.9121</v>
      </c>
      <c r="L5606" s="455">
        <f t="shared" ca="1" si="207"/>
        <v>-1273575876789615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-1273575876789615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-5306566153290.0625</v>
      </c>
      <c r="L5607" s="455">
        <f t="shared" ca="1" si="207"/>
        <v>-1278882442942905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-1278882442942905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-5328676845595.4375</v>
      </c>
      <c r="L5608" s="455">
        <f t="shared" ca="1" si="207"/>
        <v>-1284211119788500.5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-1284211119788500.5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-5350879665785.4189</v>
      </c>
      <c r="L5609" s="455">
        <f t="shared" ca="1" si="207"/>
        <v>-1289561999454286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-1289561999454286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-5373174997726.1914</v>
      </c>
      <c r="L5610" s="455">
        <f t="shared" ca="1" si="207"/>
        <v>-1294935174452012.3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-1294935174452012.3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-5395563226883.3848</v>
      </c>
      <c r="L5611" s="455">
        <f t="shared" ca="1" si="207"/>
        <v>-1300330737678895.8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-1300330737678895.8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-5418044740328.7324</v>
      </c>
      <c r="L5612" s="455">
        <f t="shared" ca="1" si="207"/>
        <v>-1305748782419224.5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-1305748782419224.5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-5440619926746.7686</v>
      </c>
      <c r="L5613" s="455">
        <f t="shared" ca="1" si="207"/>
        <v>-1311189402345971.3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-1311189402345971.3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-5463289176441.5469</v>
      </c>
      <c r="L5614" s="455">
        <f t="shared" ca="1" si="207"/>
        <v>-1316652691522412.8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-1316652691522412.8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-5486052881343.3867</v>
      </c>
      <c r="L5615" s="455">
        <f t="shared" ca="1" si="207"/>
        <v>-1322138744403756.3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-1322138744403756.3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-5508911435015.6514</v>
      </c>
      <c r="L5616" s="455">
        <f t="shared" ca="1" si="207"/>
        <v>-1327647655838772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-1327647655838772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-5531865232661.5498</v>
      </c>
      <c r="L5617" s="455">
        <f t="shared" ca="1" si="207"/>
        <v>-1333179521071433.5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-1333179521071433.5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-5554914671130.9727</v>
      </c>
      <c r="L5618" s="455">
        <f t="shared" ref="L5618:L5872" ca="1" si="212">I5618-J5618+K5618</f>
        <v>-1338734435742564.5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-1338734435742564.5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-5578060148927.3516</v>
      </c>
      <c r="L5619" s="455">
        <f t="shared" ca="1" si="212"/>
        <v>-1344312495891491.8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-1344312495891491.8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-5601302066214.5488</v>
      </c>
      <c r="L5620" s="455">
        <f t="shared" ca="1" si="212"/>
        <v>-1349913797957706.3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-1349913797957706.3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-5624640824823.7764</v>
      </c>
      <c r="L5621" s="455">
        <f t="shared" ca="1" si="212"/>
        <v>-1355538438782530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-1355538438782530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-5648076828260.542</v>
      </c>
      <c r="L5622" s="455">
        <f t="shared" ca="1" si="212"/>
        <v>-1361186515610790.5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-1361186515610790.5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-5671610481711.627</v>
      </c>
      <c r="L5623" s="455">
        <f t="shared" ca="1" si="212"/>
        <v>-1366858126092502.3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-1366858126092502.3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-5695242192052.0928</v>
      </c>
      <c r="L5624" s="455">
        <f t="shared" ca="1" si="212"/>
        <v>-1372553368284554.3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-1372553368284554.3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-5718972367852.3096</v>
      </c>
      <c r="L5625" s="455">
        <f t="shared" ca="1" si="212"/>
        <v>-1378272340652406.5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-1378272340652406.5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-5742801419385.0273</v>
      </c>
      <c r="L5626" s="455">
        <f t="shared" ca="1" si="212"/>
        <v>-1384015142071791.5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-1384015142071791.5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-5766729758632.4648</v>
      </c>
      <c r="L5627" s="455">
        <f t="shared" ca="1" si="212"/>
        <v>-1389781871830424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-1389781871830424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-5790757799293.4336</v>
      </c>
      <c r="L5628" s="455">
        <f t="shared" ca="1" si="212"/>
        <v>-1395572629629717.5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-1395572629629717.5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-5814885956790.4893</v>
      </c>
      <c r="L5629" s="455">
        <f t="shared" ca="1" si="212"/>
        <v>-1401387515586508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-1401387515586508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-5839114648277.1162</v>
      </c>
      <c r="L5630" s="455">
        <f t="shared" ca="1" si="212"/>
        <v>-1407226630234785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-1407226630234785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-5863444292644.9375</v>
      </c>
      <c r="L5631" s="455">
        <f t="shared" ca="1" si="212"/>
        <v>-1413090074527430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-1413090074527430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-5887875310530.958</v>
      </c>
      <c r="L5632" s="455">
        <f t="shared" ca="1" si="212"/>
        <v>-1418977949837961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-1418977949837961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-5912408124324.8379</v>
      </c>
      <c r="L5633" s="455">
        <f t="shared" ca="1" si="212"/>
        <v>-1424890357962285.8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-1424890357962285.8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-5937043158176.1904</v>
      </c>
      <c r="L5634" s="455">
        <f t="shared" ca="1" si="212"/>
        <v>-1430827401120462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-1430827401120462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-5961780838001.9248</v>
      </c>
      <c r="L5635" s="455">
        <f t="shared" ca="1" si="212"/>
        <v>-1436789181958464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-1436789181958464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-5986621591493.5996</v>
      </c>
      <c r="L5636" s="455">
        <f t="shared" ca="1" si="212"/>
        <v>-1442775803549957.5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-1442775803549957.5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-6011565848124.8232</v>
      </c>
      <c r="L5637" s="455">
        <f t="shared" ca="1" si="212"/>
        <v>-1448787369398082.3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-1448787369398082.3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-6036614039158.6758</v>
      </c>
      <c r="L5638" s="455">
        <f t="shared" ca="1" si="212"/>
        <v>-1454823983437241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-1454823983437241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-6061766597655.1709</v>
      </c>
      <c r="L5639" s="455">
        <f t="shared" ca="1" si="212"/>
        <v>-1460885750034896.3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-1460885750034896.3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-6087023958478.7344</v>
      </c>
      <c r="L5640" s="455">
        <f t="shared" ca="1" si="212"/>
        <v>-1466972773993375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-1466972773993375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-6112386558305.7295</v>
      </c>
      <c r="L5641" s="455">
        <f t="shared" ca="1" si="212"/>
        <v>-1473085160551680.8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-1473085160551680.8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-6137854835632.0029</v>
      </c>
      <c r="L5642" s="455">
        <f t="shared" ca="1" si="212"/>
        <v>-1479223015387312.8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-1479223015387312.8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-6163429230780.4697</v>
      </c>
      <c r="L5643" s="455">
        <f t="shared" ca="1" si="212"/>
        <v>-1485386444618093.3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-1485386444618093.3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-6189110185908.7217</v>
      </c>
      <c r="L5644" s="455">
        <f t="shared" ca="1" si="212"/>
        <v>-1491575554804002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-1491575554804002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-6214898145016.6748</v>
      </c>
      <c r="L5645" s="455">
        <f t="shared" ca="1" si="212"/>
        <v>-1497790452949018.8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-1497790452949018.8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-6240793553954.2451</v>
      </c>
      <c r="L5646" s="455">
        <f t="shared" ca="1" si="212"/>
        <v>-1504031246502973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-1504031246502973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-6266796860429.0537</v>
      </c>
      <c r="L5647" s="455">
        <f t="shared" ca="1" si="212"/>
        <v>-1510298043363402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-1510298043363402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-6292908514014.1748</v>
      </c>
      <c r="L5648" s="455">
        <f t="shared" ca="1" si="212"/>
        <v>-1516590951877416.3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-1516590951877416.3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-6319128966155.9014</v>
      </c>
      <c r="L5649" s="455">
        <f t="shared" ca="1" si="212"/>
        <v>-1522910080843572.3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-1522910080843572.3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-6345458670181.5508</v>
      </c>
      <c r="L5650" s="455">
        <f t="shared" ca="1" si="212"/>
        <v>-1529255539513753.8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-1529255539513753.8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-6371898081307.3076</v>
      </c>
      <c r="L5651" s="455">
        <f t="shared" ca="1" si="212"/>
        <v>-1535627437595061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-1535627437595061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-6398447656646.0879</v>
      </c>
      <c r="L5652" s="455">
        <f t="shared" ca="1" si="212"/>
        <v>-1542025885251707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-1542025885251707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-6425107855215.4453</v>
      </c>
      <c r="L5653" s="455">
        <f t="shared" ca="1" si="212"/>
        <v>-1548450993106922.5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-1548450993106922.5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-6451879137945.5107</v>
      </c>
      <c r="L5654" s="455">
        <f t="shared" ca="1" si="212"/>
        <v>-1554902872244868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-1554902872244868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-6478761967686.9502</v>
      </c>
      <c r="L5655" s="455">
        <f t="shared" ca="1" si="212"/>
        <v>-1561381634212555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-1561381634212555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-6505756809218.9795</v>
      </c>
      <c r="L5656" s="455">
        <f t="shared" ca="1" si="212"/>
        <v>-1567887391021774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-1567887391021774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-6532864129257.3916</v>
      </c>
      <c r="L5657" s="455">
        <f t="shared" ca="1" si="212"/>
        <v>-1574420255151031.5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-1574420255151031.5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-6560084396462.6309</v>
      </c>
      <c r="L5658" s="455">
        <f t="shared" ca="1" si="212"/>
        <v>-1580980339547494.3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-1580980339547494.3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-6587418081447.8926</v>
      </c>
      <c r="L5659" s="455">
        <f t="shared" ca="1" si="212"/>
        <v>-1587567757628942.3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-1587567757628942.3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-6614865656787.2598</v>
      </c>
      <c r="L5660" s="455">
        <f t="shared" ca="1" si="212"/>
        <v>-1594182623285729.5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-1594182623285729.5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-6642427597023.873</v>
      </c>
      <c r="L5661" s="455">
        <f t="shared" ca="1" si="212"/>
        <v>-1600825050882753.3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-1600825050882753.3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-6670104378678.1387</v>
      </c>
      <c r="L5662" s="455">
        <f t="shared" ca="1" si="212"/>
        <v>-1607495155261431.5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-1607495155261431.5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-6697896480255.9648</v>
      </c>
      <c r="L5663" s="455">
        <f t="shared" ca="1" si="212"/>
        <v>-1614193051741687.5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-1614193051741687.5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-6725804382257.0313</v>
      </c>
      <c r="L5664" s="455">
        <f t="shared" ca="1" si="212"/>
        <v>-1620918856123944.5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-1620918856123944.5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-6753828567183.1016</v>
      </c>
      <c r="L5665" s="455">
        <f t="shared" ca="1" si="212"/>
        <v>-1627672684691127.5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-1627672684691127.5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-6781969519546.3643</v>
      </c>
      <c r="L5666" s="455">
        <f t="shared" ca="1" si="212"/>
        <v>-1634454654210673.8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-1634454654210673.8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-6810227725877.8076</v>
      </c>
      <c r="L5667" s="455">
        <f t="shared" ca="1" si="212"/>
        <v>-1641264881936551.5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-1641264881936551.5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-6838603674735.6309</v>
      </c>
      <c r="L5668" s="455">
        <f t="shared" ca="1" si="212"/>
        <v>-1648103485611287.3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-1648103485611287.3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-6867097856713.6973</v>
      </c>
      <c r="L5669" s="455">
        <f t="shared" ca="1" si="212"/>
        <v>-1654970583468001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-1654970583468001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-6895710764450.0039</v>
      </c>
      <c r="L5670" s="455">
        <f t="shared" ca="1" si="212"/>
        <v>-1661866294232451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-1661866294232451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-6924442892635.2129</v>
      </c>
      <c r="L5671" s="455">
        <f t="shared" ca="1" si="212"/>
        <v>-1668790737125086.3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-1668790737125086.3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-6953294738021.1924</v>
      </c>
      <c r="L5672" s="455">
        <f t="shared" ca="1" si="212"/>
        <v>-1675744031863107.5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-1675744031863107.5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-6982266799429.6143</v>
      </c>
      <c r="L5673" s="455">
        <f t="shared" ca="1" si="212"/>
        <v>-1682726298662537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-1682726298662537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-7011359577760.5703</v>
      </c>
      <c r="L5674" s="455">
        <f t="shared" ca="1" si="212"/>
        <v>-1689737658240297.5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-1689737658240297.5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-7040573576001.2393</v>
      </c>
      <c r="L5675" s="455">
        <f t="shared" ca="1" si="212"/>
        <v>-1696778231816298.8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-1696778231816298.8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-7069909299234.5781</v>
      </c>
      <c r="L5676" s="455">
        <f t="shared" ca="1" si="212"/>
        <v>-1703848141115533.3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-1703848141115533.3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-7099367254648.0547</v>
      </c>
      <c r="L5677" s="455">
        <f t="shared" ca="1" si="212"/>
        <v>-1710947508370181.3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-1710947508370181.3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-7128947951542.4219</v>
      </c>
      <c r="L5678" s="455">
        <f t="shared" ca="1" si="212"/>
        <v>-1718076456321723.8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-1718076456321723.8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-7158651901340.5156</v>
      </c>
      <c r="L5679" s="455">
        <f t="shared" ca="1" si="212"/>
        <v>-1725235108223064.3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-1725235108223064.3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-7188479617596.1006</v>
      </c>
      <c r="L5680" s="455">
        <f t="shared" ca="1" si="212"/>
        <v>-1732423587840660.3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-1732423587840660.3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-7218431616002.751</v>
      </c>
      <c r="L5681" s="455">
        <f t="shared" ca="1" si="212"/>
        <v>-1739642019456663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-1739642019456663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-7248508414402.7627</v>
      </c>
      <c r="L5682" s="455">
        <f t="shared" ca="1" si="212"/>
        <v>-1746890527871065.8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-1746890527871065.8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-7278710532796.1074</v>
      </c>
      <c r="L5683" s="455">
        <f t="shared" ca="1" si="212"/>
        <v>-1754169238403861.8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-1754169238403861.8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-7309038493349.4229</v>
      </c>
      <c r="L5684" s="455">
        <f t="shared" ca="1" si="212"/>
        <v>-1761478276897211.3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-1761478276897211.3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-7339492820405.0469</v>
      </c>
      <c r="L5685" s="455">
        <f t="shared" ca="1" si="212"/>
        <v>-1768817769717616.3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-1768817769717616.3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-7370074040490.0664</v>
      </c>
      <c r="L5686" s="455">
        <f t="shared" ca="1" si="212"/>
        <v>-1776187843758106.3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-1776187843758106.3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-7400782682325.4414</v>
      </c>
      <c r="L5687" s="455">
        <f t="shared" ca="1" si="212"/>
        <v>-1783588626440431.8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-1783588626440431.8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-7431619276835.1318</v>
      </c>
      <c r="L5688" s="455">
        <f t="shared" ca="1" si="212"/>
        <v>-1791020245717267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-1791020245717267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-7462584357155.2793</v>
      </c>
      <c r="L5689" s="455">
        <f t="shared" ca="1" si="212"/>
        <v>-1798482830074422.3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-1798482830074422.3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-7493678458643.4258</v>
      </c>
      <c r="L5690" s="455">
        <f t="shared" ca="1" si="212"/>
        <v>-1805976508533065.8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-1805976508533065.8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-7524902118887.7725</v>
      </c>
      <c r="L5691" s="455">
        <f t="shared" ca="1" si="212"/>
        <v>-1813501410651953.5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-1813501410651953.5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-7556255877716.4727</v>
      </c>
      <c r="L5692" s="455">
        <f t="shared" ca="1" si="212"/>
        <v>-1821057666529670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-1821057666529670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-7587740277206.958</v>
      </c>
      <c r="L5693" s="455">
        <f t="shared" ca="1" si="212"/>
        <v>-1828645406806877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-1828645406806877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-7619355861695.3213</v>
      </c>
      <c r="L5694" s="455">
        <f t="shared" ca="1" si="212"/>
        <v>-1836264762668572.3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-1836264762668572.3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-7651103177785.7168</v>
      </c>
      <c r="L5695" s="455">
        <f t="shared" ca="1" si="212"/>
        <v>-1843915865846358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-1843915865846358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-7682982774359.8252</v>
      </c>
      <c r="L5696" s="455">
        <f t="shared" ca="1" si="212"/>
        <v>-1851598848620717.8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-1851598848620717.8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-7714995202586.3242</v>
      </c>
      <c r="L5697" s="455">
        <f t="shared" ca="1" si="212"/>
        <v>-1859313843823304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-1859313843823304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-7747141015930.4326</v>
      </c>
      <c r="L5698" s="455">
        <f t="shared" ca="1" si="212"/>
        <v>-1867060984839234.5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-1867060984839234.5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-7779420770163.4766</v>
      </c>
      <c r="L5699" s="455">
        <f t="shared" ca="1" si="212"/>
        <v>-1874840405609398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-1874840405609398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-7811835023372.4912</v>
      </c>
      <c r="L5700" s="455">
        <f t="shared" ca="1" si="212"/>
        <v>-1882652240632770.5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-1882652240632770.5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-7844384335969.877</v>
      </c>
      <c r="L5701" s="455">
        <f t="shared" ca="1" si="212"/>
        <v>-1890496624968740.5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-1890496624968740.5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-7877069270703.085</v>
      </c>
      <c r="L5702" s="455">
        <f t="shared" ca="1" si="212"/>
        <v>-1898373694239443.5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-1898373694239443.5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-7909890392664.3477</v>
      </c>
      <c r="L5703" s="455">
        <f t="shared" ca="1" si="212"/>
        <v>-1906283584632107.8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-1906283584632107.8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-7942848269300.4492</v>
      </c>
      <c r="L5704" s="455">
        <f t="shared" ca="1" si="212"/>
        <v>-1914226432901408.3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-1914226432901408.3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-7975943470422.5342</v>
      </c>
      <c r="L5705" s="455">
        <f t="shared" ca="1" si="212"/>
        <v>-1922202376371830.8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-1922202376371830.8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-8009176568215.9609</v>
      </c>
      <c r="L5706" s="455">
        <f t="shared" ca="1" si="212"/>
        <v>-1930211552940046.8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-1930211552940046.8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-8042548137250.1943</v>
      </c>
      <c r="L5707" s="455">
        <f t="shared" ca="1" si="212"/>
        <v>-1938254101077297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-1938254101077297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-8076058754488.7373</v>
      </c>
      <c r="L5708" s="455">
        <f t="shared" ca="1" si="212"/>
        <v>-1946330159831785.8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-1946330159831785.8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-8109708999299.1064</v>
      </c>
      <c r="L5709" s="455">
        <f t="shared" ca="1" si="212"/>
        <v>-1954439868831084.8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-1954439868831084.8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-8143499453462.8525</v>
      </c>
      <c r="L5710" s="455">
        <f t="shared" ca="1" si="212"/>
        <v>-1962583368284547.5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-1962583368284547.5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-8177430701185.6143</v>
      </c>
      <c r="L5711" s="455">
        <f t="shared" ca="1" si="212"/>
        <v>-1970760798985733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-1970760798985733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-8211503329107.2207</v>
      </c>
      <c r="L5712" s="455">
        <f t="shared" ca="1" si="212"/>
        <v>-1978972302314840.3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-1978972302314840.3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-8245717926311.835</v>
      </c>
      <c r="L5713" s="455">
        <f t="shared" ca="1" si="212"/>
        <v>-1987218020241152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-1987218020241152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-8280075084338.1328</v>
      </c>
      <c r="L5714" s="455">
        <f t="shared" ca="1" si="212"/>
        <v>-1995498095325490.3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-1995498095325490.3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-8314575397189.5439</v>
      </c>
      <c r="L5715" s="455">
        <f t="shared" ca="1" si="212"/>
        <v>-2003812670722679.8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-2003812670722679.8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-8349219461344.5</v>
      </c>
      <c r="L5716" s="455">
        <f t="shared" ca="1" si="212"/>
        <v>-2012161890184024.3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-2012161890184024.3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-8384007875766.7686</v>
      </c>
      <c r="L5717" s="455">
        <f t="shared" ca="1" si="212"/>
        <v>-2020545898059791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-2020545898059791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-8418941241915.7969</v>
      </c>
      <c r="L5718" s="455">
        <f t="shared" ca="1" si="212"/>
        <v>-2028964839301706.8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-2028964839301706.8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-8454020163757.1113</v>
      </c>
      <c r="L5719" s="455">
        <f t="shared" ca="1" si="212"/>
        <v>-2037418859465463.8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-2037418859465463.8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-8489245247772.7656</v>
      </c>
      <c r="L5720" s="455">
        <f t="shared" ca="1" si="212"/>
        <v>-2045908104713236.5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-2045908104713236.5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-8524617102971.8184</v>
      </c>
      <c r="L5721" s="455">
        <f t="shared" ca="1" si="212"/>
        <v>-2054432721816208.3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-2054432721816208.3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-8560136340900.8672</v>
      </c>
      <c r="L5722" s="455">
        <f t="shared" ca="1" si="212"/>
        <v>-2062992858157109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-2062992858157109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-8595803575654.6211</v>
      </c>
      <c r="L5723" s="455">
        <f t="shared" ca="1" si="212"/>
        <v>-2071588661732763.5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-2071588661732763.5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-8631619423886.5146</v>
      </c>
      <c r="L5724" s="455">
        <f t="shared" ca="1" si="212"/>
        <v>-2080220281156650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-2080220281156650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-8667584504819.376</v>
      </c>
      <c r="L5725" s="455">
        <f t="shared" ca="1" si="212"/>
        <v>-2088887865661469.5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-2088887865661469.5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-8703699440256.124</v>
      </c>
      <c r="L5726" s="455">
        <f t="shared" ca="1" si="212"/>
        <v>-2097591565101725.5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-2097591565101725.5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-8739964854590.5225</v>
      </c>
      <c r="L5727" s="455">
        <f t="shared" ca="1" si="212"/>
        <v>-2106331529956316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-2106331529956316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-8776381374817.9834</v>
      </c>
      <c r="L5728" s="455">
        <f t="shared" ca="1" si="212"/>
        <v>-2115107911331134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-2115107911331134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-8812949630546.3906</v>
      </c>
      <c r="L5729" s="455">
        <f t="shared" ca="1" si="212"/>
        <v>-2123920860961680.5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-2123920860961680.5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-8849670254007.002</v>
      </c>
      <c r="L5730" s="455">
        <f t="shared" ca="1" si="212"/>
        <v>-2132770531215687.5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-2132770531215687.5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-8886543880065.3652</v>
      </c>
      <c r="L5731" s="455">
        <f t="shared" ca="1" si="212"/>
        <v>-2141657075095752.8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-2141657075095752.8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-8923571146232.3027</v>
      </c>
      <c r="L5732" s="455">
        <f t="shared" ca="1" si="212"/>
        <v>-2150580646241985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-2150580646241985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-8960752692674.9375</v>
      </c>
      <c r="L5733" s="455">
        <f t="shared" ca="1" si="212"/>
        <v>-2159541398934660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-2159541398934660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-8998089162227.75</v>
      </c>
      <c r="L5734" s="455">
        <f t="shared" ca="1" si="212"/>
        <v>-2168539488096887.8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-2168539488096887.8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-9035581200403.6973</v>
      </c>
      <c r="L5735" s="455">
        <f t="shared" ca="1" si="212"/>
        <v>-2177575069297291.5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-2177575069297291.5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-9073229455405.3809</v>
      </c>
      <c r="L5736" s="455">
        <f t="shared" ca="1" si="212"/>
        <v>-2186648298752697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-2186648298752697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-9111034578136.2383</v>
      </c>
      <c r="L5737" s="455">
        <f t="shared" ca="1" si="212"/>
        <v>-2195759333330833.3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-2195759333330833.3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-9148997222211.8047</v>
      </c>
      <c r="L5738" s="455">
        <f t="shared" ca="1" si="212"/>
        <v>-2204908330553045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-2204908330553045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-9187118043971.0215</v>
      </c>
      <c r="L5739" s="455">
        <f t="shared" ca="1" si="212"/>
        <v>-2214095448597016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-2214095448597016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-9225397702487.5664</v>
      </c>
      <c r="L5740" s="455">
        <f t="shared" ca="1" si="212"/>
        <v>-2223320846299503.5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-2223320846299503.5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-9263836859581.2637</v>
      </c>
      <c r="L5741" s="455">
        <f t="shared" ca="1" si="212"/>
        <v>-2232584683159084.8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-2232584683159084.8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-9302436179829.5195</v>
      </c>
      <c r="L5742" s="455">
        <f t="shared" ca="1" si="212"/>
        <v>-2241887119338914.3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-2241887119338914.3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-9341196330578.8086</v>
      </c>
      <c r="L5743" s="455">
        <f t="shared" ca="1" si="212"/>
        <v>-2251228315669493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-2251228315669493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-9380117981956.2227</v>
      </c>
      <c r="L5744" s="455">
        <f t="shared" ca="1" si="212"/>
        <v>-2260608433651449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-2260608433651449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-9419201806881.0371</v>
      </c>
      <c r="L5745" s="455">
        <f t="shared" ca="1" si="212"/>
        <v>-2270027635458330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-2270027635458330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-9458448481076.375</v>
      </c>
      <c r="L5746" s="455">
        <f t="shared" ca="1" si="212"/>
        <v>-2279486083939406.5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-2279486083939406.5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-9497858683080.8594</v>
      </c>
      <c r="L5747" s="455">
        <f t="shared" ca="1" si="212"/>
        <v>-2288983942622487.5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-2288983942622487.5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-9537433094260.3652</v>
      </c>
      <c r="L5748" s="455">
        <f t="shared" ca="1" si="212"/>
        <v>-2298521375716748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-2298521375716748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-9577172398819.7832</v>
      </c>
      <c r="L5749" s="455">
        <f t="shared" ca="1" si="212"/>
        <v>-2308098548115568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-2308098548115568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-9617077283814.8672</v>
      </c>
      <c r="L5750" s="455">
        <f t="shared" ca="1" si="212"/>
        <v>-2317715625399383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-2317715625399383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-9657148439164.0957</v>
      </c>
      <c r="L5751" s="455">
        <f t="shared" ca="1" si="212"/>
        <v>-2327372773838547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-2327372773838547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-9697386557660.6133</v>
      </c>
      <c r="L5752" s="455">
        <f t="shared" ca="1" si="212"/>
        <v>-2337070160396207.5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-2337070160396207.5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-9737792334984.1973</v>
      </c>
      <c r="L5753" s="455">
        <f t="shared" ca="1" si="212"/>
        <v>-2346807952731191.5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-2346807952731191.5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-9778366469713.2969</v>
      </c>
      <c r="L5754" s="455">
        <f t="shared" ca="1" si="212"/>
        <v>-2356586319200905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-2356586319200905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-9819109663337.1035</v>
      </c>
      <c r="L5755" s="455">
        <f t="shared" ca="1" si="212"/>
        <v>-2366405428864242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-2366405428864242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-9860022620267.6758</v>
      </c>
      <c r="L5756" s="455">
        <f t="shared" ca="1" si="212"/>
        <v>-2376265451484509.5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-2376265451484509.5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-9901106047852.123</v>
      </c>
      <c r="L5757" s="455">
        <f t="shared" ca="1" si="212"/>
        <v>-2386166557532361.5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-2386166557532361.5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-9942360656384.8398</v>
      </c>
      <c r="L5758" s="455">
        <f t="shared" ca="1" si="212"/>
        <v>-2396108918188746.5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-2396108918188746.5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-9983787159119.7773</v>
      </c>
      <c r="L5759" s="455">
        <f t="shared" ca="1" si="212"/>
        <v>-2406092705347866.5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-2406092705347866.5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-10025386272282.777</v>
      </c>
      <c r="L5760" s="455">
        <f t="shared" ca="1" si="212"/>
        <v>-2416118091620149.5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-2416118091620149.5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-10067158715083.957</v>
      </c>
      <c r="L5761" s="455">
        <f t="shared" ca="1" si="212"/>
        <v>-2426185250335233.5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-2426185250335233.5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-10109105209730.139</v>
      </c>
      <c r="L5762" s="455">
        <f t="shared" ca="1" si="212"/>
        <v>-2436294355544963.5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-2436294355544963.5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-10151226481437.348</v>
      </c>
      <c r="L5763" s="455">
        <f t="shared" ca="1" si="212"/>
        <v>-2446445582026401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-2446445582026401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-10193523258443.338</v>
      </c>
      <c r="L5764" s="455">
        <f t="shared" ca="1" si="212"/>
        <v>-2456639105284844.5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-2456639105284844.5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-10235996272020.186</v>
      </c>
      <c r="L5765" s="455">
        <f t="shared" ca="1" si="212"/>
        <v>-2466875101556864.5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-2466875101556864.5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-10278646256486.936</v>
      </c>
      <c r="L5766" s="455">
        <f t="shared" ca="1" si="212"/>
        <v>-2477153747813351.5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-2477153747813351.5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-10321473949222.297</v>
      </c>
      <c r="L5767" s="455">
        <f t="shared" ca="1" si="212"/>
        <v>-2487475221762574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-2487475221762574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-10364480090677.391</v>
      </c>
      <c r="L5768" s="455">
        <f t="shared" ca="1" si="212"/>
        <v>-2497839701853251.5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-2497839701853251.5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-10407665424388.547</v>
      </c>
      <c r="L5769" s="455">
        <f t="shared" ca="1" si="212"/>
        <v>-2508247367277640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-2508247367277640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-10451030696990.166</v>
      </c>
      <c r="L5770" s="455">
        <f t="shared" ca="1" si="212"/>
        <v>-2518698397974630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-2518698397974630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-10494576658227.625</v>
      </c>
      <c r="L5771" s="455">
        <f t="shared" ca="1" si="212"/>
        <v>-2529192974632857.5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-2529192974632857.5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-10538304060970.24</v>
      </c>
      <c r="L5772" s="455">
        <f t="shared" ca="1" si="212"/>
        <v>-2539731278693827.5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-2539731278693827.5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-10582213661224.281</v>
      </c>
      <c r="L5773" s="455">
        <f t="shared" ca="1" si="212"/>
        <v>-2550313492355052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-2550313492355052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-10626306218146.051</v>
      </c>
      <c r="L5774" s="455">
        <f t="shared" ca="1" si="212"/>
        <v>-2560939798573198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-2560939798573198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-10670582494054.992</v>
      </c>
      <c r="L5775" s="455">
        <f t="shared" ca="1" si="212"/>
        <v>-2571610381067253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-2571610381067253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-10715043254446.887</v>
      </c>
      <c r="L5776" s="455">
        <f t="shared" ca="1" si="212"/>
        <v>-2582325424321700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-2582325424321700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-10759689268007.084</v>
      </c>
      <c r="L5777" s="455">
        <f t="shared" ca="1" si="212"/>
        <v>-2593085113589707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-2593085113589707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-10804521306623.779</v>
      </c>
      <c r="L5778" s="455">
        <f t="shared" ca="1" si="212"/>
        <v>-2603889634896331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-2603889634896331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-10849540145401.379</v>
      </c>
      <c r="L5779" s="455">
        <f t="shared" ca="1" si="212"/>
        <v>-2614739175041732.5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-2614739175041732.5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-10894746562673.885</v>
      </c>
      <c r="L5780" s="455">
        <f t="shared" ca="1" si="212"/>
        <v>-2625633921604406.5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-2625633921604406.5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-10940141340018.359</v>
      </c>
      <c r="L5781" s="455">
        <f t="shared" ca="1" si="212"/>
        <v>-2636574062944425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-2636574062944425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-10985725262268.438</v>
      </c>
      <c r="L5782" s="455">
        <f t="shared" ca="1" si="212"/>
        <v>-2647559788206693.5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-2647559788206693.5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-11031499117527.889</v>
      </c>
      <c r="L5783" s="455">
        <f t="shared" ca="1" si="212"/>
        <v>-2658591287324221.5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-2658591287324221.5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-11077463697184.256</v>
      </c>
      <c r="L5784" s="455">
        <f t="shared" ca="1" si="212"/>
        <v>-2669668751021406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-2669668751021406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-11123619795922.525</v>
      </c>
      <c r="L5785" s="455">
        <f t="shared" ca="1" si="212"/>
        <v>-2680792370817328.5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-2680792370817328.5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-11169968211738.869</v>
      </c>
      <c r="L5786" s="455">
        <f t="shared" ca="1" si="212"/>
        <v>-2691962339029067.5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-2691962339029067.5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-11216509745954.447</v>
      </c>
      <c r="L5787" s="455">
        <f t="shared" ca="1" si="212"/>
        <v>-2703178848775022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-2703178848775022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-11263245203229.258</v>
      </c>
      <c r="L5788" s="455">
        <f t="shared" ca="1" si="212"/>
        <v>-2714442093978251.5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-2714442093978251.5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-11310175391576.047</v>
      </c>
      <c r="L5789" s="455">
        <f t="shared" ca="1" si="212"/>
        <v>-2725752269369827.5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-2725752269369827.5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-11357301122374.281</v>
      </c>
      <c r="L5790" s="455">
        <f t="shared" ca="1" si="212"/>
        <v>-2737109570492202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-2737109570492202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-11404623210384.176</v>
      </c>
      <c r="L5791" s="455">
        <f t="shared" ca="1" si="212"/>
        <v>-2748514193702586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-2748514193702586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-11452142473760.775</v>
      </c>
      <c r="L5792" s="455">
        <f t="shared" ca="1" si="212"/>
        <v>-2759966336176347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-2759966336176347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-11499859734068.113</v>
      </c>
      <c r="L5793" s="455">
        <f t="shared" ca="1" si="212"/>
        <v>-2771466195910415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-2771466195910415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-11547775816293.396</v>
      </c>
      <c r="L5794" s="455">
        <f t="shared" ca="1" si="212"/>
        <v>-2783013971726708.5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-2783013971726708.5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-11595891548861.285</v>
      </c>
      <c r="L5795" s="455">
        <f t="shared" ca="1" si="212"/>
        <v>-2794609863275570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-2794609863275570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-11644207763648.209</v>
      </c>
      <c r="L5796" s="455">
        <f t="shared" ca="1" si="212"/>
        <v>-2806254071039218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-2806254071039218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-11692725295996.742</v>
      </c>
      <c r="L5797" s="455">
        <f t="shared" ca="1" si="212"/>
        <v>-2817946796335214.5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-2817946796335214.5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-11741444984730.061</v>
      </c>
      <c r="L5798" s="455">
        <f t="shared" ca="1" si="212"/>
        <v>-2829688241319944.5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-2829688241319944.5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-11790367672166.436</v>
      </c>
      <c r="L5799" s="455">
        <f t="shared" ca="1" si="212"/>
        <v>-2841478608992111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-2841478608992111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-11839494204133.795</v>
      </c>
      <c r="L5800" s="455">
        <f t="shared" ca="1" si="212"/>
        <v>-2853318103196245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-2853318103196245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-11888825429984.354</v>
      </c>
      <c r="L5801" s="455">
        <f t="shared" ca="1" si="212"/>
        <v>-2865206928626229.5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-2865206928626229.5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-11938362202609.289</v>
      </c>
      <c r="L5802" s="455">
        <f t="shared" ca="1" si="212"/>
        <v>-2877145290828839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-2877145290828839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-11988105378453.496</v>
      </c>
      <c r="L5803" s="455">
        <f t="shared" ca="1" si="212"/>
        <v>-2889133396207292.5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-2889133396207292.5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-12038055817530.385</v>
      </c>
      <c r="L5804" s="455">
        <f t="shared" ca="1" si="212"/>
        <v>-2901171452024823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-2901171452024823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-12088214383436.762</v>
      </c>
      <c r="L5805" s="455">
        <f t="shared" ca="1" si="212"/>
        <v>-2913259666408260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-2913259666408260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-12138581943367.75</v>
      </c>
      <c r="L5806" s="455">
        <f t="shared" ca="1" si="212"/>
        <v>-2925398248351628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-2925398248351628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-12189159368131.783</v>
      </c>
      <c r="L5807" s="455">
        <f t="shared" ca="1" si="212"/>
        <v>-2937587407719760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-2937587407719760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-12239947532165.666</v>
      </c>
      <c r="L5808" s="455">
        <f t="shared" ca="1" si="212"/>
        <v>-2949827355251925.5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-2949827355251925.5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-12290947313549.689</v>
      </c>
      <c r="L5809" s="455">
        <f t="shared" ca="1" si="212"/>
        <v>-2962118302565475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-2962118302565475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-12342159594022.813</v>
      </c>
      <c r="L5810" s="455">
        <f t="shared" ca="1" si="212"/>
        <v>-2974460462159498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-2974460462159498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-12393585258997.908</v>
      </c>
      <c r="L5811" s="455">
        <f t="shared" ca="1" si="212"/>
        <v>-2986854047418496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-2986854047418496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-12445225197577.066</v>
      </c>
      <c r="L5812" s="455">
        <f t="shared" ca="1" si="212"/>
        <v>-2999299272616073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-2999299272616073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-12497080302566.971</v>
      </c>
      <c r="L5813" s="455">
        <f t="shared" ca="1" si="212"/>
        <v>-3011796352918640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-3011796352918640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-12549151470494.334</v>
      </c>
      <c r="L5814" s="455">
        <f t="shared" ca="1" si="212"/>
        <v>-3024345504389134.5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-3024345504389134.5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-12601439601621.395</v>
      </c>
      <c r="L5815" s="455">
        <f t="shared" ca="1" si="212"/>
        <v>-3036946943990756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-3036946943990756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-12653945599961.482</v>
      </c>
      <c r="L5816" s="455">
        <f t="shared" ca="1" si="212"/>
        <v>-3049600889590717.5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-3049600889590717.5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-12706670373294.656</v>
      </c>
      <c r="L5817" s="455">
        <f t="shared" ca="1" si="212"/>
        <v>-3062307559964012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-3062307559964012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-12759614833183.383</v>
      </c>
      <c r="L5818" s="455">
        <f t="shared" ca="1" si="212"/>
        <v>-3075067174797195.5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-3075067174797195.5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-12812779894988.314</v>
      </c>
      <c r="L5819" s="455">
        <f t="shared" ca="1" si="212"/>
        <v>-3087879954692184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-3087879954692184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-12866166477884.1</v>
      </c>
      <c r="L5820" s="455">
        <f t="shared" ca="1" si="212"/>
        <v>-3100746121170068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-3100746121170068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-12919775504875.283</v>
      </c>
      <c r="L5821" s="455">
        <f t="shared" ca="1" si="212"/>
        <v>-3113665896674943.5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-3113665896674943.5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-12973607902812.264</v>
      </c>
      <c r="L5822" s="455">
        <f t="shared" ca="1" si="212"/>
        <v>-3126639504577756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-3126639504577756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-13027664602407.316</v>
      </c>
      <c r="L5823" s="455">
        <f t="shared" ca="1" si="212"/>
        <v>-3139667169180163.5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-3139667169180163.5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-13081946538250.682</v>
      </c>
      <c r="L5824" s="455">
        <f t="shared" ca="1" si="212"/>
        <v>-3152749115718414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-3152749115718414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-13136454648826.725</v>
      </c>
      <c r="L5825" s="455">
        <f t="shared" ca="1" si="212"/>
        <v>-3165885570367240.5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-3165885570367240.5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-13191189876530.168</v>
      </c>
      <c r="L5826" s="455">
        <f t="shared" ca="1" si="212"/>
        <v>-3179076760243770.5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-3179076760243770.5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-13246153167682.377</v>
      </c>
      <c r="L5827" s="455">
        <f t="shared" ca="1" si="212"/>
        <v>-3192322913411453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-3192322913411453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-13301345472547.721</v>
      </c>
      <c r="L5828" s="455">
        <f t="shared" ca="1" si="212"/>
        <v>-3205624258884000.5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-3205624258884000.5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-13356767745350.002</v>
      </c>
      <c r="L5829" s="455">
        <f t="shared" ca="1" si="212"/>
        <v>-3218981026629350.5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-3218981026629350.5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-13412420944288.961</v>
      </c>
      <c r="L5830" s="455">
        <f t="shared" ca="1" si="212"/>
        <v>-3232393447573639.5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-3232393447573639.5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-13468306031556.832</v>
      </c>
      <c r="L5831" s="455">
        <f t="shared" ca="1" si="212"/>
        <v>-3245861753605196.5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-3245861753605196.5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-13524423973354.984</v>
      </c>
      <c r="L5832" s="455">
        <f t="shared" ca="1" si="212"/>
        <v>-3259386177578551.5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-3259386177578551.5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-13580775739910.631</v>
      </c>
      <c r="L5833" s="455">
        <f t="shared" ca="1" si="212"/>
        <v>-3272966953318462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-3272966953318462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-13637362305493.592</v>
      </c>
      <c r="L5834" s="455">
        <f t="shared" ca="1" si="212"/>
        <v>-3286604315623955.5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-3286604315623955.5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-13694184648433.148</v>
      </c>
      <c r="L5835" s="455">
        <f t="shared" ca="1" si="212"/>
        <v>-3300298500272388.5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-3300298500272388.5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-13751243751134.951</v>
      </c>
      <c r="L5836" s="455">
        <f t="shared" ca="1" si="212"/>
        <v>-3314049744023523.5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-3314049744023523.5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-13808540600098.014</v>
      </c>
      <c r="L5837" s="455">
        <f t="shared" ca="1" si="212"/>
        <v>-3327858284623621.5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-3327858284623621.5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-13866076185931.756</v>
      </c>
      <c r="L5838" s="455">
        <f t="shared" ca="1" si="212"/>
        <v>-3341724360809553.5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-3341724360809553.5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-13923851503373.139</v>
      </c>
      <c r="L5839" s="455">
        <f t="shared" ca="1" si="212"/>
        <v>-3355648212312926.5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-3355648212312926.5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-13981867551303.859</v>
      </c>
      <c r="L5840" s="455">
        <f t="shared" ca="1" si="212"/>
        <v>-3369630079864230.5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-3369630079864230.5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-14040125332767.627</v>
      </c>
      <c r="L5841" s="455">
        <f t="shared" ca="1" si="212"/>
        <v>-3383670205196998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-3383670205196998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-14098625854987.492</v>
      </c>
      <c r="L5842" s="455">
        <f t="shared" ca="1" si="212"/>
        <v>-3397768831051985.5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-3397768831051985.5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-14157370129383.273</v>
      </c>
      <c r="L5843" s="455">
        <f t="shared" ca="1" si="212"/>
        <v>-3411926201181369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-3411926201181369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-14216359171589.037</v>
      </c>
      <c r="L5844" s="455">
        <f t="shared" ca="1" si="212"/>
        <v>-3426142560352958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-3426142560352958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-14275594001470.658</v>
      </c>
      <c r="L5845" s="455">
        <f t="shared" ca="1" si="212"/>
        <v>-3440418154354428.5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-3440418154354428.5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-14335075643143.451</v>
      </c>
      <c r="L5846" s="455">
        <f t="shared" ca="1" si="212"/>
        <v>-3454753229997572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-3454753229997572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-14394805124989.883</v>
      </c>
      <c r="L5847" s="455">
        <f t="shared" ca="1" si="212"/>
        <v>-3469148035122562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-3469148035122562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-14454783479677.342</v>
      </c>
      <c r="L5848" s="455">
        <f t="shared" ca="1" si="212"/>
        <v>-3483602818602239.5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-3483602818602239.5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-14515011744175.998</v>
      </c>
      <c r="L5849" s="455">
        <f t="shared" ca="1" si="212"/>
        <v>-3498117830346415.5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-3498117830346415.5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-14575490959776.73</v>
      </c>
      <c r="L5850" s="455">
        <f t="shared" ca="1" si="212"/>
        <v>-3512693321306192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-3512693321306192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-14636222172109.133</v>
      </c>
      <c r="L5851" s="455">
        <f t="shared" ca="1" si="212"/>
        <v>-3527329543478301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-3527329543478301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-14697206431159.588</v>
      </c>
      <c r="L5852" s="455">
        <f t="shared" ca="1" si="212"/>
        <v>-3542026749909460.5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-3542026749909460.5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-14758444791289.416</v>
      </c>
      <c r="L5853" s="455">
        <f t="shared" ca="1" si="212"/>
        <v>-3556785194700750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-3556785194700750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-14819938311253.127</v>
      </c>
      <c r="L5854" s="455">
        <f t="shared" ca="1" si="212"/>
        <v>-3571605133012003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-3571605133012003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-14881688054216.678</v>
      </c>
      <c r="L5855" s="455">
        <f t="shared" ca="1" si="212"/>
        <v>-3586486821066219.5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-3586486821066219.5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-14943695087775.914</v>
      </c>
      <c r="L5856" s="455">
        <f t="shared" ca="1" si="212"/>
        <v>-3601430516153995.5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-3601430516153995.5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-15005960483974.98</v>
      </c>
      <c r="L5857" s="455">
        <f t="shared" ca="1" si="212"/>
        <v>-3616436476637970.5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-3616436476637970.5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-15068485319324.875</v>
      </c>
      <c r="L5858" s="455">
        <f t="shared" ca="1" si="212"/>
        <v>-3631504961957295.5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-3631504961957295.5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-15131270674822.064</v>
      </c>
      <c r="L5859" s="455">
        <f t="shared" ca="1" si="212"/>
        <v>-3646636232632117.5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-3646636232632117.5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-15194317635967.156</v>
      </c>
      <c r="L5860" s="455">
        <f t="shared" ca="1" si="212"/>
        <v>-3661830550268084.5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-3661830550268084.5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-15257627292783.686</v>
      </c>
      <c r="L5861" s="455">
        <f t="shared" ca="1" si="212"/>
        <v>-3677088177560868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-3677088177560868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-15321200739836.949</v>
      </c>
      <c r="L5862" s="455">
        <f t="shared" ca="1" si="212"/>
        <v>-3692409378300705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-3692409378300705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-15385039076252.939</v>
      </c>
      <c r="L5863" s="455">
        <f t="shared" ca="1" si="212"/>
        <v>-3707794417376958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-3707794417376958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-15449143405737.322</v>
      </c>
      <c r="L5864" s="455">
        <f t="shared" ca="1" si="212"/>
        <v>-3723243560782695.5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-3723243560782695.5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-15513514836594.564</v>
      </c>
      <c r="L5865" s="455">
        <f t="shared" ca="1" si="212"/>
        <v>-3738757075619290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-3738757075619290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-15578154481747.041</v>
      </c>
      <c r="L5866" s="455">
        <f t="shared" ca="1" si="212"/>
        <v>-3754335230101037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-3754335230101037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-15643063458754.32</v>
      </c>
      <c r="L5867" s="455">
        <f t="shared" ca="1" si="212"/>
        <v>-3769978293559791.5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-3769978293559791.5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-15708242889832.467</v>
      </c>
      <c r="L5868" s="455">
        <f t="shared" ca="1" si="212"/>
        <v>-3785686536449624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-3785686536449624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-15773693901873.434</v>
      </c>
      <c r="L5869" s="455">
        <f t="shared" ca="1" si="212"/>
        <v>-3801460230351497.5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-3801460230351497.5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-15839417626464.572</v>
      </c>
      <c r="L5870" s="455">
        <f t="shared" ca="1" si="212"/>
        <v>-3817299647977962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-3817299647977962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-15905415199908.172</v>
      </c>
      <c r="L5871" s="455">
        <f t="shared" ca="1" si="212"/>
        <v>-3833205063177870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-3833205063177870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-15971687763241.123</v>
      </c>
      <c r="L5872" s="455">
        <f t="shared" ca="1" si="212"/>
        <v>-3849176750941111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-3849176750941111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-16038236462254.631</v>
      </c>
      <c r="L5873" s="455">
        <f t="shared" ref="L5873:L6127" ca="1" si="217">I5873-J5873+K5873</f>
        <v>-3865214987403365.5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-3865214987403365.5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-16105062447514.023</v>
      </c>
      <c r="L5874" s="455">
        <f t="shared" ca="1" si="217"/>
        <v>-3881320049850879.5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-3881320049850879.5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-16172166874378.662</v>
      </c>
      <c r="L5875" s="455">
        <f t="shared" ca="1" si="217"/>
        <v>-3897492216725258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-3897492216725258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-16239550903021.91</v>
      </c>
      <c r="L5876" s="455">
        <f t="shared" ca="1" si="217"/>
        <v>-3913731767628280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-3913731767628280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-16307215698451.166</v>
      </c>
      <c r="L5877" s="455">
        <f t="shared" ca="1" si="217"/>
        <v>-3930038983326731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-3930038983326731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-16375162430528.045</v>
      </c>
      <c r="L5878" s="455">
        <f t="shared" ca="1" si="217"/>
        <v>-3946414145757259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-3946414145757259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-16443392273988.578</v>
      </c>
      <c r="L5879" s="455">
        <f t="shared" ca="1" si="217"/>
        <v>-3962857538031247.5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-3962857538031247.5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-16511906408463.533</v>
      </c>
      <c r="L5880" s="455">
        <f t="shared" ca="1" si="217"/>
        <v>-3979369444439711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-3979369444439711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-16580706018498.795</v>
      </c>
      <c r="L5881" s="455">
        <f t="shared" ca="1" si="217"/>
        <v>-3995950150458210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-3995950150458210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-16649792293575.873</v>
      </c>
      <c r="L5882" s="455">
        <f t="shared" ca="1" si="217"/>
        <v>-4012599942751786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-4012599942751786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-16719166428132.439</v>
      </c>
      <c r="L5883" s="455">
        <f t="shared" ca="1" si="217"/>
        <v>-4029319109179918.5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-4029319109179918.5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-16788829621582.994</v>
      </c>
      <c r="L5884" s="455">
        <f t="shared" ca="1" si="217"/>
        <v>-4046107938801501.5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-4046107938801501.5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-16858783078339.59</v>
      </c>
      <c r="L5885" s="455">
        <f t="shared" ca="1" si="217"/>
        <v>-4062966721879841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-4062966721879841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-16929028007832.67</v>
      </c>
      <c r="L5886" s="455">
        <f t="shared" ca="1" si="217"/>
        <v>-4079895749887673.5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-4079895749887673.5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-16999565624531.973</v>
      </c>
      <c r="L5887" s="455">
        <f t="shared" ca="1" si="217"/>
        <v>-4096895315512205.5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-4096895315512205.5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-17070397147967.521</v>
      </c>
      <c r="L5888" s="455">
        <f t="shared" ca="1" si="217"/>
        <v>-4113965712660173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-4113965712660173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-17141523802750.719</v>
      </c>
      <c r="L5889" s="455">
        <f t="shared" ca="1" si="217"/>
        <v>-4131107236462923.5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-4131107236462923.5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-17212946818595.512</v>
      </c>
      <c r="L5890" s="455">
        <f t="shared" ca="1" si="217"/>
        <v>-4148320183281519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-4148320183281519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-17284667430339.662</v>
      </c>
      <c r="L5891" s="455">
        <f t="shared" ca="1" si="217"/>
        <v>-4165604850711858.5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-4165604850711858.5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-17356686877966.074</v>
      </c>
      <c r="L5892" s="455">
        <f t="shared" ca="1" si="217"/>
        <v>-4182961537589824.5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-4182961537589824.5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-17429006406624.266</v>
      </c>
      <c r="L5893" s="455">
        <f t="shared" ca="1" si="217"/>
        <v>-4200390543996449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-4200390543996449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-17501627266651.871</v>
      </c>
      <c r="L5894" s="455">
        <f t="shared" ca="1" si="217"/>
        <v>-4217892171263101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-4217892171263101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-17574550713596.254</v>
      </c>
      <c r="L5895" s="455">
        <f t="shared" ca="1" si="217"/>
        <v>-4235466721976697.5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-4235466721976697.5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-17647778008236.242</v>
      </c>
      <c r="L5896" s="455">
        <f t="shared" ca="1" si="217"/>
        <v>-4253114499984933.5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-4253114499984933.5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-17721310416603.891</v>
      </c>
      <c r="L5897" s="455">
        <f t="shared" ca="1" si="217"/>
        <v>-4270835810401537.5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-4270835810401537.5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-17795149210006.406</v>
      </c>
      <c r="L5898" s="455">
        <f t="shared" ca="1" si="217"/>
        <v>-4288630959611544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-4288630959611544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-17869295665048.098</v>
      </c>
      <c r="L5899" s="455">
        <f t="shared" ca="1" si="217"/>
        <v>-4306500255276592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-4306500255276592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-17943751063652.465</v>
      </c>
      <c r="L5900" s="455">
        <f t="shared" ca="1" si="217"/>
        <v>-4324444006340244.5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-4324444006340244.5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-18018516693084.352</v>
      </c>
      <c r="L5901" s="455">
        <f t="shared" ca="1" si="217"/>
        <v>-4342462523033329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-4342462523033329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-18093593845972.203</v>
      </c>
      <c r="L5902" s="455">
        <f t="shared" ca="1" si="217"/>
        <v>-4360556116879301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-4360556116879301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-18168983820330.422</v>
      </c>
      <c r="L5903" s="455">
        <f t="shared" ca="1" si="217"/>
        <v>-4378725100699631.5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-4378725100699631.5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-18244687919581.797</v>
      </c>
      <c r="L5904" s="455">
        <f t="shared" ca="1" si="217"/>
        <v>-4396969788619213.5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-4396969788619213.5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-18320707452580.055</v>
      </c>
      <c r="L5905" s="455">
        <f t="shared" ca="1" si="217"/>
        <v>-4415290496071793.5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-4415290496071793.5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-18397043733632.473</v>
      </c>
      <c r="L5906" s="455">
        <f t="shared" ca="1" si="217"/>
        <v>-4433687539805426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-4433687539805426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-18473698082522.609</v>
      </c>
      <c r="L5907" s="455">
        <f t="shared" ca="1" si="217"/>
        <v>-4452161237887948.5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-4452161237887948.5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-18550671824533.117</v>
      </c>
      <c r="L5908" s="455">
        <f t="shared" ca="1" si="217"/>
        <v>-4470711909712481.5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-4470711909712481.5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-18627966290468.672</v>
      </c>
      <c r="L5909" s="455">
        <f t="shared" ca="1" si="217"/>
        <v>-4489339876002950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-4489339876002950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-18705582816678.957</v>
      </c>
      <c r="L5910" s="455">
        <f t="shared" ca="1" si="217"/>
        <v>-4508045458819629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-4508045458819629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-18783522745081.789</v>
      </c>
      <c r="L5911" s="455">
        <f t="shared" ca="1" si="217"/>
        <v>-4526828981564711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-4526828981564711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-18861787423186.297</v>
      </c>
      <c r="L5912" s="455">
        <f t="shared" ca="1" si="217"/>
        <v>-4545690768987897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-4545690768987897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-18940378204116.238</v>
      </c>
      <c r="L5913" s="455">
        <f t="shared" ca="1" si="217"/>
        <v>-4564631147192013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-4564631147192013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-19019296446633.387</v>
      </c>
      <c r="L5914" s="455">
        <f t="shared" ca="1" si="217"/>
        <v>-4583650443638646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-4583650443638646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-19098543515161.023</v>
      </c>
      <c r="L5915" s="455">
        <f t="shared" ca="1" si="217"/>
        <v>-4602748987153807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-4602748987153807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-19178120779807.527</v>
      </c>
      <c r="L5916" s="455">
        <f t="shared" ca="1" si="217"/>
        <v>-4621927107933615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-4621927107933615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-19258029616390.063</v>
      </c>
      <c r="L5917" s="455">
        <f t="shared" ca="1" si="217"/>
        <v>-4641185137550005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-4641185137550005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-19338271406458.355</v>
      </c>
      <c r="L5918" s="455">
        <f t="shared" ca="1" si="217"/>
        <v>-4660523408956463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-4660523408956463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-19418847537318.594</v>
      </c>
      <c r="L5919" s="455">
        <f t="shared" ca="1" si="217"/>
        <v>-4679942256493782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-4679942256493782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-19499759402057.426</v>
      </c>
      <c r="L5920" s="455">
        <f t="shared" ca="1" si="217"/>
        <v>-4699442015895839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-4699442015895839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-19581008399565.996</v>
      </c>
      <c r="L5921" s="455">
        <f t="shared" ca="1" si="217"/>
        <v>-4719023024295405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-4719023024295405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-19662595934564.188</v>
      </c>
      <c r="L5922" s="455">
        <f t="shared" ca="1" si="217"/>
        <v>-4738685620229969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-4738685620229969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-19744523417624.871</v>
      </c>
      <c r="L5923" s="455">
        <f t="shared" ca="1" si="217"/>
        <v>-4758430143647594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-4758430143647594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-19826792265198.309</v>
      </c>
      <c r="L5924" s="455">
        <f t="shared" ca="1" si="217"/>
        <v>-4778256935912792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-4778256935912792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-19909403899636.633</v>
      </c>
      <c r="L5925" s="455">
        <f t="shared" ca="1" si="217"/>
        <v>-4798166339812429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-4798166339812429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-19992359749218.453</v>
      </c>
      <c r="L5926" s="455">
        <f t="shared" ca="1" si="217"/>
        <v>-4818158699561647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-4818158699561647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-20075661248173.527</v>
      </c>
      <c r="L5927" s="455">
        <f t="shared" ca="1" si="217"/>
        <v>-4838234360809821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-4838234360809821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-20159309836707.586</v>
      </c>
      <c r="L5928" s="455">
        <f t="shared" ca="1" si="217"/>
        <v>-4858393670646529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-4858393670646529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-20243306961027.203</v>
      </c>
      <c r="L5929" s="455">
        <f t="shared" ca="1" si="217"/>
        <v>-4878636977607556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-4878636977607556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-20327654073364.816</v>
      </c>
      <c r="L5930" s="455">
        <f t="shared" ca="1" si="217"/>
        <v>-4898964631680921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-4898964631680921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-20412352632003.836</v>
      </c>
      <c r="L5931" s="455">
        <f t="shared" ca="1" si="217"/>
        <v>-4919376984312925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-4919376984312925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-20497404101303.855</v>
      </c>
      <c r="L5932" s="455">
        <f t="shared" ca="1" si="217"/>
        <v>-4939874388414229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-4939874388414229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-20582809951725.953</v>
      </c>
      <c r="L5933" s="455">
        <f t="shared" ca="1" si="217"/>
        <v>-4960457198365955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-4960457198365955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-20668571659858.145</v>
      </c>
      <c r="L5934" s="455">
        <f t="shared" ca="1" si="217"/>
        <v>-4981125770025813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-4981125770025813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-20754690708440.887</v>
      </c>
      <c r="L5935" s="455">
        <f t="shared" ca="1" si="217"/>
        <v>-5001880460734254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-5001880460734254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-20841168586392.727</v>
      </c>
      <c r="L5936" s="455">
        <f t="shared" ca="1" si="217"/>
        <v>-5022721629320647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-5022721629320647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-20928006788836.027</v>
      </c>
      <c r="L5937" s="455">
        <f t="shared" ca="1" si="217"/>
        <v>-5043649636109483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-5043649636109483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-21015206817122.844</v>
      </c>
      <c r="L5938" s="455">
        <f t="shared" ca="1" si="217"/>
        <v>-5064664842926606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-5064664842926606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-21102770178860.859</v>
      </c>
      <c r="L5939" s="455">
        <f t="shared" ca="1" si="217"/>
        <v>-5085767613105467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-5085767613105467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-21190698387939.445</v>
      </c>
      <c r="L5940" s="455">
        <f t="shared" ca="1" si="217"/>
        <v>-5106958311493406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-5106958311493406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-21278992964555.859</v>
      </c>
      <c r="L5941" s="455">
        <f t="shared" ca="1" si="217"/>
        <v>-5128237304457962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-5128237304457962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-21367655435241.508</v>
      </c>
      <c r="L5942" s="455">
        <f t="shared" ca="1" si="217"/>
        <v>-5149604959893204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-5149604959893204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-21456687332888.352</v>
      </c>
      <c r="L5943" s="455">
        <f t="shared" ca="1" si="217"/>
        <v>-5171061647226092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-5171061647226092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-21546090196775.383</v>
      </c>
      <c r="L5944" s="455">
        <f t="shared" ca="1" si="217"/>
        <v>-5192607737422867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-5192607737422867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-21635865572595.277</v>
      </c>
      <c r="L5945" s="455">
        <f t="shared" ca="1" si="217"/>
        <v>-5214243602995462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-5214243602995462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-21726015012481.09</v>
      </c>
      <c r="L5946" s="455">
        <f t="shared" ca="1" si="217"/>
        <v>-5235969618007943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-5235969618007943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-21816540075033.094</v>
      </c>
      <c r="L5947" s="455">
        <f t="shared" ca="1" si="217"/>
        <v>-5257786158082976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-5257786158082976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-21907442325345.734</v>
      </c>
      <c r="L5948" s="455">
        <f t="shared" ca="1" si="217"/>
        <v>-5279693600408322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-5279693600408322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-21998723335034.676</v>
      </c>
      <c r="L5949" s="455">
        <f t="shared" ca="1" si="217"/>
        <v>-5301692323743357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-5301692323743357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-22090384682263.988</v>
      </c>
      <c r="L5950" s="455">
        <f t="shared" ca="1" si="217"/>
        <v>-5323782708425621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-5323782708425621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-22182427951773.422</v>
      </c>
      <c r="L5951" s="455">
        <f t="shared" ca="1" si="217"/>
        <v>-5345965136377394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-5345965136377394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-22274854734905.809</v>
      </c>
      <c r="L5952" s="455">
        <f t="shared" ca="1" si="217"/>
        <v>-5368239991112300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-5368239991112300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-22367666629634.582</v>
      </c>
      <c r="L5953" s="455">
        <f t="shared" ca="1" si="217"/>
        <v>-5390607657741935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-5390607657741935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-22460865240591.395</v>
      </c>
      <c r="L5954" s="455">
        <f t="shared" ca="1" si="217"/>
        <v>-5413068522982526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-5413068522982526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-22554452179093.859</v>
      </c>
      <c r="L5955" s="455">
        <f t="shared" ca="1" si="217"/>
        <v>-5435622975161620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-5435622975161620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-22648429063173.418</v>
      </c>
      <c r="L5956" s="455">
        <f t="shared" ca="1" si="217"/>
        <v>-5458271404224793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-5458271404224793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-22742797517603.305</v>
      </c>
      <c r="L5957" s="455">
        <f t="shared" ca="1" si="217"/>
        <v>-5481014201742396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-5481014201742396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-22837559173926.648</v>
      </c>
      <c r="L5958" s="455">
        <f t="shared" ca="1" si="217"/>
        <v>-5503851760916323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-5503851760916323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-22932715670484.68</v>
      </c>
      <c r="L5959" s="455">
        <f t="shared" ca="1" si="217"/>
        <v>-5526784476586808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-5526784476586808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-23028268652445.031</v>
      </c>
      <c r="L5960" s="455">
        <f t="shared" ca="1" si="217"/>
        <v>-5549812745239253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-5549812745239253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-23124219771830.219</v>
      </c>
      <c r="L5961" s="455">
        <f t="shared" ca="1" si="217"/>
        <v>-5572936965011083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-5572936965011083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-23220570687546.18</v>
      </c>
      <c r="L5962" s="455">
        <f t="shared" ca="1" si="217"/>
        <v>-5596157535698629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-5596157535698629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-23317323065410.953</v>
      </c>
      <c r="L5963" s="455">
        <f t="shared" ca="1" si="217"/>
        <v>-5619474858764040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-5619474858764040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-23414478578183.5</v>
      </c>
      <c r="L5964" s="455">
        <f t="shared" ca="1" si="217"/>
        <v>-5642889337342224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-5642889337342224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-23512038905592.602</v>
      </c>
      <c r="L5965" s="455">
        <f t="shared" ca="1" si="217"/>
        <v>-5666401376247817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-5666401376247817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-23610005734365.902</v>
      </c>
      <c r="L5966" s="455">
        <f t="shared" ca="1" si="217"/>
        <v>-5690011381982183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-5690011381982183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-23708380758259.094</v>
      </c>
      <c r="L5967" s="455">
        <f t="shared" ca="1" si="217"/>
        <v>-5713719762740442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-5713719762740442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-23807165678085.176</v>
      </c>
      <c r="L5968" s="455">
        <f t="shared" ca="1" si="217"/>
        <v>-5737526928418527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-5737526928418527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-23906362201743.863</v>
      </c>
      <c r="L5969" s="455">
        <f t="shared" ca="1" si="217"/>
        <v>-5761433290620271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-5761433290620271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-24005972044251.129</v>
      </c>
      <c r="L5970" s="455">
        <f t="shared" ca="1" si="217"/>
        <v>-5785439262664522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-5785439262664522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-24105996927768.84</v>
      </c>
      <c r="L5971" s="455">
        <f t="shared" ca="1" si="217"/>
        <v>-5809545259592291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-5809545259592291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-24206438581634.547</v>
      </c>
      <c r="L5972" s="455">
        <f t="shared" ca="1" si="217"/>
        <v>-5833751698173926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-5833751698173926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-24307298742391.359</v>
      </c>
      <c r="L5973" s="455">
        <f t="shared" ca="1" si="217"/>
        <v>-5858058996916317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-5858058996916317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-24408579153817.988</v>
      </c>
      <c r="L5974" s="455">
        <f t="shared" ca="1" si="217"/>
        <v>-5882467576070135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-5882467576070135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-24510281566958.895</v>
      </c>
      <c r="L5975" s="455">
        <f t="shared" ca="1" si="217"/>
        <v>-5906977857637094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-5906977857637094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-24612407740154.559</v>
      </c>
      <c r="L5976" s="455">
        <f t="shared" ca="1" si="217"/>
        <v>-5931590265377249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-5931590265377249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-24714959439071.871</v>
      </c>
      <c r="L5977" s="455">
        <f t="shared" ca="1" si="217"/>
        <v>-5956305224816321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-5956305224816321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-24817938436734.672</v>
      </c>
      <c r="L5978" s="455">
        <f t="shared" ca="1" si="217"/>
        <v>-5981123163253056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-5981123163253056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-24921346513554.398</v>
      </c>
      <c r="L5979" s="455">
        <f t="shared" ca="1" si="217"/>
        <v>-6006044509766610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-6006044509766610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-25025185457360.875</v>
      </c>
      <c r="L5980" s="455">
        <f t="shared" ca="1" si="217"/>
        <v>-6031069695223971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-6031069695223971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-25129457063433.211</v>
      </c>
      <c r="L5981" s="455">
        <f t="shared" ca="1" si="217"/>
        <v>-6056199152287404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-6056199152287404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-25234163134530.852</v>
      </c>
      <c r="L5982" s="455">
        <f t="shared" ca="1" si="217"/>
        <v>-6081433315421935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-6081433315421935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-25339305480924.73</v>
      </c>
      <c r="L5983" s="455">
        <f t="shared" ca="1" si="217"/>
        <v>-6106772620902860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-6106772620902860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-25444885920428.582</v>
      </c>
      <c r="L5984" s="455">
        <f t="shared" ca="1" si="217"/>
        <v>-6132217506823289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-6132217506823289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-25550906278430.371</v>
      </c>
      <c r="L5985" s="455">
        <f t="shared" ca="1" si="217"/>
        <v>-6157768413101719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-6157768413101719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-25657368387923.828</v>
      </c>
      <c r="L5986" s="455">
        <f t="shared" ca="1" si="217"/>
        <v>-6183425781489643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-6183425781489643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-25764274089540.18</v>
      </c>
      <c r="L5987" s="455">
        <f t="shared" ca="1" si="217"/>
        <v>-6209190055579183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-6209190055579183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-25871625231579.93</v>
      </c>
      <c r="L5988" s="455">
        <f t="shared" ca="1" si="217"/>
        <v>-6235061680810763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-6235061680810763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-25979423670044.844</v>
      </c>
      <c r="L5989" s="455">
        <f t="shared" ca="1" si="217"/>
        <v>-6261041104480808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-6261041104480808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-26087671268670.031</v>
      </c>
      <c r="L5990" s="455">
        <f t="shared" ca="1" si="217"/>
        <v>-6287128775749478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-6287128775749478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-26196369898956.156</v>
      </c>
      <c r="L5991" s="455">
        <f t="shared" ca="1" si="217"/>
        <v>-6313325145648434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-6313325145648434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-26305521440201.809</v>
      </c>
      <c r="L5992" s="455">
        <f t="shared" ca="1" si="217"/>
        <v>-6339630667088636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-6339630667088636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-26415127779535.984</v>
      </c>
      <c r="L5993" s="455">
        <f t="shared" ca="1" si="217"/>
        <v>-6366045794868172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-6366045794868172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-26525190811950.715</v>
      </c>
      <c r="L5994" s="455">
        <f t="shared" ca="1" si="217"/>
        <v>-6392570985680123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-6392570985680123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-26635712440333.844</v>
      </c>
      <c r="L5995" s="455">
        <f t="shared" ca="1" si="217"/>
        <v>-6419206698120457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-6419206698120457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-26746694575501.902</v>
      </c>
      <c r="L5996" s="455">
        <f t="shared" ca="1" si="217"/>
        <v>-6445953392695959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-6445953392695959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-26858139136233.164</v>
      </c>
      <c r="L5997" s="455">
        <f t="shared" ca="1" si="217"/>
        <v>-6472811531832192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-6472811531832192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-26970048049300.801</v>
      </c>
      <c r="L5998" s="455">
        <f t="shared" ca="1" si="217"/>
        <v>-6499781579881493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-6499781579881493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-27082423249506.219</v>
      </c>
      <c r="L5999" s="455">
        <f t="shared" ca="1" si="217"/>
        <v>-6526864003130999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-6526864003130999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-27195266679712.496</v>
      </c>
      <c r="L6000" s="455">
        <f t="shared" ca="1" si="217"/>
        <v>-6554059269810711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-6554059269810711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-27308580290877.961</v>
      </c>
      <c r="L6001" s="455">
        <f t="shared" ca="1" si="217"/>
        <v>-6581367850101589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-6581367850101589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-27422366042089.953</v>
      </c>
      <c r="L6002" s="455">
        <f t="shared" ca="1" si="217"/>
        <v>-6608790216143679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-6608790216143679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-27536625900598.664</v>
      </c>
      <c r="L6003" s="455">
        <f t="shared" ca="1" si="217"/>
        <v>-6636326842044278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-6636326842044278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-27651361841851.156</v>
      </c>
      <c r="L6004" s="455">
        <f t="shared" ca="1" si="217"/>
        <v>-6663978203886129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-6663978203886129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-27766575849525.539</v>
      </c>
      <c r="L6005" s="455">
        <f t="shared" ca="1" si="217"/>
        <v>-6691744779735655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-6691744779735655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-27882269915565.23</v>
      </c>
      <c r="L6006" s="455">
        <f t="shared" ca="1" si="217"/>
        <v>-6719627049651220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-6719627049651220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-27998446040213.418</v>
      </c>
      <c r="L6007" s="455">
        <f t="shared" ca="1" si="217"/>
        <v>-6747625495691433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-6747625495691433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-28115106232047.637</v>
      </c>
      <c r="L6008" s="455">
        <f t="shared" ca="1" si="217"/>
        <v>-6775740601923481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-6775740601923481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-28232252508014.504</v>
      </c>
      <c r="L6009" s="455">
        <f t="shared" ca="1" si="217"/>
        <v>-6803972854431496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-6803972854431496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-28349886893464.566</v>
      </c>
      <c r="L6010" s="455">
        <f t="shared" ca="1" si="217"/>
        <v>-6832322741324961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-6832322741324961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-28468011422187.336</v>
      </c>
      <c r="L6011" s="455">
        <f t="shared" ca="1" si="217"/>
        <v>-6860790752747148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-6860790752747148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-28586628136446.449</v>
      </c>
      <c r="L6012" s="455">
        <f t="shared" ca="1" si="217"/>
        <v>-6889377380883594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-6889377380883594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-28705739087014.973</v>
      </c>
      <c r="L6013" s="455">
        <f t="shared" ca="1" si="217"/>
        <v>-6918083119970609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-6918083119970609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-28825346333210.871</v>
      </c>
      <c r="L6014" s="455">
        <f t="shared" ca="1" si="217"/>
        <v>-6946908466303820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-6946908466303820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-28945451942932.582</v>
      </c>
      <c r="L6015" s="455">
        <f t="shared" ca="1" si="217"/>
        <v>-6975853918246753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-6975853918246753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-29066057992694.805</v>
      </c>
      <c r="L6016" s="455">
        <f t="shared" ca="1" si="217"/>
        <v>-7004919976239448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-7004919976239448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-29187166567664.367</v>
      </c>
      <c r="L6017" s="455">
        <f t="shared" ca="1" si="217"/>
        <v>-7034107142807112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-7034107142807112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-29308779761696.301</v>
      </c>
      <c r="L6018" s="455">
        <f t="shared" ca="1" si="217"/>
        <v>-7063415922568808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-7063415922568808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-29430899677370.031</v>
      </c>
      <c r="L6019" s="455">
        <f t="shared" ca="1" si="217"/>
        <v>-7092846822246178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-7092846822246178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-29553528426025.742</v>
      </c>
      <c r="L6020" s="455">
        <f t="shared" ca="1" si="217"/>
        <v>-7122400350672204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-7122400350672204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-29676668127800.855</v>
      </c>
      <c r="L6021" s="455">
        <f t="shared" ca="1" si="217"/>
        <v>-7152077018800005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-7152077018800005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-29800320911666.688</v>
      </c>
      <c r="L6022" s="455">
        <f t="shared" ca="1" si="217"/>
        <v>-7181877339711672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-7181877339711672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-29924488915465.301</v>
      </c>
      <c r="L6023" s="455">
        <f t="shared" ca="1" si="217"/>
        <v>-7211801828627137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-7211801828627137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-30049174285946.402</v>
      </c>
      <c r="L6024" s="455">
        <f t="shared" ca="1" si="217"/>
        <v>-7241851002913083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-7241851002913083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-30174379178804.512</v>
      </c>
      <c r="L6025" s="455">
        <f t="shared" ca="1" si="217"/>
        <v>-7272025382091888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-7272025382091888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-30300105758716.199</v>
      </c>
      <c r="L6026" s="455">
        <f t="shared" ca="1" si="217"/>
        <v>-7302325487850604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-7302325487850604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-30426356199377.512</v>
      </c>
      <c r="L6027" s="455">
        <f t="shared" ca="1" si="217"/>
        <v>-7332751844049982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-7332751844049982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-30553132683541.59</v>
      </c>
      <c r="L6028" s="455">
        <f t="shared" ca="1" si="217"/>
        <v>-7363304976733524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-7363304976733524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-30680437403056.348</v>
      </c>
      <c r="L6029" s="455">
        <f t="shared" ca="1" si="217"/>
        <v>-7393985414136580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-7393985414136580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-30808272558902.41</v>
      </c>
      <c r="L6030" s="455">
        <f t="shared" ca="1" si="217"/>
        <v>-7424793686695482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-7424793686695482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-30936640361231.176</v>
      </c>
      <c r="L6031" s="455">
        <f t="shared" ca="1" si="217"/>
        <v>-7455730327056713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-7455730327056713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-31065543029402.969</v>
      </c>
      <c r="L6032" s="455">
        <f t="shared" ca="1" si="217"/>
        <v>-7486795870086116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-7486795870086116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-31194982792025.484</v>
      </c>
      <c r="L6033" s="455">
        <f t="shared" ca="1" si="217"/>
        <v>-7517990852878141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-7517990852878141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-31324961886992.25</v>
      </c>
      <c r="L6034" s="455">
        <f t="shared" ca="1" si="217"/>
        <v>-7549315814765133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-7549315814765133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-31455482561521.391</v>
      </c>
      <c r="L6035" s="455">
        <f t="shared" ca="1" si="217"/>
        <v>-7580771297326654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-7580771297326654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-31586547072194.391</v>
      </c>
      <c r="L6036" s="455">
        <f t="shared" ca="1" si="217"/>
        <v>-7612357844398848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-7612357844398848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-31718157684995.203</v>
      </c>
      <c r="L6037" s="455">
        <f t="shared" ca="1" si="217"/>
        <v>-7644076002083843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-7644076002083843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-31850316675349.344</v>
      </c>
      <c r="L6038" s="455">
        <f t="shared" ca="1" si="217"/>
        <v>-7675926318759192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-7675926318759192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-31983026328163.301</v>
      </c>
      <c r="L6039" s="455">
        <f t="shared" ca="1" si="217"/>
        <v>-7707909345087355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-7707909345087355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-32116288937863.98</v>
      </c>
      <c r="L6040" s="455">
        <f t="shared" ca="1" si="217"/>
        <v>-7740025634025219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-7740025634025219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-32250106808438.41</v>
      </c>
      <c r="L6041" s="455">
        <f t="shared" ca="1" si="217"/>
        <v>-7772275740833657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-7772275740833657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-32384482253473.57</v>
      </c>
      <c r="L6042" s="455">
        <f t="shared" ca="1" si="217"/>
        <v>-7804660223087131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-7804660223087131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-32519417596196.379</v>
      </c>
      <c r="L6043" s="455">
        <f t="shared" ca="1" si="217"/>
        <v>-7837179640683327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-7837179640683327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-32654915169513.867</v>
      </c>
      <c r="L6044" s="455">
        <f t="shared" ca="1" si="217"/>
        <v>-7869834555852841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-7869834555852841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-32790977316053.5</v>
      </c>
      <c r="L6045" s="455">
        <f t="shared" ca="1" si="217"/>
        <v>-7902625533168894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-7902625533168894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-32927606388203.723</v>
      </c>
      <c r="L6046" s="455">
        <f t="shared" ca="1" si="217"/>
        <v>-7935553139557098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-7935553139557098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-33064804748154.578</v>
      </c>
      <c r="L6047" s="455">
        <f t="shared" ca="1" si="217"/>
        <v>-7968617944305253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-7968617944305253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-33202574767938.551</v>
      </c>
      <c r="L6048" s="455">
        <f t="shared" ca="1" si="217"/>
        <v>-8001820519073192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-8001820519073192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-33340918829471.637</v>
      </c>
      <c r="L6049" s="455">
        <f t="shared" ca="1" si="217"/>
        <v>-8035161437902664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-8035161437902664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-33479839324594.43</v>
      </c>
      <c r="L6050" s="455">
        <f t="shared" ca="1" si="217"/>
        <v>-8068641277227258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-8068641277227258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-33619338655113.574</v>
      </c>
      <c r="L6051" s="455">
        <f t="shared" ca="1" si="217"/>
        <v>-8102260615882372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-8102260615882372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-33759419232843.215</v>
      </c>
      <c r="L6052" s="455">
        <f t="shared" ca="1" si="217"/>
        <v>-8136020035115215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-8136020035115215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-33900083479646.73</v>
      </c>
      <c r="L6053" s="455">
        <f t="shared" ca="1" si="217"/>
        <v>-8169920118594862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-8169920118594862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-34041333827478.586</v>
      </c>
      <c r="L6054" s="455">
        <f t="shared" ca="1" si="217"/>
        <v>-8203961452422341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-8203961452422341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-34183172718426.422</v>
      </c>
      <c r="L6055" s="455">
        <f t="shared" ca="1" si="217"/>
        <v>-8238144625140767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-8238144625140767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-34325602604753.191</v>
      </c>
      <c r="L6056" s="455">
        <f t="shared" ca="1" si="217"/>
        <v>-8272470227745520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-8272470227745520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-34468625948939.66</v>
      </c>
      <c r="L6057" s="455">
        <f t="shared" ca="1" si="217"/>
        <v>-8306938853694460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-8306938853694460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-34612245223726.918</v>
      </c>
      <c r="L6058" s="455">
        <f t="shared" ca="1" si="217"/>
        <v>-8341551098918187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-8341551098918187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-34756462912159.113</v>
      </c>
      <c r="L6059" s="455">
        <f t="shared" ca="1" si="217"/>
        <v>-8376307561830346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-8376307561830346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-34901281507626.438</v>
      </c>
      <c r="L6060" s="455">
        <f t="shared" ca="1" si="217"/>
        <v>-8411208843337972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-8411208843337972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-35046703513908.215</v>
      </c>
      <c r="L6061" s="455">
        <f t="shared" ca="1" si="217"/>
        <v>-8446255546851880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-8446255546851880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-35192731445216.164</v>
      </c>
      <c r="L6062" s="455">
        <f t="shared" ca="1" si="217"/>
        <v>-8481448278297096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-8481448278297096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-35339367826237.898</v>
      </c>
      <c r="L6063" s="455">
        <f t="shared" ca="1" si="217"/>
        <v>-8516787646123334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-8516787646123334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-35486615192180.563</v>
      </c>
      <c r="L6064" s="455">
        <f t="shared" ca="1" si="217"/>
        <v>-8552274261315515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-8552274261315515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-35634476088814.648</v>
      </c>
      <c r="L6065" s="455">
        <f t="shared" ca="1" si="217"/>
        <v>-8587908737404330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-8587908737404330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-35782953072518.039</v>
      </c>
      <c r="L6066" s="455">
        <f t="shared" ca="1" si="217"/>
        <v>-8623691690476848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-8623691690476848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-35932048710320.203</v>
      </c>
      <c r="L6067" s="455">
        <f t="shared" ca="1" si="217"/>
        <v>-8659623739187168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-8659623739187168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-36081765579946.531</v>
      </c>
      <c r="L6068" s="455">
        <f t="shared" ca="1" si="217"/>
        <v>-8695705504767115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-8695705504767115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-36232106269862.977</v>
      </c>
      <c r="L6069" s="455">
        <f t="shared" ca="1" si="217"/>
        <v>-8731937611036978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-8731937611036978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-36383073379320.742</v>
      </c>
      <c r="L6070" s="455">
        <f t="shared" ca="1" si="217"/>
        <v>-8768320684416299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-8768320684416299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-36534669518401.25</v>
      </c>
      <c r="L6071" s="455">
        <f t="shared" ca="1" si="217"/>
        <v>-8804855353934700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-8804855353934700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-36686897308061.25</v>
      </c>
      <c r="L6072" s="455">
        <f t="shared" ca="1" si="217"/>
        <v>-8841542251242761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-8841542251242761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-36839759380178.172</v>
      </c>
      <c r="L6073" s="455">
        <f t="shared" ca="1" si="217"/>
        <v>-8878382010622939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-8878382010622939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-36993258377595.578</v>
      </c>
      <c r="L6074" s="455">
        <f t="shared" ca="1" si="217"/>
        <v>-8915375269000535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-8915375269000535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-37147396954168.898</v>
      </c>
      <c r="L6075" s="455">
        <f t="shared" ca="1" si="217"/>
        <v>-8952522665954704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-8952522665954704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-37302177774811.266</v>
      </c>
      <c r="L6076" s="455">
        <f t="shared" ca="1" si="217"/>
        <v>-8989824843729515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-8989824843729515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-37457603515539.648</v>
      </c>
      <c r="L6077" s="455">
        <f t="shared" ca="1" si="217"/>
        <v>-9027282447245054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-9027282447245054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-37613676863521.055</v>
      </c>
      <c r="L6078" s="455">
        <f t="shared" ca="1" si="217"/>
        <v>-9064896124108576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-9064896124108576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-37770400517119.063</v>
      </c>
      <c r="L6079" s="455">
        <f t="shared" ca="1" si="217"/>
        <v>-9102666524625696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-9102666524625696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-37927777185940.398</v>
      </c>
      <c r="L6080" s="455">
        <f t="shared" ca="1" si="217"/>
        <v>-9140594301811636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-9140594301811636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-38085809590881.813</v>
      </c>
      <c r="L6081" s="455">
        <f t="shared" ca="1" si="217"/>
        <v>-9178680111402518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-9178680111402518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-38244500464177.156</v>
      </c>
      <c r="L6082" s="455">
        <f t="shared" ca="1" si="217"/>
        <v>-9216924611866696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-9216924611866696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-38403852549444.563</v>
      </c>
      <c r="L6083" s="455">
        <f t="shared" ca="1" si="217"/>
        <v>-9255328464416140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-9255328464416140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-38563868601733.914</v>
      </c>
      <c r="L6084" s="455">
        <f t="shared" ca="1" si="217"/>
        <v>-9293892333017874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-9293892333017874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-38724551387574.477</v>
      </c>
      <c r="L6085" s="455">
        <f t="shared" ca="1" si="217"/>
        <v>-9332616884405448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-9332616884405448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-38885903685022.703</v>
      </c>
      <c r="L6086" s="455">
        <f t="shared" ca="1" si="217"/>
        <v>-9371502788090470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-9371502788090470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-39047928283710.289</v>
      </c>
      <c r="L6087" s="455">
        <f t="shared" ca="1" si="217"/>
        <v>-9410550716374180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-9410550716374180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-39210627984892.414</v>
      </c>
      <c r="L6088" s="455">
        <f t="shared" ca="1" si="217"/>
        <v>-9449761344359072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-9449761344359072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-39374005601496.133</v>
      </c>
      <c r="L6089" s="455">
        <f t="shared" ca="1" si="217"/>
        <v>-9489135349960568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-9489135349960568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-39538063958169.031</v>
      </c>
      <c r="L6090" s="455">
        <f t="shared" ca="1" si="217"/>
        <v>-9528673413918738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-9528673413918738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-39702805891328.078</v>
      </c>
      <c r="L6091" s="455">
        <f t="shared" ca="1" si="217"/>
        <v>-9568376219810066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-9568376219810066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-39868234249208.609</v>
      </c>
      <c r="L6092" s="455">
        <f t="shared" ca="1" si="217"/>
        <v>-9608244454059274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-9608244454059274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-40034351891913.641</v>
      </c>
      <c r="L6093" s="455">
        <f t="shared" ca="1" si="217"/>
        <v>-9648278805951188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-9648278805951188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-40201161691463.281</v>
      </c>
      <c r="L6094" s="455">
        <f t="shared" ca="1" si="217"/>
        <v>-9688479967642652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-9688479967642652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-40368666531844.383</v>
      </c>
      <c r="L6095" s="455">
        <f t="shared" ca="1" si="217"/>
        <v>-9728848634174496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-9728848634174496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-40536869309060.398</v>
      </c>
      <c r="L6096" s="455">
        <f t="shared" ca="1" si="217"/>
        <v>-9769385503483556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-9769385503483556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-40705772931181.484</v>
      </c>
      <c r="L6097" s="455">
        <f t="shared" ca="1" si="217"/>
        <v>-9810091276414738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-9810091276414738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-40875380318394.742</v>
      </c>
      <c r="L6098" s="455">
        <f t="shared" ca="1" si="217"/>
        <v>-9850966656733132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-9850966656733132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-41045694403054.719</v>
      </c>
      <c r="L6099" s="455">
        <f t="shared" ca="1" si="217"/>
        <v>-9892012351136186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-9892012351136186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-41216718129734.109</v>
      </c>
      <c r="L6100" s="455">
        <f t="shared" ca="1" si="217"/>
        <v>-9933229069265920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-9933229069265920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-41388454455274.664</v>
      </c>
      <c r="L6101" s="455">
        <f t="shared" ca="1" si="217"/>
        <v>-9974617523721194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-9974617523721194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-41560906348838.305</v>
      </c>
      <c r="L6102" s="455">
        <f t="shared" ca="1" si="217"/>
        <v>-1.0016178430070032E+16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-1.0016178430070032E+16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-41734076791958.469</v>
      </c>
      <c r="L6103" s="455">
        <f t="shared" ca="1" si="217"/>
        <v>-1.005791250686199E+16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-1.005791250686199E+16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-41907968778591.625</v>
      </c>
      <c r="L6104" s="455">
        <f t="shared" ca="1" si="217"/>
        <v>-1.0099820475640582E+16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-1.0099820475640582E+16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-42082585315169.094</v>
      </c>
      <c r="L6105" s="455">
        <f t="shared" ca="1" si="217"/>
        <v>-1.0141903060955752E+16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-1.0141903060955752E+16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-42257929420648.969</v>
      </c>
      <c r="L6106" s="455">
        <f t="shared" ca="1" si="217"/>
        <v>-1.01841609903764E+16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-1.01841609903764E+16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-42434004126568.336</v>
      </c>
      <c r="L6107" s="455">
        <f t="shared" ca="1" si="217"/>
        <v>-1.0226594994502968E+16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-1.0226594994502968E+16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-42610812477095.703</v>
      </c>
      <c r="L6108" s="455">
        <f t="shared" ca="1" si="217"/>
        <v>-1.0269205806980064E+16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-1.0269205806980064E+16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-42788357529083.602</v>
      </c>
      <c r="L6109" s="455">
        <f t="shared" ca="1" si="217"/>
        <v>-1.0311994164509148E+16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-1.0311994164509148E+16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-42966642352121.453</v>
      </c>
      <c r="L6110" s="455">
        <f t="shared" ca="1" si="217"/>
        <v>-1.035496080686127E+16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-1.035496080686127E+16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-43145670028588.625</v>
      </c>
      <c r="L6111" s="455">
        <f t="shared" ca="1" si="217"/>
        <v>-1.0398106476889858E+16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-1.0398106476889858E+16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-43325443653707.742</v>
      </c>
      <c r="L6112" s="455">
        <f t="shared" ca="1" si="217"/>
        <v>-1.0441431920543566E+16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-1.0441431920543566E+16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-43505966335598.188</v>
      </c>
      <c r="L6113" s="455">
        <f t="shared" ca="1" si="217"/>
        <v>-1.0484937886879164E+16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-1.0484937886879164E+16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-43687241195329.852</v>
      </c>
      <c r="L6114" s="455">
        <f t="shared" ca="1" si="217"/>
        <v>-1.0528625128074494E+16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-1.0528625128074494E+16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-43869271366977.055</v>
      </c>
      <c r="L6115" s="455">
        <f t="shared" ca="1" si="217"/>
        <v>-1.0572494399441472E+16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-1.0572494399441472E+16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-44052059997672.797</v>
      </c>
      <c r="L6116" s="455">
        <f t="shared" ca="1" si="217"/>
        <v>-1.0616546459439144E+16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-1.0616546459439144E+16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-44235610247663.102</v>
      </c>
      <c r="L6117" s="455">
        <f t="shared" ca="1" si="217"/>
        <v>-1.0660782069686808E+16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-1.0660782069686808E+16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-44419925290361.703</v>
      </c>
      <c r="L6118" s="455">
        <f t="shared" ca="1" si="217"/>
        <v>-1.070520199497717E+16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-1.070520199497717E+16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-44605008312404.875</v>
      </c>
      <c r="L6119" s="455">
        <f t="shared" ca="1" si="217"/>
        <v>-1.0749807003289574E+16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-1.0749807003289574E+16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-44790862513706.555</v>
      </c>
      <c r="L6120" s="455">
        <f t="shared" ca="1" si="217"/>
        <v>-1.079459786580328E+16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-1.079459786580328E+16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-44977491107513.664</v>
      </c>
      <c r="L6121" s="455">
        <f t="shared" ca="1" si="217"/>
        <v>-1.0839575356910794E+16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-1.0839575356910794E+16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-45164897320461.641</v>
      </c>
      <c r="L6122" s="455">
        <f t="shared" ca="1" si="217"/>
        <v>-1.0884740254231256E+16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-1.0884740254231256E+16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-45353084392630.234</v>
      </c>
      <c r="L6123" s="455">
        <f t="shared" ca="1" si="217"/>
        <v>-1.0930093338623886E+16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-1.0930093338623886E+16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-45542055577599.523</v>
      </c>
      <c r="L6124" s="455">
        <f t="shared" ca="1" si="217"/>
        <v>-1.0975635394201486E+16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-1.0975635394201486E+16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-45731814142506.188</v>
      </c>
      <c r="L6125" s="455">
        <f t="shared" ca="1" si="217"/>
        <v>-1.1021367208343992E+16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-1.1021367208343992E+16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-45922363368099.969</v>
      </c>
      <c r="L6126" s="455">
        <f t="shared" ca="1" si="217"/>
        <v>-1.1067289571712092E+16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-1.1067289571712092E+16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-46113706548800.383</v>
      </c>
      <c r="L6127" s="455">
        <f t="shared" ca="1" si="217"/>
        <v>-1.1113403278260892E+16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-1.1113403278260892E+16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-46305846992753.719</v>
      </c>
      <c r="L6128" s="455">
        <f t="shared" ref="L6128:L6250" ca="1" si="222">I6128-J6128+K6128</f>
        <v>-1.1159709125253646E+16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-1.1159709125253646E+16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-46498788021890.188</v>
      </c>
      <c r="L6129" s="455">
        <f t="shared" ca="1" si="222"/>
        <v>-1.1206207913275536E+16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-1.1206207913275536E+16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-46692532971981.398</v>
      </c>
      <c r="L6130" s="455">
        <f t="shared" ca="1" si="222"/>
        <v>-1.1252900446247518E+16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-1.1252900446247518E+16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-46887085192697.992</v>
      </c>
      <c r="L6131" s="455">
        <f t="shared" ca="1" si="222"/>
        <v>-1.1299787531440216E+16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-1.1299787531440216E+16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-47082448047667.563</v>
      </c>
      <c r="L6132" s="455">
        <f t="shared" ca="1" si="222"/>
        <v>-1.1346869979487884E+16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-1.1346869979487884E+16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-47278624914532.852</v>
      </c>
      <c r="L6133" s="455">
        <f t="shared" ca="1" si="222"/>
        <v>-1.1394148604402416E+16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-1.1394148604402416E+16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-47475619185010.063</v>
      </c>
      <c r="L6134" s="455">
        <f t="shared" ca="1" si="222"/>
        <v>-1.1441624223587426E+16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-1.1441624223587426E+16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-47673434264947.609</v>
      </c>
      <c r="L6135" s="455">
        <f t="shared" ca="1" si="222"/>
        <v>-1.1489297657852374E+16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-1.1489297657852374E+16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-47872073574384.891</v>
      </c>
      <c r="L6136" s="455">
        <f t="shared" ca="1" si="222"/>
        <v>-1.1537169731426758E+16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-1.1537169731426758E+16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-48071540547611.492</v>
      </c>
      <c r="L6137" s="455">
        <f t="shared" ca="1" si="222"/>
        <v>-1.158524127197437E+16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-1.158524127197437E+16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-48271838633226.539</v>
      </c>
      <c r="L6138" s="455">
        <f t="shared" ca="1" si="222"/>
        <v>-1.1633513110607596E+16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-1.1633513110607596E+16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-48472971294198.313</v>
      </c>
      <c r="L6139" s="455">
        <f t="shared" ca="1" si="222"/>
        <v>-1.1681986081901794E+16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-1.1681986081901794E+16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-48674942007924.141</v>
      </c>
      <c r="L6140" s="455">
        <f t="shared" ca="1" si="222"/>
        <v>-1.1730661023909718E+16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-1.1730661023909718E+16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-48877754266290.492</v>
      </c>
      <c r="L6141" s="455">
        <f t="shared" ca="1" si="222"/>
        <v>-1.1779538778176008E+16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-1.1779538778176008E+16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-49081411575733.367</v>
      </c>
      <c r="L6142" s="455">
        <f t="shared" ca="1" si="222"/>
        <v>-1.1828620189751742E+16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-1.1828620189751742E+16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-49285917457298.922</v>
      </c>
      <c r="L6143" s="455">
        <f t="shared" ca="1" si="222"/>
        <v>-1.187790610720904E+16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-1.187790610720904E+16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-49491275446704.336</v>
      </c>
      <c r="L6144" s="455">
        <f t="shared" ca="1" si="222"/>
        <v>-1.1927397382655744E+16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-1.1927397382655744E+16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-49697489094398.93</v>
      </c>
      <c r="L6145" s="455">
        <f t="shared" ca="1" si="222"/>
        <v>-1.1977094871750142E+16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-1.1977094871750142E+16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-49904561965625.594</v>
      </c>
      <c r="L6146" s="455">
        <f t="shared" ca="1" si="222"/>
        <v>-1.2026999433715768E+16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-1.2026999433715768E+16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-50112497640482.367</v>
      </c>
      <c r="L6147" s="455">
        <f t="shared" ca="1" si="222"/>
        <v>-1.207711193135625E+16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-1.207711193135625E+16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-50321299713984.375</v>
      </c>
      <c r="L6148" s="455">
        <f t="shared" ca="1" si="222"/>
        <v>-1.2127433231070234E+16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-1.2127433231070234E+16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-50530971796125.977</v>
      </c>
      <c r="L6149" s="455">
        <f t="shared" ca="1" si="222"/>
        <v>-1.217796420286636E+16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-1.217796420286636E+16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-50741517511943.164</v>
      </c>
      <c r="L6150" s="455">
        <f t="shared" ca="1" si="222"/>
        <v>-1.2228705720378304E+16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-1.2228705720378304E+16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-50952940501576.266</v>
      </c>
      <c r="L6151" s="455">
        <f t="shared" ca="1" si="222"/>
        <v>-1.227965866087988E+16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-1.227965866087988E+16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-51165244420332.836</v>
      </c>
      <c r="L6152" s="455">
        <f t="shared" ca="1" si="222"/>
        <v>-1.2330823905300212E+16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-1.2330823905300212E+16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-51378432938750.883</v>
      </c>
      <c r="L6153" s="455">
        <f t="shared" ca="1" si="222"/>
        <v>-1.2382202338238962E+16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-1.2382202338238962E+16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-51592509742662.344</v>
      </c>
      <c r="L6154" s="455">
        <f t="shared" ca="1" si="222"/>
        <v>-1.2433794847981624E+16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-1.2433794847981624E+16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-51807478533256.766</v>
      </c>
      <c r="L6155" s="455">
        <f t="shared" ca="1" si="222"/>
        <v>-1.248560232651488E+16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-1.248560232651488E+16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-52023343027145.336</v>
      </c>
      <c r="L6156" s="455">
        <f t="shared" ca="1" si="222"/>
        <v>-1.2537625669542026E+16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-1.2537625669542026E+16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-52240106956425.109</v>
      </c>
      <c r="L6157" s="455">
        <f t="shared" ca="1" si="222"/>
        <v>-1.2589865776498452E+16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-1.2589865776498452E+16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-52457774068743.547</v>
      </c>
      <c r="L6158" s="455">
        <f t="shared" ca="1" si="222"/>
        <v>-1.2642323550567196E+16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-1.2642323550567196E+16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-52676348127363.313</v>
      </c>
      <c r="L6159" s="455">
        <f t="shared" ca="1" si="222"/>
        <v>-1.269499989869456E+16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-1.269499989869456E+16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-52895832911227.336</v>
      </c>
      <c r="L6160" s="455">
        <f t="shared" ca="1" si="222"/>
        <v>-1.2747895731605788E+16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-1.2747895731605788E+16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-53116232215024.117</v>
      </c>
      <c r="L6161" s="455">
        <f t="shared" ca="1" si="222"/>
        <v>-1.2801011963820812E+16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-1.2801011963820812E+16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-53337549849253.383</v>
      </c>
      <c r="L6162" s="455">
        <f t="shared" ca="1" si="222"/>
        <v>-1.2854349513670066E+16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-1.2854349513670066E+16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-53559789640291.938</v>
      </c>
      <c r="L6163" s="455">
        <f t="shared" ca="1" si="222"/>
        <v>-1.2907909303310358E+16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-1.2907909303310358E+16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-53782955430459.828</v>
      </c>
      <c r="L6164" s="455">
        <f t="shared" ca="1" si="222"/>
        <v>-1.2961692258740818E+16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-1.2961692258740818E+16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-54007051078086.742</v>
      </c>
      <c r="L6165" s="455">
        <f t="shared" ca="1" si="222"/>
        <v>-1.3015699309818904E+16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-1.3015699309818904E+16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-54232080457578.766</v>
      </c>
      <c r="L6166" s="455">
        <f t="shared" ca="1" si="222"/>
        <v>-1.3069931390276482E+16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-1.3069931390276482E+16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-54458047459485.344</v>
      </c>
      <c r="L6167" s="455">
        <f t="shared" ca="1" si="222"/>
        <v>-1.3124389437735968E+16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-1.3124389437735968E+16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-54684955990566.531</v>
      </c>
      <c r="L6168" s="455">
        <f t="shared" ca="1" si="222"/>
        <v>-1.3179074393726534E+16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-1.3179074393726534E+16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-54912809973860.555</v>
      </c>
      <c r="L6169" s="455">
        <f t="shared" ca="1" si="222"/>
        <v>-1.3233987203700394E+16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-1.3233987203700394E+16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-55141613348751.641</v>
      </c>
      <c r="L6170" s="455">
        <f t="shared" ca="1" si="222"/>
        <v>-1.3289128817049146E+16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-1.3289128817049146E+16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-55371370071038.109</v>
      </c>
      <c r="L6171" s="455">
        <f t="shared" ca="1" si="222"/>
        <v>-1.3344500187120184E+16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-1.3344500187120184E+16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-55602084113000.766</v>
      </c>
      <c r="L6172" s="455">
        <f t="shared" ca="1" si="222"/>
        <v>-1.3400102271233184E+16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-1.3400102271233184E+16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-55833759463471.602</v>
      </c>
      <c r="L6173" s="455">
        <f t="shared" ca="1" si="222"/>
        <v>-1.3455936030696656E+16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-1.3455936030696656E+16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-56066400127902.734</v>
      </c>
      <c r="L6174" s="455">
        <f t="shared" ca="1" si="222"/>
        <v>-1.3512002430824558E+16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-1.3512002430824558E+16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-56300010128435.656</v>
      </c>
      <c r="L6175" s="455">
        <f t="shared" ca="1" si="222"/>
        <v>-1.3568302440952994E+16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-1.3568302440952994E+16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-56534593503970.805</v>
      </c>
      <c r="L6176" s="455">
        <f t="shared" ca="1" si="222"/>
        <v>-1.3624837034456964E+16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-1.3624837034456964E+16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-56770154310237.352</v>
      </c>
      <c r="L6177" s="455">
        <f t="shared" ca="1" si="222"/>
        <v>-1.3681607188767202E+16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-1.3681607188767202E+16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-57006696619863.344</v>
      </c>
      <c r="L6178" s="455">
        <f t="shared" ca="1" si="222"/>
        <v>-1.3738613885387066E+16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-1.3738613885387066E+16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-57244224522446.109</v>
      </c>
      <c r="L6179" s="455">
        <f t="shared" ca="1" si="222"/>
        <v>-1.3795858109909512E+16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-1.3795858109909512E+16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-57482742124622.969</v>
      </c>
      <c r="L6180" s="455">
        <f t="shared" ca="1" si="222"/>
        <v>-1.3853340852034134E+16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-1.3853340852034134E+16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-57722253550142.227</v>
      </c>
      <c r="L6181" s="455">
        <f t="shared" ca="1" si="222"/>
        <v>-1.3911063105584276E+16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-1.3911063105584276E+16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-57962762939934.484</v>
      </c>
      <c r="L6182" s="455">
        <f t="shared" ca="1" si="222"/>
        <v>-1.396902586852421E+16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-1.396902586852421E+16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-58204274452184.211</v>
      </c>
      <c r="L6183" s="455">
        <f t="shared" ca="1" si="222"/>
        <v>-1.4027230142976394E+16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-1.4027230142976394E+16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-58446792262401.641</v>
      </c>
      <c r="L6184" s="455">
        <f t="shared" ca="1" si="222"/>
        <v>-1.4085676935238796E+16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-1.4085676935238796E+16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-58690320563494.984</v>
      </c>
      <c r="L6185" s="455">
        <f t="shared" ca="1" si="222"/>
        <v>-1.414436725580229E+16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-1.414436725580229E+16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-58934863565842.875</v>
      </c>
      <c r="L6186" s="455">
        <f t="shared" ca="1" si="222"/>
        <v>-1.4203302119368132E+16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-1.4203302119368132E+16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-59180425497367.219</v>
      </c>
      <c r="L6187" s="455">
        <f t="shared" ca="1" si="222"/>
        <v>-1.42624825448655E+16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-1.42624825448655E+16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-59427010603606.258</v>
      </c>
      <c r="L6188" s="455">
        <f t="shared" ca="1" si="222"/>
        <v>-1.4321909555469106E+16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-1.4321909555469106E+16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-59674623147787.938</v>
      </c>
      <c r="L6189" s="455">
        <f t="shared" ca="1" si="222"/>
        <v>-1.4381584178616894E+16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-1.4381584178616894E+16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-59923267410903.727</v>
      </c>
      <c r="L6190" s="455">
        <f t="shared" ca="1" si="222"/>
        <v>-1.4441507446027798E+16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-1.4441507446027798E+16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-60172947691782.484</v>
      </c>
      <c r="L6191" s="455">
        <f t="shared" ca="1" si="222"/>
        <v>-1.450168039371958E+16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-1.450168039371958E+16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-60423668307164.914</v>
      </c>
      <c r="L6192" s="455">
        <f t="shared" ca="1" si="222"/>
        <v>-1.4562104062026744E+16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-1.4562104062026744E+16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-60675433591778.094</v>
      </c>
      <c r="L6193" s="455">
        <f t="shared" ca="1" si="222"/>
        <v>-1.4622779495618522E+16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-1.4622779495618522E+16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-60928247898410.5</v>
      </c>
      <c r="L6194" s="455">
        <f t="shared" ca="1" si="222"/>
        <v>-1.4683707743516932E+16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-1.4683707743516932E+16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-61182115597987.219</v>
      </c>
      <c r="L6195" s="455">
        <f t="shared" ca="1" si="222"/>
        <v>-1.474488985911492E+16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-1.474488985911492E+16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-61437041079645.5</v>
      </c>
      <c r="L6196" s="455">
        <f t="shared" ca="1" si="222"/>
        <v>-1.4806326900194566E+16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-1.4806326900194566E+16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-61693028750810.688</v>
      </c>
      <c r="L6197" s="455">
        <f t="shared" ca="1" si="222"/>
        <v>-1.4868019928945376E+16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-1.4868019928945376E+16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-61950083037272.398</v>
      </c>
      <c r="L6198" s="455">
        <f t="shared" ca="1" si="222"/>
        <v>-1.4929970011982648E+16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-1.4929970011982648E+16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-62208208383261.023</v>
      </c>
      <c r="L6199" s="455">
        <f t="shared" ca="1" si="222"/>
        <v>-1.499217822036591E+16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-1.499217822036591E+16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-62467409251524.633</v>
      </c>
      <c r="L6200" s="455">
        <f t="shared" ca="1" si="222"/>
        <v>-1.5054645629617434E+16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-1.5054645629617434E+16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-62727690123405.977</v>
      </c>
      <c r="L6201" s="455">
        <f t="shared" ca="1" si="222"/>
        <v>-1.511737331974084E+16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-1.511737331974084E+16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-62989055498920.164</v>
      </c>
      <c r="L6202" s="455">
        <f t="shared" ca="1" si="222"/>
        <v>-1.518036237523976E+16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-1.518036237523976E+16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-63251509896832.336</v>
      </c>
      <c r="L6203" s="455">
        <f t="shared" ca="1" si="222"/>
        <v>-1.5243613885136592E+16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-1.5243613885136592E+16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-63515057854735.797</v>
      </c>
      <c r="L6204" s="455">
        <f t="shared" ca="1" si="222"/>
        <v>-1.5307128942991328E+16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-1.5307128942991328E+16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-63779703929130.531</v>
      </c>
      <c r="L6205" s="455">
        <f t="shared" ca="1" si="222"/>
        <v>-1.5370908646920458E+16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-1.5370908646920458E+16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-64045452695501.898</v>
      </c>
      <c r="L6206" s="455">
        <f t="shared" ca="1" si="222"/>
        <v>-1.543495409961596E+16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-1.543495409961596E+16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-64312308748399.844</v>
      </c>
      <c r="L6207" s="455">
        <f t="shared" ca="1" si="222"/>
        <v>-1.549926640836436E+16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-1.549926640836436E+16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-64580276701518.164</v>
      </c>
      <c r="L6208" s="455">
        <f t="shared" ca="1" si="222"/>
        <v>-1.5563846685065878E+16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-1.5563846685065878E+16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-64849361187774.492</v>
      </c>
      <c r="L6209" s="455">
        <f t="shared" ca="1" si="222"/>
        <v>-1.5628696046253652E+16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-1.5628696046253652E+16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-65119566859390.219</v>
      </c>
      <c r="L6210" s="455">
        <f t="shared" ca="1" si="222"/>
        <v>-1.5693815613113042E+16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-1.5693815613113042E+16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-65390898387971</v>
      </c>
      <c r="L6211" s="455">
        <f t="shared" ca="1" si="222"/>
        <v>-1.5759206511501012E+16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-1.5759206511501012E+16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-65663360464587.547</v>
      </c>
      <c r="L6212" s="455">
        <f t="shared" ca="1" si="222"/>
        <v>-1.58248698719656E+16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-1.58248698719656E+16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-65936957799856.664</v>
      </c>
      <c r="L6213" s="455">
        <f t="shared" ca="1" si="222"/>
        <v>-1.5890806829765456E+16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-1.5890806829765456E+16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-66211695124022.742</v>
      </c>
      <c r="L6214" s="455">
        <f t="shared" ca="1" si="222"/>
        <v>-1.5957018524889478E+16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-1.5957018524889478E+16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-66487577187039.492</v>
      </c>
      <c r="L6215" s="455">
        <f t="shared" ca="1" si="222"/>
        <v>-1.6023506102076518E+16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-1.6023506102076518E+16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-66764608758652.156</v>
      </c>
      <c r="L6216" s="455">
        <f t="shared" ca="1" si="222"/>
        <v>-1.609027071083517E+16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-1.609027071083517E+16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-67042794628479.883</v>
      </c>
      <c r="L6217" s="455">
        <f t="shared" ca="1" si="222"/>
        <v>-1.615731350546365E+16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-1.615731350546365E+16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-67322139606098.539</v>
      </c>
      <c r="L6218" s="455">
        <f t="shared" ca="1" si="222"/>
        <v>-1.6224635645069748E+16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-1.6224635645069748E+16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-67602648521123.961</v>
      </c>
      <c r="L6219" s="455">
        <f t="shared" ca="1" si="222"/>
        <v>-1.6292238293590872E+16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-1.6292238293590872E+16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-67884326223295.305</v>
      </c>
      <c r="L6220" s="455">
        <f t="shared" ca="1" si="222"/>
        <v>-1.6360122619814168E+16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-1.6360122619814168E+16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-68167177582559.023</v>
      </c>
      <c r="L6221" s="455">
        <f t="shared" ca="1" si="222"/>
        <v>-1.6428289797396728E+16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-1.6428289797396728E+16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-68451207489153.031</v>
      </c>
      <c r="L6222" s="455">
        <f t="shared" ca="1" si="222"/>
        <v>-1.6496741004885882E+16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-1.6496741004885882E+16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-68736420853691.18</v>
      </c>
      <c r="L6223" s="455">
        <f t="shared" ca="1" si="222"/>
        <v>-1.6565477425739574E+16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-1.6565477425739574E+16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-69022822607248.227</v>
      </c>
      <c r="L6224" s="455">
        <f t="shared" ca="1" si="222"/>
        <v>-1.6634500248346822E+16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-1.6634500248346822E+16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-69310417701445.086</v>
      </c>
      <c r="L6225" s="455">
        <f t="shared" ca="1" si="222"/>
        <v>-1.6703810666048268E+16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-1.6703810666048268E+16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-69599211108534.445</v>
      </c>
      <c r="L6226" s="455">
        <f t="shared" ca="1" si="222"/>
        <v>-1.6773409877156802E+16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-1.6773409877156802E+16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-69889207821486.664</v>
      </c>
      <c r="L6227" s="455">
        <f t="shared" ca="1" si="222"/>
        <v>-1.6843299084978288E+16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-1.6843299084978288E+16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-70180412854076.188</v>
      </c>
      <c r="L6228" s="455">
        <f t="shared" ca="1" si="222"/>
        <v>-1.6913479497832364E+16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-1.6913479497832364E+16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-70472831240968.188</v>
      </c>
      <c r="L6229" s="455">
        <f t="shared" ca="1" si="222"/>
        <v>-1.6983952329073332E+16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-1.6983952329073332E+16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-70766468037805.547</v>
      </c>
      <c r="L6230" s="455">
        <f t="shared" ca="1" si="222"/>
        <v>-1.7054718797111138E+16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-1.7054718797111138E+16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-71061328321296.406</v>
      </c>
      <c r="L6231" s="455">
        <f t="shared" ca="1" si="222"/>
        <v>-1.7125780125432434E+16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-1.7125780125432434E+16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-71357417189301.813</v>
      </c>
      <c r="L6232" s="455">
        <f t="shared" ca="1" si="222"/>
        <v>-1.7197137542621736E+16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-1.7197137542621736E+16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-71654739760923.906</v>
      </c>
      <c r="L6233" s="455">
        <f t="shared" ca="1" si="222"/>
        <v>-1.726879228238266E+16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-1.726879228238266E+16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-71953301176594.422</v>
      </c>
      <c r="L6234" s="455">
        <f t="shared" ca="1" si="222"/>
        <v>-1.7340745583559254E+16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-1.7340745583559254E+16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-72253106598163.563</v>
      </c>
      <c r="L6235" s="455">
        <f t="shared" ca="1" si="222"/>
        <v>-1.7412998690157418E+16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-1.7412998690157418E+16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-72554161208989.234</v>
      </c>
      <c r="L6236" s="455">
        <f t="shared" ca="1" si="222"/>
        <v>-1.7485552851366408E+16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-1.7485552851366408E+16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-72856470214026.703</v>
      </c>
      <c r="L6237" s="455">
        <f t="shared" ca="1" si="222"/>
        <v>-1.7558409321580434E+16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-1.7558409321580434E+16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-73160038839918.469</v>
      </c>
      <c r="L6238" s="455">
        <f t="shared" ca="1" si="222"/>
        <v>-1.7631569360420352E+16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-1.7631569360420352E+16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-73464872335084.797</v>
      </c>
      <c r="L6239" s="455">
        <f t="shared" ca="1" si="222"/>
        <v>-1.7705034232755436E+16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-1.7705034232755436E+16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-73770975969814.313</v>
      </c>
      <c r="L6240" s="455">
        <f t="shared" ca="1" si="222"/>
        <v>-1.777880520872525E+16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-1.777880520872525E+16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-74078355036355.203</v>
      </c>
      <c r="L6241" s="455">
        <f t="shared" ca="1" si="222"/>
        <v>-1.7852883563761606E+16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-1.7852883563761606E+16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-74387014849006.688</v>
      </c>
      <c r="L6242" s="455">
        <f t="shared" ca="1" si="222"/>
        <v>-1.7927270578610612E+16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-1.7927270578610612E+16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-74696960744210.891</v>
      </c>
      <c r="L6243" s="455">
        <f t="shared" ca="1" si="222"/>
        <v>-1.8001967539354822E+16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-1.8001967539354822E+16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-75008198080645.094</v>
      </c>
      <c r="L6244" s="455">
        <f t="shared" ca="1" si="222"/>
        <v>-1.8076975737435468E+16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-1.8076975737435468E+16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-75320732239314.453</v>
      </c>
      <c r="L6245" s="455">
        <f t="shared" ca="1" si="222"/>
        <v>-1.8152296469674784E+16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-1.8152296469674784E+16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-75634568623644.938</v>
      </c>
      <c r="L6246" s="455">
        <f t="shared" ca="1" si="222"/>
        <v>-1.8227931038298428E+16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-1.8227931038298428E+16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-75949712659576.781</v>
      </c>
      <c r="L6247" s="455">
        <f t="shared" ca="1" si="222"/>
        <v>-1.8303880750958004E+16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-1.8303880750958004E+16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-76266169795658.344</v>
      </c>
      <c r="L6248" s="455">
        <f t="shared" ca="1" si="222"/>
        <v>-1.8380146920753664E+16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-1.8380146920753664E+16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-76583945503140.266</v>
      </c>
      <c r="L6249" s="455">
        <f t="shared" ca="1" si="222"/>
        <v>-1.8456730866256804E+16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-1.8456730866256804E+16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-76903045276070.016</v>
      </c>
      <c r="L6250" s="455">
        <f t="shared" ca="1" si="222"/>
        <v>-1.8533633911532876E+16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Retirement'!I8+'Combined Retirement'!K8</f>
        <v>3324245.5463302187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658</v>
      </c>
      <c r="B2" s="471">
        <v>0.05</v>
      </c>
      <c r="C2" s="457" t="s">
        <v>667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660</v>
      </c>
      <c r="B4" s="462">
        <f ca="1">(SUMIFS(H:H,I:I,"&gt;0",L:L,"&lt;0"))/12</f>
        <v>49.583333333333336</v>
      </c>
      <c r="C4" s="474">
        <f ca="1">(SUMIFS(H:H,I:I,"&gt;0",L:L,"&lt;0"))</f>
        <v>595</v>
      </c>
      <c r="D4" s="467">
        <f t="array" aca="1" ref="D4" ca="1">INDEX(N:N,MATCH(C4,H:H,0),0)</f>
        <v>69368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75" t="s">
        <v>592</v>
      </c>
    </row>
    <row r="8" spans="1:14" ht="11.25" customHeight="1" x14ac:dyDescent="0.3">
      <c r="A8" s="470">
        <v>1</v>
      </c>
      <c r="B8" s="458">
        <f ca="1">B1</f>
        <v>3324245.5463302187</v>
      </c>
      <c r="C8" s="458">
        <f t="shared" ref="C8:C71" si="0">SUMIF(G:G,A8,J:J)</f>
        <v>0</v>
      </c>
      <c r="D8" s="458">
        <f ca="1">SUMIF(G:G,1,K:K)</f>
        <v>170074.71117515303</v>
      </c>
      <c r="E8" s="458">
        <f t="shared" ref="E8:E71" ca="1" si="1">B8-C8+D8</f>
        <v>3494320.2575053717</v>
      </c>
      <c r="F8" s="442"/>
      <c r="G8" s="470">
        <v>1</v>
      </c>
      <c r="H8" s="470">
        <v>1</v>
      </c>
      <c r="I8" s="455">
        <f ca="1">B1</f>
        <v>3324245.5463302187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13851.023109709242</v>
      </c>
      <c r="L8" s="455">
        <f t="shared" ref="L8:L262" ca="1" si="3">I8-J8+K8</f>
        <v>3338096.569439928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3494320.2575053717</v>
      </c>
      <c r="C9" s="458">
        <f t="shared" si="0"/>
        <v>0</v>
      </c>
      <c r="D9" s="458">
        <f ca="1">SUMIF(G:G,2,K:K)</f>
        <v>178776.05618056143</v>
      </c>
      <c r="E9" s="458">
        <f t="shared" ca="1" si="1"/>
        <v>3673096.3136859331</v>
      </c>
      <c r="F9" s="442"/>
      <c r="G9" s="470">
        <v>1</v>
      </c>
      <c r="H9" s="470">
        <v>2</v>
      </c>
      <c r="I9" s="455">
        <f t="shared" ref="I9:I263" ca="1" si="5">L8</f>
        <v>3338096.569439928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13908.735705999699</v>
      </c>
      <c r="L9" s="455">
        <f t="shared" ca="1" si="3"/>
        <v>3352005.3051459277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3673096.3136859331</v>
      </c>
      <c r="C10" s="458">
        <f t="shared" si="0"/>
        <v>0</v>
      </c>
      <c r="D10" s="458">
        <f ca="1">SUMIF(G:G,3,K:K)</f>
        <v>187922.57851057028</v>
      </c>
      <c r="E10" s="458">
        <f t="shared" ca="1" si="1"/>
        <v>3861018.8921965035</v>
      </c>
      <c r="F10" s="442"/>
      <c r="G10" s="470">
        <v>1</v>
      </c>
      <c r="H10" s="470">
        <v>3</v>
      </c>
      <c r="I10" s="455">
        <f t="shared" ca="1" si="5"/>
        <v>3352005.3051459277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13966.688771441366</v>
      </c>
      <c r="L10" s="455">
        <f t="shared" ca="1" si="3"/>
        <v>3365971.9939173693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3861018.8921965035</v>
      </c>
      <c r="C11" s="458">
        <f t="shared" si="0"/>
        <v>0</v>
      </c>
      <c r="D11" s="458">
        <f ca="1">SUMIF(G:G,4,K:K)</f>
        <v>197537.05428200006</v>
      </c>
      <c r="E11" s="458">
        <f t="shared" ca="1" si="1"/>
        <v>4058555.9464785038</v>
      </c>
      <c r="F11" s="442"/>
      <c r="G11" s="470">
        <v>1</v>
      </c>
      <c r="H11" s="470">
        <v>4</v>
      </c>
      <c r="I11" s="455">
        <f t="shared" ca="1" si="5"/>
        <v>3365971.9939173693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14024.883307989039</v>
      </c>
      <c r="L11" s="455">
        <f t="shared" ca="1" si="3"/>
        <v>3379996.8772253585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4058555.9464785038</v>
      </c>
      <c r="C12" s="458">
        <f t="shared" si="0"/>
        <v>0</v>
      </c>
      <c r="D12" s="458">
        <f ca="1">SUMIF(G:G,5,K:K)</f>
        <v>207643.42488103415</v>
      </c>
      <c r="E12" s="458">
        <f t="shared" ca="1" si="1"/>
        <v>4266199.3713595383</v>
      </c>
      <c r="F12" s="442"/>
      <c r="G12" s="470">
        <v>1</v>
      </c>
      <c r="H12" s="470">
        <v>5</v>
      </c>
      <c r="I12" s="455">
        <f t="shared" ca="1" si="5"/>
        <v>3379996.8772253585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14083.320321772329</v>
      </c>
      <c r="L12" s="455">
        <f t="shared" ca="1" si="3"/>
        <v>3394080.1975471308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4266199.3713595383</v>
      </c>
      <c r="C13" s="458">
        <f t="shared" si="0"/>
        <v>110129.63259692027</v>
      </c>
      <c r="D13" s="458">
        <f ca="1">SUMIF(G:G,6,K:K)</f>
        <v>216882.56434247666</v>
      </c>
      <c r="E13" s="458">
        <f t="shared" ca="1" si="1"/>
        <v>4372952.3031050945</v>
      </c>
      <c r="F13" s="442"/>
      <c r="G13" s="470">
        <v>1</v>
      </c>
      <c r="H13" s="470">
        <v>6</v>
      </c>
      <c r="I13" s="455">
        <f t="shared" ca="1" si="5"/>
        <v>3394080.1975471308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14142.000823113047</v>
      </c>
      <c r="L13" s="455">
        <f t="shared" ca="1" si="3"/>
        <v>3408222.1983702439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4372952.3031050945</v>
      </c>
      <c r="C14" s="458">
        <f t="shared" si="0"/>
        <v>264311.11823260866</v>
      </c>
      <c r="D14" s="458">
        <f ca="1">SUMIF(G:G,7,K:K)</f>
        <v>216459.60040195775</v>
      </c>
      <c r="E14" s="458">
        <f t="shared" ca="1" si="1"/>
        <v>4325100.7852744432</v>
      </c>
      <c r="F14" s="442"/>
      <c r="G14" s="470">
        <v>1</v>
      </c>
      <c r="H14" s="470">
        <v>7</v>
      </c>
      <c r="I14" s="455">
        <f t="shared" ca="1" si="5"/>
        <v>3408222.1983702439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14200.925826542683</v>
      </c>
      <c r="L14" s="455">
        <f t="shared" ca="1" si="3"/>
        <v>3422423.1241967864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4325100.7852744432</v>
      </c>
      <c r="C15" s="458">
        <f t="shared" si="0"/>
        <v>264311.11823260866</v>
      </c>
      <c r="D15" s="458">
        <f ca="1">SUMIF(G:G,8,K:K)</f>
        <v>214011.42593322034</v>
      </c>
      <c r="E15" s="458">
        <f t="shared" ca="1" si="1"/>
        <v>4274801.0929750549</v>
      </c>
      <c r="F15" s="442"/>
      <c r="G15" s="470">
        <v>1</v>
      </c>
      <c r="H15" s="470">
        <v>8</v>
      </c>
      <c r="I15" s="455">
        <f t="shared" ca="1" si="5"/>
        <v>3422423.1241967864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14260.096350819944</v>
      </c>
      <c r="L15" s="455">
        <f t="shared" ca="1" si="3"/>
        <v>3436683.2205476062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4274801.0929750549</v>
      </c>
      <c r="C16" s="458">
        <f t="shared" si="0"/>
        <v>245128.2138326086</v>
      </c>
      <c r="D16" s="458">
        <f ca="1">SUMIF(G:G,9,K:K)</f>
        <v>211924.29441568788</v>
      </c>
      <c r="E16" s="458">
        <f t="shared" ca="1" si="1"/>
        <v>4241597.1735581346</v>
      </c>
      <c r="F16" s="442"/>
      <c r="G16" s="470">
        <v>1</v>
      </c>
      <c r="H16" s="470">
        <v>9</v>
      </c>
      <c r="I16" s="455">
        <f t="shared" ca="1" si="5"/>
        <v>3436683.2205476062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14319.51341894836</v>
      </c>
      <c r="L16" s="455">
        <f t="shared" ca="1" si="3"/>
        <v>3451002.7339665545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4241597.1735581346</v>
      </c>
      <c r="C17" s="458">
        <f t="shared" si="0"/>
        <v>243384.31343260861</v>
      </c>
      <c r="D17" s="458">
        <f ca="1">SUMIF(G:G,10,K:K)</f>
        <v>210314.74013538676</v>
      </c>
      <c r="E17" s="458">
        <f t="shared" ca="1" si="1"/>
        <v>4208527.6002609124</v>
      </c>
      <c r="F17" s="442"/>
      <c r="G17" s="470">
        <v>1</v>
      </c>
      <c r="H17" s="470">
        <v>10</v>
      </c>
      <c r="I17" s="455">
        <f t="shared" ca="1" si="5"/>
        <v>3451002.7339665545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14379.178058193977</v>
      </c>
      <c r="L17" s="455">
        <f t="shared" ca="1" si="3"/>
        <v>3465381.9120247485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4208527.6002609124</v>
      </c>
      <c r="C18" s="458">
        <f t="shared" si="0"/>
        <v>243384.31343260861</v>
      </c>
      <c r="D18" s="458">
        <f ca="1">SUMIF(G:G,11,K:K)</f>
        <v>208622.83800336186</v>
      </c>
      <c r="E18" s="458">
        <f t="shared" ca="1" si="1"/>
        <v>4173766.1248316658</v>
      </c>
      <c r="F18" s="442"/>
      <c r="G18" s="470">
        <v>1</v>
      </c>
      <c r="H18" s="470">
        <v>11</v>
      </c>
      <c r="I18" s="455">
        <f t="shared" ca="1" si="5"/>
        <v>3465381.9120247485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14439.091300103119</v>
      </c>
      <c r="L18" s="455">
        <f t="shared" ca="1" si="3"/>
        <v>3479821.0033248519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4173766.1248316658</v>
      </c>
      <c r="C19" s="458">
        <f t="shared" si="0"/>
        <v>243384.31343260861</v>
      </c>
      <c r="D19" s="458">
        <f ca="1">SUMIF(G:G,12,K:K)</f>
        <v>206844.3749472324</v>
      </c>
      <c r="E19" s="458">
        <f t="shared" ca="1" si="1"/>
        <v>4137226.1863462892</v>
      </c>
      <c r="F19" s="442"/>
      <c r="G19" s="470">
        <v>1</v>
      </c>
      <c r="H19" s="470">
        <v>12</v>
      </c>
      <c r="I19" s="455">
        <f t="shared" ca="1" si="5"/>
        <v>3479821.0033248519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14499.254180520216</v>
      </c>
      <c r="L19" s="455">
        <f t="shared" ca="1" si="3"/>
        <v>3494320.2575053722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4137226.1863462892</v>
      </c>
      <c r="C20" s="458">
        <f t="shared" si="0"/>
        <v>243384.31343260861</v>
      </c>
      <c r="D20" s="458">
        <f ca="1">SUMIF(G:G,13,K:K)</f>
        <v>204974.92234583886</v>
      </c>
      <c r="E20" s="458">
        <f t="shared" ca="1" si="1"/>
        <v>4098816.7952595195</v>
      </c>
      <c r="F20" s="442"/>
      <c r="G20" s="470">
        <v>2</v>
      </c>
      <c r="H20" s="470">
        <v>13</v>
      </c>
      <c r="I20" s="455">
        <f t="shared" ca="1" si="5"/>
        <v>3494320.2575053722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14559.667739605717</v>
      </c>
      <c r="L20" s="455">
        <f t="shared" ca="1" si="3"/>
        <v>3508879.9252449777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4098816.7952595195</v>
      </c>
      <c r="C21" s="458">
        <f t="shared" si="0"/>
        <v>243384.31343260861</v>
      </c>
      <c r="D21" s="458">
        <f ca="1">SUMIF(G:G,14,K:K)</f>
        <v>203009.82500135803</v>
      </c>
      <c r="E21" s="458">
        <f t="shared" ca="1" si="1"/>
        <v>4058442.3068282688</v>
      </c>
      <c r="F21" s="442"/>
      <c r="G21" s="470">
        <v>2</v>
      </c>
      <c r="H21" s="470">
        <v>14</v>
      </c>
      <c r="I21" s="455">
        <f t="shared" ca="1" si="5"/>
        <v>3508879.9252449777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14620.333021854076</v>
      </c>
      <c r="L21" s="455">
        <f t="shared" ca="1" si="3"/>
        <v>3523500.2582668317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4058442.3068282688</v>
      </c>
      <c r="C22" s="458">
        <f t="shared" si="0"/>
        <v>243384.31343260861</v>
      </c>
      <c r="D22" s="458">
        <f ca="1">SUMIF(G:G,15,K:K)</f>
        <v>200944.18954721119</v>
      </c>
      <c r="E22" s="458">
        <f t="shared" ca="1" si="1"/>
        <v>4016002.1829428715</v>
      </c>
      <c r="F22" s="442"/>
      <c r="G22" s="470">
        <v>2</v>
      </c>
      <c r="H22" s="470">
        <v>15</v>
      </c>
      <c r="I22" s="455">
        <f t="shared" ca="1" si="5"/>
        <v>3523500.2582668317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14681.251076111799</v>
      </c>
      <c r="L22" s="455">
        <f t="shared" ca="1" si="3"/>
        <v>3538181.5093429433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4016002.1829428715</v>
      </c>
      <c r="C23" s="458">
        <f t="shared" si="0"/>
        <v>243384.31343260861</v>
      </c>
      <c r="D23" s="458">
        <f ca="1">SUMIF(G:G,16,K:K)</f>
        <v>198772.87226289837</v>
      </c>
      <c r="E23" s="458">
        <f t="shared" ca="1" si="1"/>
        <v>3971390.7417731611</v>
      </c>
      <c r="F23" s="442"/>
      <c r="G23" s="470">
        <v>2</v>
      </c>
      <c r="H23" s="470">
        <v>16</v>
      </c>
      <c r="I23" s="455">
        <f t="shared" ca="1" si="5"/>
        <v>3538181.5093429433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14742.422955595597</v>
      </c>
      <c r="L23" s="455">
        <f t="shared" ca="1" si="3"/>
        <v>3552923.9322985387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3971390.7417731611</v>
      </c>
      <c r="C24" s="458">
        <f t="shared" si="0"/>
        <v>243384.31343260861</v>
      </c>
      <c r="D24" s="458">
        <f ca="1">SUMIF(G:G,17,K:K)</f>
        <v>196490.46626541673</v>
      </c>
      <c r="E24" s="458">
        <f t="shared" ca="1" si="1"/>
        <v>3924496.8946059691</v>
      </c>
      <c r="F24" s="442"/>
      <c r="G24" s="470">
        <v>2</v>
      </c>
      <c r="H24" s="470">
        <v>17</v>
      </c>
      <c r="I24" s="455">
        <f t="shared" ca="1" si="5"/>
        <v>3552923.9322985387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14803.849717910578</v>
      </c>
      <c r="L24" s="455">
        <f t="shared" ca="1" si="3"/>
        <v>3567727.7820164491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3924496.8946059691</v>
      </c>
      <c r="C25" s="458">
        <f t="shared" si="0"/>
        <v>243384.31343260861</v>
      </c>
      <c r="D25" s="458">
        <f ca="1">SUMIF(G:G,18,K:K)</f>
        <v>194091.28804536731</v>
      </c>
      <c r="E25" s="458">
        <f t="shared" ca="1" si="1"/>
        <v>3875203.8692187276</v>
      </c>
      <c r="F25" s="442"/>
      <c r="G25" s="470">
        <v>2</v>
      </c>
      <c r="H25" s="470">
        <v>18</v>
      </c>
      <c r="I25" s="455">
        <f t="shared" ca="1" si="5"/>
        <v>3567727.7820164491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14865.532425068537</v>
      </c>
      <c r="L25" s="455">
        <f t="shared" ca="1" si="3"/>
        <v>3582593.3144415175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3875203.8692187276</v>
      </c>
      <c r="C26" s="458">
        <f t="shared" si="0"/>
        <v>243384.31343260861</v>
      </c>
      <c r="D26" s="458">
        <f ca="1">SUMIF(G:G,19,K:K)</f>
        <v>191569.36331422365</v>
      </c>
      <c r="E26" s="458">
        <f t="shared" ca="1" si="1"/>
        <v>3823388.9191003423</v>
      </c>
      <c r="F26" s="442"/>
      <c r="G26" s="470">
        <v>2</v>
      </c>
      <c r="H26" s="470">
        <v>19</v>
      </c>
      <c r="I26" s="455">
        <f t="shared" ca="1" si="5"/>
        <v>3582593.3144415175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14927.472143506322</v>
      </c>
      <c r="L26" s="455">
        <f t="shared" ca="1" si="3"/>
        <v>3597520.7865850236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3823388.9191003423</v>
      </c>
      <c r="C27" s="458">
        <f t="shared" si="0"/>
        <v>243384.31343260861</v>
      </c>
      <c r="D27" s="458">
        <f ca="1">SUMIF(G:G,20,K:K)</f>
        <v>188918.41212751978</v>
      </c>
      <c r="E27" s="458">
        <f t="shared" ca="1" si="1"/>
        <v>3768923.0177952535</v>
      </c>
      <c r="F27" s="442"/>
      <c r="G27" s="470">
        <v>2</v>
      </c>
      <c r="H27" s="470">
        <v>20</v>
      </c>
      <c r="I27" s="455">
        <f t="shared" ca="1" si="5"/>
        <v>3597520.7865850236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14989.669944104266</v>
      </c>
      <c r="L27" s="455">
        <f t="shared" ca="1" si="3"/>
        <v>3612510.4565291279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3768923.0177952535</v>
      </c>
      <c r="C28" s="458">
        <f t="shared" si="0"/>
        <v>243384.31343260861</v>
      </c>
      <c r="D28" s="458">
        <f ca="1">SUMIF(G:G,21,K:K)</f>
        <v>186131.83324691228</v>
      </c>
      <c r="E28" s="458">
        <f t="shared" ca="1" si="1"/>
        <v>3711670.5376095572</v>
      </c>
      <c r="F28" s="442"/>
      <c r="G28" s="470">
        <v>2</v>
      </c>
      <c r="H28" s="470">
        <v>21</v>
      </c>
      <c r="I28" s="455">
        <f t="shared" ca="1" si="5"/>
        <v>3612510.4565291279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15052.1269022047</v>
      </c>
      <c r="L28" s="455">
        <f t="shared" ca="1" si="3"/>
        <v>3627562.5834313324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3711670.5376095572</v>
      </c>
      <c r="C29" s="458">
        <f t="shared" si="0"/>
        <v>243384.31343260861</v>
      </c>
      <c r="D29" s="458">
        <f ca="1">SUMIF(G:G,22,K:K)</f>
        <v>183202.68770217575</v>
      </c>
      <c r="E29" s="458">
        <f t="shared" ca="1" si="1"/>
        <v>3651488.9118791241</v>
      </c>
      <c r="F29" s="442"/>
      <c r="G29" s="470">
        <v>2</v>
      </c>
      <c r="H29" s="470">
        <v>22</v>
      </c>
      <c r="I29" s="455">
        <f t="shared" ca="1" si="5"/>
        <v>3627562.5834313324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15114.84409763055</v>
      </c>
      <c r="L29" s="455">
        <f t="shared" ca="1" si="3"/>
        <v>3642677.427528963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3651488.9118791241</v>
      </c>
      <c r="C30" s="458">
        <f t="shared" si="0"/>
        <v>243384.31343260861</v>
      </c>
      <c r="D30" s="458">
        <f ca="1">SUMIF(G:G,23,K:K)</f>
        <v>180123.6815121987</v>
      </c>
      <c r="E30" s="458">
        <f t="shared" ca="1" si="1"/>
        <v>3588228.2799587143</v>
      </c>
      <c r="F30" s="442"/>
      <c r="G30" s="470">
        <v>2</v>
      </c>
      <c r="H30" s="470">
        <v>23</v>
      </c>
      <c r="I30" s="455">
        <f t="shared" ca="1" si="5"/>
        <v>3642677.427528963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15177.82261470401</v>
      </c>
      <c r="L30" s="455">
        <f t="shared" ca="1" si="3"/>
        <v>3657855.2501436668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3588228.2799587143</v>
      </c>
      <c r="C31" s="458">
        <f t="shared" si="0"/>
        <v>243384.31343260861</v>
      </c>
      <c r="D31" s="458">
        <f ca="1">SUMIF(G:G,24,K:K)</f>
        <v>176887.14752195281</v>
      </c>
      <c r="E31" s="458">
        <f t="shared" ca="1" si="1"/>
        <v>3521731.1140480582</v>
      </c>
      <c r="F31" s="442"/>
      <c r="G31" s="470">
        <v>2</v>
      </c>
      <c r="H31" s="470">
        <v>24</v>
      </c>
      <c r="I31" s="455">
        <f t="shared" ca="1" si="5"/>
        <v>3657855.2501436668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15241.063542265279</v>
      </c>
      <c r="L31" s="455">
        <f t="shared" ca="1" si="3"/>
        <v>3673096.3136859322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3521731.1140480582</v>
      </c>
      <c r="C32" s="458">
        <f t="shared" si="0"/>
        <v>243384.31343260861</v>
      </c>
      <c r="D32" s="458">
        <f ca="1">SUMIF(G:G,25,K:K)</f>
        <v>173485.02631020718</v>
      </c>
      <c r="E32" s="458">
        <f t="shared" ca="1" si="1"/>
        <v>3451831.8269256568</v>
      </c>
      <c r="F32" s="442"/>
      <c r="G32" s="470">
        <v>3</v>
      </c>
      <c r="H32" s="470">
        <v>25</v>
      </c>
      <c r="I32" s="455">
        <f t="shared" ca="1" si="5"/>
        <v>3673096.3136859322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15304.567973691384</v>
      </c>
      <c r="L32" s="455">
        <f t="shared" ca="1" si="3"/>
        <v>3688400.8816596237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3451831.8269256568</v>
      </c>
      <c r="C33" s="458">
        <f t="shared" si="0"/>
        <v>243384.31343260861</v>
      </c>
      <c r="D33" s="458">
        <f ca="1">SUMIF(G:G,26,K:K)</f>
        <v>169908.84612044497</v>
      </c>
      <c r="E33" s="458">
        <f t="shared" ca="1" si="1"/>
        <v>3378356.3596134931</v>
      </c>
      <c r="F33" s="442"/>
      <c r="G33" s="470">
        <v>3</v>
      </c>
      <c r="H33" s="470">
        <v>26</v>
      </c>
      <c r="I33" s="455">
        <f t="shared" ca="1" si="5"/>
        <v>3688400.8816596237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15368.337006915099</v>
      </c>
      <c r="L33" s="455">
        <f t="shared" ca="1" si="3"/>
        <v>3703769.2186665386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3378356.3596134931</v>
      </c>
      <c r="C34" s="458">
        <f t="shared" si="0"/>
        <v>243384.31343260861</v>
      </c>
      <c r="D34" s="458">
        <f ca="1">SUMIF(G:G,27,K:K)</f>
        <v>166149.70176500746</v>
      </c>
      <c r="E34" s="458">
        <f t="shared" ca="1" si="1"/>
        <v>3301121.7479458917</v>
      </c>
      <c r="F34" s="442"/>
      <c r="G34" s="470">
        <v>3</v>
      </c>
      <c r="H34" s="470">
        <v>27</v>
      </c>
      <c r="I34" s="455">
        <f t="shared" ca="1" si="5"/>
        <v>3703769.2186665386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15432.371744443908</v>
      </c>
      <c r="L34" s="455">
        <f t="shared" ca="1" si="3"/>
        <v>3719201.5904109827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3301121.7479458917</v>
      </c>
      <c r="C35" s="458">
        <f t="shared" si="0"/>
        <v>243384.31343260861</v>
      </c>
      <c r="D35" s="458">
        <f ca="1">SUMIF(G:G,28,K:K)</f>
        <v>162198.23244993438</v>
      </c>
      <c r="E35" s="458">
        <f t="shared" ca="1" si="1"/>
        <v>3219935.6669632173</v>
      </c>
      <c r="F35" s="442"/>
      <c r="G35" s="470">
        <v>3</v>
      </c>
      <c r="H35" s="470">
        <v>28</v>
      </c>
      <c r="I35" s="455">
        <f t="shared" ca="1" si="5"/>
        <v>3719201.5904109827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15496.673293379094</v>
      </c>
      <c r="L35" s="455">
        <f t="shared" ca="1" si="3"/>
        <v>3734698.2637043619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3219935.6669632173</v>
      </c>
      <c r="C36" s="458">
        <f t="shared" si="0"/>
        <v>243384.31343260861</v>
      </c>
      <c r="D36" s="458">
        <f ca="1">SUMIF(G:G,29,K:K)</f>
        <v>158044.59846528072</v>
      </c>
      <c r="E36" s="458">
        <f t="shared" ca="1" si="1"/>
        <v>3134595.9519958892</v>
      </c>
      <c r="F36" s="442"/>
      <c r="G36" s="470">
        <v>3</v>
      </c>
      <c r="H36" s="470">
        <v>29</v>
      </c>
      <c r="I36" s="455">
        <f t="shared" ca="1" si="5"/>
        <v>3734698.2637043619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15561.242765434841</v>
      </c>
      <c r="L36" s="455">
        <f t="shared" ca="1" si="3"/>
        <v>3750259.5064697969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3134595.9519958892</v>
      </c>
      <c r="C37" s="458">
        <f t="shared" si="0"/>
        <v>243384.31343260861</v>
      </c>
      <c r="D37" s="458">
        <f ca="1">SUMIF(G:G,30,K:K)</f>
        <v>153678.45668286621</v>
      </c>
      <c r="E37" s="458">
        <f t="shared" ca="1" si="1"/>
        <v>3044890.0952461464</v>
      </c>
      <c r="F37" s="442"/>
      <c r="G37" s="470">
        <v>3</v>
      </c>
      <c r="H37" s="470">
        <v>30</v>
      </c>
      <c r="I37" s="455">
        <f t="shared" ca="1" si="5"/>
        <v>3750259.5064697969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15626.08127695749</v>
      </c>
      <c r="L37" s="455">
        <f t="shared" ca="1" si="3"/>
        <v>3765885.5877467543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3044890.0952461464</v>
      </c>
      <c r="C38" s="458">
        <f t="shared" si="0"/>
        <v>243384.31343260861</v>
      </c>
      <c r="D38" s="458">
        <f ca="1">SUMIF(G:G,31,K:K)</f>
        <v>149088.93480044254</v>
      </c>
      <c r="E38" s="458">
        <f t="shared" ca="1" si="1"/>
        <v>2950594.71661398</v>
      </c>
      <c r="F38" s="442"/>
      <c r="G38" s="470">
        <v>3</v>
      </c>
      <c r="H38" s="470">
        <v>31</v>
      </c>
      <c r="I38" s="455">
        <f t="shared" ca="1" si="5"/>
        <v>3765885.5877467543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15691.189948944811</v>
      </c>
      <c r="L38" s="455">
        <f t="shared" ca="1" si="3"/>
        <v>3781576.7776956991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2950594.71661398</v>
      </c>
      <c r="C39" s="458">
        <f t="shared" si="0"/>
        <v>243384.31343260861</v>
      </c>
      <c r="D39" s="458">
        <f ca="1">SUMIF(G:G,32,K:K)</f>
        <v>144264.60426814435</v>
      </c>
      <c r="E39" s="458">
        <f t="shared" ca="1" si="1"/>
        <v>2851475.0074495156</v>
      </c>
      <c r="F39" s="442"/>
      <c r="G39" s="470">
        <v>3</v>
      </c>
      <c r="H39" s="470">
        <v>32</v>
      </c>
      <c r="I39" s="455">
        <f t="shared" ca="1" si="5"/>
        <v>3781576.7776956991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15756.569907065414</v>
      </c>
      <c r="L39" s="455">
        <f t="shared" ca="1" si="3"/>
        <v>3797333.3476027646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2851475.0074495156</v>
      </c>
      <c r="C40" s="458">
        <f t="shared" si="0"/>
        <v>243384.31343260861</v>
      </c>
      <c r="D40" s="458">
        <f ca="1">SUMIF(G:G,33,K:K)</f>
        <v>139193.45182980495</v>
      </c>
      <c r="E40" s="458">
        <f t="shared" ca="1" si="1"/>
        <v>2747284.1458467119</v>
      </c>
      <c r="F40" s="442"/>
      <c r="G40" s="470">
        <v>3</v>
      </c>
      <c r="H40" s="470">
        <v>33</v>
      </c>
      <c r="I40" s="455">
        <f t="shared" ca="1" si="5"/>
        <v>3797333.3476027646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15822.222281678187</v>
      </c>
      <c r="L40" s="455">
        <f t="shared" ca="1" si="3"/>
        <v>3813155.5698844427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2747284.1458467119</v>
      </c>
      <c r="C41" s="458">
        <f t="shared" si="0"/>
        <v>243384.31343260861</v>
      </c>
      <c r="D41" s="458">
        <f ca="1">SUMIF(G:G,34,K:K)</f>
        <v>133862.84960827252</v>
      </c>
      <c r="E41" s="458">
        <f t="shared" ca="1" si="1"/>
        <v>2637762.6820223755</v>
      </c>
      <c r="F41" s="442"/>
      <c r="G41" s="470">
        <v>3</v>
      </c>
      <c r="H41" s="470">
        <v>34</v>
      </c>
      <c r="I41" s="455">
        <f t="shared" ca="1" si="5"/>
        <v>3813155.5698844427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15888.148207851842</v>
      </c>
      <c r="L41" s="455">
        <f t="shared" ca="1" si="3"/>
        <v>3829043.7180922944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2637762.6820223755</v>
      </c>
      <c r="C42" s="458">
        <f t="shared" si="0"/>
        <v>243384.31343260861</v>
      </c>
      <c r="D42" s="458">
        <f ca="1">SUMIF(G:G,35,K:K)</f>
        <v>128259.52366023393</v>
      </c>
      <c r="E42" s="458">
        <f t="shared" ca="1" si="1"/>
        <v>2522637.8922500005</v>
      </c>
      <c r="F42" s="442"/>
      <c r="G42" s="470">
        <v>3</v>
      </c>
      <c r="H42" s="470">
        <v>35</v>
      </c>
      <c r="I42" s="455">
        <f t="shared" ca="1" si="5"/>
        <v>3829043.7180922944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15954.348825384559</v>
      </c>
      <c r="L42" s="455">
        <f t="shared" ca="1" si="3"/>
        <v>3844998.0669176788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2522637.8922500005</v>
      </c>
      <c r="C43" s="458">
        <f t="shared" si="0"/>
        <v>243384.31343260861</v>
      </c>
      <c r="D43" s="458">
        <f ca="1">SUMIF(G:G,36,K:K)</f>
        <v>122369.52092224374</v>
      </c>
      <c r="E43" s="458">
        <f t="shared" ca="1" si="1"/>
        <v>2401623.0997396354</v>
      </c>
      <c r="F43" s="442"/>
      <c r="G43" s="470">
        <v>3</v>
      </c>
      <c r="H43" s="470">
        <v>36</v>
      </c>
      <c r="I43" s="455">
        <f t="shared" ca="1" si="5"/>
        <v>3844998.0669176788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16020.825278823662</v>
      </c>
      <c r="L43" s="455">
        <f t="shared" ca="1" si="3"/>
        <v>3861018.8921965025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2401623.0997396354</v>
      </c>
      <c r="C44" s="458">
        <f t="shared" si="0"/>
        <v>243384.31343260861</v>
      </c>
      <c r="D44" s="458">
        <f ca="1">SUMIF(G:G,37,K:K)</f>
        <v>116178.1744656494</v>
      </c>
      <c r="E44" s="458">
        <f t="shared" ca="1" si="1"/>
        <v>2274416.9607726759</v>
      </c>
      <c r="F44" s="442"/>
      <c r="G44" s="470">
        <v>4</v>
      </c>
      <c r="H44" s="470">
        <v>37</v>
      </c>
      <c r="I44" s="455">
        <f t="shared" ca="1" si="5"/>
        <v>3861018.8921965025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16087.578717485427</v>
      </c>
      <c r="L44" s="455">
        <f t="shared" ca="1" si="3"/>
        <v>3877106.4709139881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2274416.9607726759</v>
      </c>
      <c r="C45" s="458">
        <f t="shared" si="0"/>
        <v>243384.31343260861</v>
      </c>
      <c r="D45" s="458">
        <f ca="1">SUMIF(G:G,38,K:K)</f>
        <v>109670.06697389232</v>
      </c>
      <c r="E45" s="458">
        <f t="shared" ca="1" si="1"/>
        <v>2140702.7143139597</v>
      </c>
      <c r="F45" s="442"/>
      <c r="G45" s="470">
        <v>4</v>
      </c>
      <c r="H45" s="470">
        <v>38</v>
      </c>
      <c r="I45" s="455">
        <f t="shared" ca="1" si="5"/>
        <v>3877106.4709139881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16154.610295474949</v>
      </c>
      <c r="L45" s="455">
        <f t="shared" ca="1" si="3"/>
        <v>3893261.0812094631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2140702.7143139597</v>
      </c>
      <c r="C46" s="458">
        <f t="shared" si="0"/>
        <v>243384.31343260861</v>
      </c>
      <c r="D46" s="458">
        <f ca="1">SUMIF(G:G,39,K:K)</f>
        <v>102828.99235123863</v>
      </c>
      <c r="E46" s="458">
        <f t="shared" ca="1" si="1"/>
        <v>2000147.3932325896</v>
      </c>
      <c r="F46" s="442"/>
      <c r="G46" s="470">
        <v>4</v>
      </c>
      <c r="H46" s="470">
        <v>39</v>
      </c>
      <c r="I46" s="455">
        <f t="shared" ca="1" si="5"/>
        <v>3893261.0812094631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16221.921171706095</v>
      </c>
      <c r="L46" s="455">
        <f t="shared" ca="1" si="3"/>
        <v>3909483.0023811692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2000147.3932325896</v>
      </c>
      <c r="C47" s="458">
        <f t="shared" si="0"/>
        <v>243384.31343260861</v>
      </c>
      <c r="D47" s="458">
        <f ca="1">SUMIF(G:G,40,K:K)</f>
        <v>95637.915367339374</v>
      </c>
      <c r="E47" s="458">
        <f t="shared" ca="1" si="1"/>
        <v>1852400.9951673201</v>
      </c>
      <c r="F47" s="442"/>
      <c r="G47" s="470">
        <v>4</v>
      </c>
      <c r="H47" s="470">
        <v>40</v>
      </c>
      <c r="I47" s="455">
        <f t="shared" ca="1" si="5"/>
        <v>3909483.0023811692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16289.512509921538</v>
      </c>
      <c r="L47" s="455">
        <f t="shared" ca="1" si="3"/>
        <v>3925772.5148910908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1852400.9951673201</v>
      </c>
      <c r="C48" s="458">
        <f t="shared" si="0"/>
        <v>243384.31343260861</v>
      </c>
      <c r="D48" s="458">
        <f ca="1">SUMIF(G:G,41,K:K)</f>
        <v>88078.929237130214</v>
      </c>
      <c r="E48" s="458">
        <f t="shared" ca="1" si="1"/>
        <v>1697095.6109718415</v>
      </c>
      <c r="F48" s="442"/>
      <c r="G48" s="470">
        <v>4</v>
      </c>
      <c r="H48" s="470">
        <v>41</v>
      </c>
      <c r="I48" s="455">
        <f t="shared" ca="1" si="5"/>
        <v>3925772.5148910908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16357.385478712877</v>
      </c>
      <c r="L48" s="455">
        <f t="shared" ca="1" si="3"/>
        <v>3942129.9003698039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1697095.6109718415</v>
      </c>
      <c r="C49" s="458">
        <f t="shared" si="0"/>
        <v>243384.31343260861</v>
      </c>
      <c r="D49" s="458">
        <f ca="1">SUMIF(G:G,42,K:K)</f>
        <v>80133.211030437873</v>
      </c>
      <c r="E49" s="458">
        <f t="shared" ca="1" si="1"/>
        <v>1533844.5085696706</v>
      </c>
      <c r="F49" s="442"/>
      <c r="G49" s="470">
        <v>4</v>
      </c>
      <c r="H49" s="470">
        <v>42</v>
      </c>
      <c r="I49" s="455">
        <f t="shared" ca="1" si="5"/>
        <v>3942129.9003698039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16425.54125154085</v>
      </c>
      <c r="L49" s="455">
        <f t="shared" ca="1" si="3"/>
        <v>3958555.4416213445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1533844.5085696706</v>
      </c>
      <c r="C50" s="458">
        <f t="shared" si="0"/>
        <v>243384.31343260861</v>
      </c>
      <c r="D50" s="458">
        <f ca="1">SUMIF(G:G,43,K:K)</f>
        <v>71780.974800257682</v>
      </c>
      <c r="E50" s="458">
        <f t="shared" ca="1" si="1"/>
        <v>1362241.1699373198</v>
      </c>
      <c r="F50" s="442"/>
      <c r="G50" s="470">
        <v>4</v>
      </c>
      <c r="H50" s="470">
        <v>43</v>
      </c>
      <c r="I50" s="455">
        <f t="shared" ca="1" si="5"/>
        <v>3958555.4416213445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16493.981006755599</v>
      </c>
      <c r="L50" s="455">
        <f t="shared" ca="1" si="3"/>
        <v>3975049.4226281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1362241.1699373198</v>
      </c>
      <c r="C51" s="458">
        <f t="shared" si="0"/>
        <v>243384.31343260861</v>
      </c>
      <c r="D51" s="458">
        <f ca="1">SUMIF(G:G,44,K:K)</f>
        <v>63001.422312984891</v>
      </c>
      <c r="E51" s="458">
        <f t="shared" ca="1" si="1"/>
        <v>1181858.2788176963</v>
      </c>
      <c r="F51" s="442"/>
      <c r="G51" s="470">
        <v>4</v>
      </c>
      <c r="H51" s="470">
        <v>44</v>
      </c>
      <c r="I51" s="455">
        <f t="shared" ca="1" si="5"/>
        <v>3975049.4226281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16562.705927617084</v>
      </c>
      <c r="L51" s="455">
        <f t="shared" ca="1" si="3"/>
        <v>3991612.1285557169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1181858.2788176963</v>
      </c>
      <c r="C52" s="458">
        <f t="shared" si="0"/>
        <v>243384.31343260861</v>
      </c>
      <c r="D52" s="458">
        <f ca="1">SUMIF(G:G,45,K:K)</f>
        <v>53772.691257910956</v>
      </c>
      <c r="E52" s="458">
        <f t="shared" ca="1" si="1"/>
        <v>992246.65664299857</v>
      </c>
      <c r="F52" s="442"/>
      <c r="G52" s="470">
        <v>4</v>
      </c>
      <c r="H52" s="470">
        <v>45</v>
      </c>
      <c r="I52" s="455">
        <f t="shared" ca="1" si="5"/>
        <v>3991612.1285557169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16631.717202315485</v>
      </c>
      <c r="L52" s="455">
        <f t="shared" ca="1" si="3"/>
        <v>4008243.8457580325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992246.65664299857</v>
      </c>
      <c r="C53" s="458">
        <f t="shared" si="0"/>
        <v>243384.31343260861</v>
      </c>
      <c r="D53" s="458">
        <f ca="1">SUMIF(G:G,46,K:K)</f>
        <v>44071.800807019288</v>
      </c>
      <c r="E53" s="458">
        <f t="shared" ca="1" si="1"/>
        <v>792934.1440174093</v>
      </c>
      <c r="F53" s="442"/>
      <c r="G53" s="470">
        <v>4</v>
      </c>
      <c r="H53" s="470">
        <v>46</v>
      </c>
      <c r="I53" s="455">
        <f t="shared" ca="1" si="5"/>
        <v>4008243.8457580325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16701.0160239918</v>
      </c>
      <c r="L53" s="455">
        <f t="shared" ca="1" si="3"/>
        <v>4024944.8617820241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792934.1440174093</v>
      </c>
      <c r="C54" s="458">
        <f t="shared" si="0"/>
        <v>243384.31343260861</v>
      </c>
      <c r="D54" s="458">
        <f ca="1">SUMIF(G:G,47,K:K)</f>
        <v>33874.594389517195</v>
      </c>
      <c r="E54" s="458">
        <f t="shared" ca="1" si="1"/>
        <v>583424.4249743179</v>
      </c>
      <c r="F54" s="442"/>
      <c r="G54" s="470">
        <v>4</v>
      </c>
      <c r="H54" s="470">
        <v>47</v>
      </c>
      <c r="I54" s="455">
        <f t="shared" ca="1" si="5"/>
        <v>4024944.8617820241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16770.603590758434</v>
      </c>
      <c r="L54" s="455">
        <f t="shared" ca="1" si="3"/>
        <v>4041715.4653727827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583424.4249743179</v>
      </c>
      <c r="C55" s="458">
        <f t="shared" si="0"/>
        <v>243384.31343260861</v>
      </c>
      <c r="D55" s="458">
        <f ca="1">SUMIF(G:G,48,K:K)</f>
        <v>23155.679538603916</v>
      </c>
      <c r="E55" s="458">
        <f t="shared" ca="1" si="1"/>
        <v>363195.79108031321</v>
      </c>
      <c r="F55" s="442"/>
      <c r="G55" s="470">
        <v>4</v>
      </c>
      <c r="H55" s="470">
        <v>48</v>
      </c>
      <c r="I55" s="455">
        <f t="shared" ca="1" si="5"/>
        <v>4041715.4653727827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16840.481105719926</v>
      </c>
      <c r="L55" s="455">
        <f t="shared" ca="1" si="3"/>
        <v>4058555.9464785028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363195.79108031321</v>
      </c>
      <c r="C56" s="458">
        <f t="shared" si="0"/>
        <v>243384.31343260861</v>
      </c>
      <c r="D56" s="458">
        <f ca="1">SUMIF(G:G,49,K:K)</f>
        <v>11888.364660685242</v>
      </c>
      <c r="E56" s="458">
        <f t="shared" ca="1" si="1"/>
        <v>131699.84230838984</v>
      </c>
      <c r="F56" s="442"/>
      <c r="G56" s="470">
        <f>G55+1</f>
        <v>5</v>
      </c>
      <c r="H56" s="470">
        <v>49</v>
      </c>
      <c r="I56" s="455">
        <f t="shared" ca="1" si="5"/>
        <v>4058555.9464785028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16910.649776993763</v>
      </c>
      <c r="L56" s="455">
        <f t="shared" ca="1" si="3"/>
        <v>4075466.5962554966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131699.84230838984</v>
      </c>
      <c r="C57" s="458">
        <f t="shared" si="0"/>
        <v>243384.31343260861</v>
      </c>
      <c r="D57" s="458">
        <f ca="1">SUMIF(G:G,50,K:K)</f>
        <v>44.592569581160831</v>
      </c>
      <c r="E57" s="458">
        <f t="shared" ca="1" si="1"/>
        <v>-111639.87855463762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4075466.5962554966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16981.110817731234</v>
      </c>
      <c r="L57" s="455">
        <f t="shared" ca="1" si="3"/>
        <v>4092447.707073228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-111639.87855463762</v>
      </c>
      <c r="C58" s="458">
        <f t="shared" si="0"/>
        <v>243384.31343260861</v>
      </c>
      <c r="D58" s="458">
        <f ca="1">SUMIF(G:G,51,K:K)</f>
        <v>-12405.129379782513</v>
      </c>
      <c r="E58" s="458">
        <f t="shared" ca="1" si="1"/>
        <v>-367429.32136702875</v>
      </c>
      <c r="F58" s="442"/>
      <c r="G58" s="470">
        <f t="shared" si="8"/>
        <v>5</v>
      </c>
      <c r="H58" s="470">
        <v>51</v>
      </c>
      <c r="I58" s="455">
        <f t="shared" ca="1" si="5"/>
        <v>4092447.707073228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17051.86544613845</v>
      </c>
      <c r="L58" s="455">
        <f t="shared" ca="1" si="3"/>
        <v>4109499.5725193666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-367429.32136702875</v>
      </c>
      <c r="C59" s="458">
        <f t="shared" si="0"/>
        <v>243384.31343260861</v>
      </c>
      <c r="D59" s="458">
        <f ca="1">SUMIF(G:G,52,K:K)</f>
        <v>-25491.802732175493</v>
      </c>
      <c r="E59" s="458">
        <f t="shared" ca="1" si="1"/>
        <v>-636305.43753181281</v>
      </c>
      <c r="F59" s="442"/>
      <c r="G59" s="470">
        <f t="shared" si="8"/>
        <v>5</v>
      </c>
      <c r="H59" s="470">
        <v>52</v>
      </c>
      <c r="I59" s="455">
        <f t="shared" ca="1" si="5"/>
        <v>4109499.5725193666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17122.914885497361</v>
      </c>
      <c r="L59" s="455">
        <f t="shared" ca="1" si="3"/>
        <v>4126622.4874048638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-636305.43753181281</v>
      </c>
      <c r="C60" s="458">
        <f t="shared" si="0"/>
        <v>243384.31343260861</v>
      </c>
      <c r="D60" s="458">
        <f ca="1">SUMIF(G:G,53,K:K)</f>
        <v>-39248.015130235217</v>
      </c>
      <c r="E60" s="458">
        <f t="shared" ca="1" si="1"/>
        <v>-918937.76609465666</v>
      </c>
      <c r="F60" s="442"/>
      <c r="G60" s="470">
        <f t="shared" si="8"/>
        <v>5</v>
      </c>
      <c r="H60" s="470">
        <v>53</v>
      </c>
      <c r="I60" s="455">
        <f t="shared" ca="1" si="5"/>
        <v>4126622.4874048638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17194.260364186932</v>
      </c>
      <c r="L60" s="455">
        <f t="shared" ca="1" si="3"/>
        <v>4143816.7477690508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-918937.76609465666</v>
      </c>
      <c r="C61" s="458">
        <f t="shared" si="0"/>
        <v>243384.31343260861</v>
      </c>
      <c r="D61" s="458">
        <f ca="1">SUMIF(G:G,54,K:K)</f>
        <v>-53708.021462243931</v>
      </c>
      <c r="E61" s="458">
        <f t="shared" ca="1" si="1"/>
        <v>-1216030.1009895094</v>
      </c>
      <c r="F61" s="442"/>
      <c r="G61" s="470">
        <f t="shared" si="8"/>
        <v>5</v>
      </c>
      <c r="H61" s="470">
        <v>54</v>
      </c>
      <c r="I61" s="455">
        <f t="shared" ca="1" si="5"/>
        <v>4143816.7477690508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17265.903115704379</v>
      </c>
      <c r="L61" s="455">
        <f t="shared" ca="1" si="3"/>
        <v>4161082.650884755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-1216030.1009895094</v>
      </c>
      <c r="C62" s="458">
        <f t="shared" si="0"/>
        <v>243384.31343260861</v>
      </c>
      <c r="D62" s="458">
        <f ca="1">SUMIF(G:G,55,K:K)</f>
        <v>-68907.829161579983</v>
      </c>
      <c r="E62" s="458">
        <f t="shared" ca="1" si="1"/>
        <v>-1528322.2435836981</v>
      </c>
      <c r="F62" s="442"/>
      <c r="G62" s="470">
        <f t="shared" si="8"/>
        <v>5</v>
      </c>
      <c r="H62" s="470">
        <v>55</v>
      </c>
      <c r="I62" s="455">
        <f t="shared" ca="1" si="5"/>
        <v>4161082.650884755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17337.844378686477</v>
      </c>
      <c r="L62" s="455">
        <f t="shared" ca="1" si="3"/>
        <v>4178420.4952634415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-1528322.2435836981</v>
      </c>
      <c r="C63" s="458">
        <f t="shared" si="0"/>
        <v>243384.31343260861</v>
      </c>
      <c r="D63" s="458">
        <f ca="1">SUMIF(G:G,56,K:K)</f>
        <v>-84885.287870251486</v>
      </c>
      <c r="E63" s="458">
        <f t="shared" ca="1" si="1"/>
        <v>-1856591.8448865581</v>
      </c>
      <c r="F63" s="442"/>
      <c r="G63" s="470">
        <f t="shared" si="8"/>
        <v>5</v>
      </c>
      <c r="H63" s="470">
        <v>56</v>
      </c>
      <c r="I63" s="455">
        <f t="shared" ca="1" si="5"/>
        <v>4178420.4952634415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17410.085396931005</v>
      </c>
      <c r="L63" s="455">
        <f t="shared" ca="1" si="3"/>
        <v>4195830.580660372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-1856591.8448865581</v>
      </c>
      <c r="C64" s="458">
        <f t="shared" si="0"/>
        <v>243384.31343260861</v>
      </c>
      <c r="D64" s="458">
        <f ca="1">SUMIF(G:G,57,K:K)</f>
        <v>-101680.18368978566</v>
      </c>
      <c r="E64" s="458">
        <f t="shared" ca="1" si="1"/>
        <v>-2201656.3420089525</v>
      </c>
      <c r="F64" s="442"/>
      <c r="G64" s="470">
        <f t="shared" si="8"/>
        <v>5</v>
      </c>
      <c r="H64" s="470">
        <v>57</v>
      </c>
      <c r="I64" s="455">
        <f t="shared" ca="1" si="5"/>
        <v>4195830.580660372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17482.627419418215</v>
      </c>
      <c r="L64" s="455">
        <f t="shared" ca="1" si="3"/>
        <v>4213313.2080797907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-2201656.3420089525</v>
      </c>
      <c r="C65" s="458">
        <f t="shared" si="0"/>
        <v>243384.31343260861</v>
      </c>
      <c r="D65" s="458">
        <f ca="1">SUMIF(G:G,58,K:K)</f>
        <v>-119334.3382541732</v>
      </c>
      <c r="E65" s="458">
        <f t="shared" ca="1" si="1"/>
        <v>-2564374.9936957345</v>
      </c>
      <c r="F65" s="442"/>
      <c r="G65" s="470">
        <f t="shared" si="8"/>
        <v>5</v>
      </c>
      <c r="H65" s="470">
        <v>58</v>
      </c>
      <c r="I65" s="455">
        <f t="shared" ca="1" si="5"/>
        <v>4213313.2080797907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17555.471700332462</v>
      </c>
      <c r="L65" s="455">
        <f t="shared" ca="1" si="3"/>
        <v>4230868.6797801228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-2564374.9936957345</v>
      </c>
      <c r="C66" s="458">
        <f t="shared" si="0"/>
        <v>243384.31343260861</v>
      </c>
      <c r="D66" s="458">
        <f ca="1">SUMIF(G:G,59,K:K)</f>
        <v>-137891.71287157224</v>
      </c>
      <c r="E66" s="458">
        <f t="shared" ca="1" si="1"/>
        <v>-2945651.0199999157</v>
      </c>
      <c r="F66" s="442"/>
      <c r="G66" s="470">
        <f t="shared" si="8"/>
        <v>5</v>
      </c>
      <c r="H66" s="470">
        <v>59</v>
      </c>
      <c r="I66" s="455">
        <f t="shared" ca="1" si="5"/>
        <v>4230868.6797801228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17628.619499083845</v>
      </c>
      <c r="L66" s="455">
        <f t="shared" ca="1" si="3"/>
        <v>4248497.2992792064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-2945651.0199999157</v>
      </c>
      <c r="C67" s="458">
        <f t="shared" si="0"/>
        <v>243384.31343260861</v>
      </c>
      <c r="D67" s="458">
        <f t="shared" ref="D67:D71" ca="1" si="9">SUMIF(G:G,60,K:K)</f>
        <v>-157398.51799409973</v>
      </c>
      <c r="E67" s="458">
        <f t="shared" ca="1" si="1"/>
        <v>-3346433.8514266242</v>
      </c>
      <c r="F67" s="442"/>
      <c r="G67" s="470">
        <f t="shared" si="8"/>
        <v>5</v>
      </c>
      <c r="H67" s="470">
        <v>60</v>
      </c>
      <c r="I67" s="455">
        <f t="shared" ca="1" si="5"/>
        <v>4248497.2992792064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17702.072080330028</v>
      </c>
      <c r="L67" s="455">
        <f t="shared" ca="1" si="3"/>
        <v>4266199.3713595364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-3346433.8514266242</v>
      </c>
      <c r="C68" s="458">
        <f t="shared" si="0"/>
        <v>243384.31343260861</v>
      </c>
      <c r="D68" s="458">
        <f t="shared" ca="1" si="9"/>
        <v>-157398.51799409973</v>
      </c>
      <c r="E68" s="458">
        <f t="shared" ca="1" si="1"/>
        <v>-3747216.6828533327</v>
      </c>
      <c r="F68" s="442"/>
      <c r="G68" s="470">
        <f>G67+1</f>
        <v>6</v>
      </c>
      <c r="H68" s="470">
        <v>61</v>
      </c>
      <c r="I68" s="455">
        <f t="shared" ca="1" si="5"/>
        <v>4266199.3713595364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17775.830713998068</v>
      </c>
      <c r="L68" s="455">
        <f t="shared" ca="1" si="3"/>
        <v>4283975.202073535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-3747216.6828533327</v>
      </c>
      <c r="C69" s="458">
        <f t="shared" si="0"/>
        <v>243384.31343260861</v>
      </c>
      <c r="D69" s="458">
        <f t="shared" ca="1" si="9"/>
        <v>-157398.51799409973</v>
      </c>
      <c r="E69" s="458">
        <f t="shared" ca="1" si="1"/>
        <v>-4147999.5142800412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4283975.202073535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17849.896675306394</v>
      </c>
      <c r="L69" s="455">
        <f t="shared" ca="1" si="3"/>
        <v>4301825.0987488413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-4147999.5142800412</v>
      </c>
      <c r="C70" s="458">
        <f t="shared" si="0"/>
        <v>243384.31343260861</v>
      </c>
      <c r="D70" s="458">
        <f t="shared" ca="1" si="9"/>
        <v>-157398.51799409973</v>
      </c>
      <c r="E70" s="458">
        <f t="shared" ca="1" si="1"/>
        <v>-4548782.3457067488</v>
      </c>
      <c r="F70" s="442"/>
      <c r="G70" s="470">
        <f t="shared" si="10"/>
        <v>6</v>
      </c>
      <c r="H70" s="470">
        <v>63</v>
      </c>
      <c r="I70" s="455">
        <f t="shared" ca="1" si="5"/>
        <v>4301825.0987488413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17924.27124478684</v>
      </c>
      <c r="L70" s="455">
        <f t="shared" ca="1" si="3"/>
        <v>4319749.369993628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-4548782.3457067488</v>
      </c>
      <c r="C71" s="458">
        <f t="shared" si="0"/>
        <v>243384.31343260861</v>
      </c>
      <c r="D71" s="458">
        <f t="shared" ca="1" si="9"/>
        <v>-157398.51799409973</v>
      </c>
      <c r="E71" s="458">
        <f t="shared" ca="1" si="1"/>
        <v>-4949565.1771334568</v>
      </c>
      <c r="F71" s="442"/>
      <c r="G71" s="470">
        <f t="shared" si="10"/>
        <v>6</v>
      </c>
      <c r="H71" s="470">
        <v>64</v>
      </c>
      <c r="I71" s="455">
        <f t="shared" ca="1" si="5"/>
        <v>4319749.369993628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17998.955708306785</v>
      </c>
      <c r="L71" s="455">
        <f t="shared" ca="1" si="3"/>
        <v>4337748.3257019352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4337748.3257019352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18073.951357091395</v>
      </c>
      <c r="L72" s="455">
        <f t="shared" ca="1" si="3"/>
        <v>4355822.277059027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4355822.277059027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18149.259487745945</v>
      </c>
      <c r="L73" s="455">
        <f t="shared" ca="1" si="3"/>
        <v>4373971.5365467733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4373971.5365467733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18224.881402278221</v>
      </c>
      <c r="L74" s="455">
        <f t="shared" ca="1" si="3"/>
        <v>4392196.4179490516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4392196.4179490516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18209.043714290281</v>
      </c>
      <c r="L75" s="455">
        <f t="shared" ca="1" si="3"/>
        <v>4388379.5351439584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4388379.5351439584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18193.140035935729</v>
      </c>
      <c r="L76" s="455">
        <f t="shared" ca="1" si="3"/>
        <v>4384546.7486605104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4384546.7486605104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18177.170092254695</v>
      </c>
      <c r="L77" s="455">
        <f t="shared" ca="1" si="3"/>
        <v>4380697.9922333816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4380697.9922333816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18161.133607141659</v>
      </c>
      <c r="L78" s="455">
        <f t="shared" ca="1" si="3"/>
        <v>4376833.1993211396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4376833.1993211396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18145.030303340649</v>
      </c>
      <c r="L79" s="455">
        <f t="shared" ca="1" si="3"/>
        <v>4372952.3031050963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4372952.3031050963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18128.859902440468</v>
      </c>
      <c r="L80" s="455">
        <f t="shared" ca="1" si="3"/>
        <v>4369055.2364881532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4369055.2364881532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18112.622124869871</v>
      </c>
      <c r="L81" s="455">
        <f t="shared" ca="1" si="3"/>
        <v>4365141.9320936399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4365141.9320936399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18096.316689892734</v>
      </c>
      <c r="L82" s="455">
        <f t="shared" ca="1" si="3"/>
        <v>4361212.3222641489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4361212.3222641489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18079.943315603188</v>
      </c>
      <c r="L83" s="455">
        <f t="shared" ca="1" si="3"/>
        <v>4357266.339060368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4357266.339060368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18063.501718920768</v>
      </c>
      <c r="L84" s="455">
        <f t="shared" ca="1" si="3"/>
        <v>4353303.914259905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4353303.914259905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18046.991615585506</v>
      </c>
      <c r="L85" s="455">
        <f t="shared" ca="1" si="3"/>
        <v>4349324.9793561064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4349324.9793561064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18030.41272015301</v>
      </c>
      <c r="L86" s="455">
        <f t="shared" ca="1" si="3"/>
        <v>4345329.4655568758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4345329.4655568758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18013.764745989549</v>
      </c>
      <c r="L87" s="455">
        <f t="shared" ca="1" si="3"/>
        <v>4341317.3037834819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4341317.3037834819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17997.047405267076</v>
      </c>
      <c r="L88" s="455">
        <f t="shared" ca="1" si="3"/>
        <v>4337288.4246693654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4337288.4246693654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17980.260408958256</v>
      </c>
      <c r="L89" s="455">
        <f t="shared" ca="1" si="3"/>
        <v>4333242.7585589401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4333242.7585589401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17963.403466831485</v>
      </c>
      <c r="L90" s="455">
        <f t="shared" ca="1" si="3"/>
        <v>4329180.2355063884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4329180.2355063884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17946.476287445854</v>
      </c>
      <c r="L91" s="455">
        <f t="shared" ca="1" si="3"/>
        <v>4325100.7852744507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4325100.7852744507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17929.478578146111</v>
      </c>
      <c r="L92" s="455">
        <f t="shared" ca="1" si="3"/>
        <v>4321004.3373332135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4321004.3373332135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17912.410045057622</v>
      </c>
      <c r="L93" s="455">
        <f t="shared" ca="1" si="3"/>
        <v>4316890.8208588874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4316890.8208588874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17895.270393081264</v>
      </c>
      <c r="L94" s="455">
        <f t="shared" ca="1" si="3"/>
        <v>4312760.1647325847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4312760.1647325847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17878.059325888338</v>
      </c>
      <c r="L95" s="455">
        <f t="shared" ca="1" si="3"/>
        <v>4308612.2975390898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4308612.2975390898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17860.776545915443</v>
      </c>
      <c r="L96" s="455">
        <f t="shared" ca="1" si="3"/>
        <v>4304447.1475656219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4304447.1475656219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17843.421754359326</v>
      </c>
      <c r="L97" s="455">
        <f t="shared" ca="1" si="3"/>
        <v>4300264.6428005975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4300264.6428005975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17825.994651171724</v>
      </c>
      <c r="L98" s="455">
        <f t="shared" ca="1" si="3"/>
        <v>4296064.7109323852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4296064.7109323852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17808.494935054172</v>
      </c>
      <c r="L99" s="455">
        <f t="shared" ca="1" si="3"/>
        <v>4291847.2793480558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4291847.2793480558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17790.9223034528</v>
      </c>
      <c r="L100" s="455">
        <f t="shared" ca="1" si="3"/>
        <v>4287612.2751321252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4287612.2751321252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17773.276452553091</v>
      </c>
      <c r="L101" s="455">
        <f t="shared" ca="1" si="3"/>
        <v>4283359.625065295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4283359.625065295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17755.557077274629</v>
      </c>
      <c r="L102" s="455">
        <f t="shared" ca="1" si="3"/>
        <v>4279089.255623186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4279089.255623186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17737.763871265845</v>
      </c>
      <c r="L103" s="455">
        <f t="shared" ca="1" si="3"/>
        <v>4274801.0929750679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4274801.0929750679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17719.896526898683</v>
      </c>
      <c r="L104" s="455">
        <f t="shared" ca="1" si="3"/>
        <v>4270495.0629825825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4270495.0629825825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17709.220986929995</v>
      </c>
      <c r="L105" s="455">
        <f t="shared" ca="1" si="3"/>
        <v>4267922.2578501282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4267922.2578501282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17698.500965544768</v>
      </c>
      <c r="L106" s="455">
        <f t="shared" ca="1" si="3"/>
        <v>4265338.7326962892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4265338.7326962892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17687.736277403772</v>
      </c>
      <c r="L107" s="455">
        <f t="shared" ca="1" si="3"/>
        <v>4262744.4428543085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4262744.4428543085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17676.926736395519</v>
      </c>
      <c r="L108" s="455">
        <f t="shared" ca="1" si="3"/>
        <v>4260139.3434713203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4260139.3434713203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17666.072155633068</v>
      </c>
      <c r="L109" s="455">
        <f t="shared" ca="1" si="3"/>
        <v>4257523.3895075694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4257523.3895075694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17655.172347450771</v>
      </c>
      <c r="L110" s="455">
        <f t="shared" ca="1" si="3"/>
        <v>4254896.535735636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4254896.535735636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17644.227123401051</v>
      </c>
      <c r="L111" s="455">
        <f t="shared" ca="1" si="3"/>
        <v>4252258.7367396532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4252258.7367396532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17633.236294251121</v>
      </c>
      <c r="L112" s="455">
        <f t="shared" ca="1" si="3"/>
        <v>4249609.9469145201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4249609.9469145201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17622.199669979735</v>
      </c>
      <c r="L113" s="455">
        <f t="shared" ca="1" si="3"/>
        <v>4246950.1204651156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4246950.1204651156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17611.117059773882</v>
      </c>
      <c r="L114" s="455">
        <f t="shared" ca="1" si="3"/>
        <v>4244279.2114055054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4244279.2114055054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17599.988272025505</v>
      </c>
      <c r="L115" s="455">
        <f t="shared" ca="1" si="3"/>
        <v>4241597.1735581467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4241597.1735581467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17588.813114328179</v>
      </c>
      <c r="L116" s="455">
        <f t="shared" ca="1" si="3"/>
        <v>4238903.960553091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4238903.960553091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17577.59139347378</v>
      </c>
      <c r="L117" s="455">
        <f t="shared" ca="1" si="3"/>
        <v>4236199.5258271806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4236199.5258271806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17566.322915449153</v>
      </c>
      <c r="L118" s="455">
        <f t="shared" ca="1" si="3"/>
        <v>4233483.8226232454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4233483.8226232454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17555.007485432754</v>
      </c>
      <c r="L119" s="455">
        <f t="shared" ca="1" si="3"/>
        <v>4230756.803989294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4230756.803989294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17543.644907791291</v>
      </c>
      <c r="L120" s="455">
        <f t="shared" ca="1" si="3"/>
        <v>4228018.4227777012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4228018.4227777012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17532.234986076321</v>
      </c>
      <c r="L121" s="455">
        <f t="shared" ca="1" si="3"/>
        <v>4225268.6316443933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4225268.6316443933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17520.777523020872</v>
      </c>
      <c r="L122" s="455">
        <f t="shared" ca="1" si="3"/>
        <v>4222507.3830480305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4222507.3830480305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17509.272320536027</v>
      </c>
      <c r="L123" s="455">
        <f t="shared" ca="1" si="3"/>
        <v>4219734.6292491825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4219734.6292491825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17497.719179707492</v>
      </c>
      <c r="L124" s="455">
        <f t="shared" ca="1" si="3"/>
        <v>4216950.3223095061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4216950.3223095061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17486.117900792175</v>
      </c>
      <c r="L125" s="455">
        <f t="shared" ca="1" si="3"/>
        <v>4214154.4140909147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4214154.4140909147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17474.468283214712</v>
      </c>
      <c r="L126" s="455">
        <f t="shared" ca="1" si="3"/>
        <v>4211346.8562547453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4211346.8562547453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17462.770125564006</v>
      </c>
      <c r="L127" s="455">
        <f t="shared" ca="1" si="3"/>
        <v>4208527.6002609255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4208527.6002609255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17451.023225589757</v>
      </c>
      <c r="L128" s="455">
        <f t="shared" ca="1" si="3"/>
        <v>4205696.5973671312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4205696.5973671312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17439.227380198947</v>
      </c>
      <c r="L129" s="455">
        <f t="shared" ca="1" si="3"/>
        <v>4202853.7986279465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4202853.7986279465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17427.382385452343</v>
      </c>
      <c r="L130" s="455">
        <f t="shared" ca="1" si="3"/>
        <v>4199999.1548940148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4199999.1548940148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17415.488036560961</v>
      </c>
      <c r="L131" s="455">
        <f t="shared" ca="1" si="3"/>
        <v>4197132.6168111917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4197132.6168111917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17403.544127882531</v>
      </c>
      <c r="L132" s="455">
        <f t="shared" ca="1" si="3"/>
        <v>4194254.1348196901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4194254.1348196901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17391.550452917942</v>
      </c>
      <c r="L133" s="455">
        <f t="shared" ca="1" si="3"/>
        <v>4191363.659153224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4191363.659153224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17379.506804307668</v>
      </c>
      <c r="L134" s="455">
        <f t="shared" ca="1" si="3"/>
        <v>4188461.1398381474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4188461.1398381474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17367.412973828184</v>
      </c>
      <c r="L135" s="455">
        <f t="shared" ca="1" si="3"/>
        <v>4185546.5266925916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4185546.5266925916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17355.268752388365</v>
      </c>
      <c r="L136" s="455">
        <f t="shared" ca="1" si="3"/>
        <v>4182619.7693255958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4182619.7693255958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17343.073930025879</v>
      </c>
      <c r="L137" s="455">
        <f t="shared" ca="1" si="3"/>
        <v>4179680.8171362379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4179680.8171362379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17330.828295903557</v>
      </c>
      <c r="L138" s="455">
        <f t="shared" ca="1" si="3"/>
        <v>4176729.6193127576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4176729.6193127576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17318.531638305722</v>
      </c>
      <c r="L139" s="455">
        <f t="shared" ca="1" si="3"/>
        <v>4173766.1248316793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4173766.1248316793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17306.183744634567</v>
      </c>
      <c r="L140" s="455">
        <f t="shared" ca="1" si="3"/>
        <v>4170790.2824569298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4170790.2824569298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17293.784401406439</v>
      </c>
      <c r="L141" s="455">
        <f t="shared" ca="1" si="3"/>
        <v>4167802.0407389523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4167802.0407389523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17281.333394248202</v>
      </c>
      <c r="L142" s="455">
        <f t="shared" ca="1" si="3"/>
        <v>4164801.3480138164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4164801.3480138164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17268.830507893472</v>
      </c>
      <c r="L143" s="455">
        <f t="shared" ca="1" si="3"/>
        <v>4161788.152402326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4161788.152402326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17256.275526178924</v>
      </c>
      <c r="L144" s="455">
        <f t="shared" ca="1" si="3"/>
        <v>4158762.401809121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4158762.401809121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17243.668232040571</v>
      </c>
      <c r="L145" s="455">
        <f t="shared" ca="1" si="3"/>
        <v>4155724.0439217775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4155724.0439217775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17231.008407509973</v>
      </c>
      <c r="L146" s="455">
        <f t="shared" ca="1" si="3"/>
        <v>4152673.0262099034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4152673.0262099034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17218.295833710497</v>
      </c>
      <c r="L147" s="455">
        <f t="shared" ca="1" si="3"/>
        <v>4149609.29592423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4149609.29592423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17205.530290853523</v>
      </c>
      <c r="L148" s="455">
        <f t="shared" ca="1" si="3"/>
        <v>4146532.8000956997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4146532.8000956997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17192.711558234649</v>
      </c>
      <c r="L149" s="455">
        <f t="shared" ca="1" si="3"/>
        <v>4143443.4855345506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4143443.4855345506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17179.839414229864</v>
      </c>
      <c r="L150" s="455">
        <f t="shared" ca="1" si="3"/>
        <v>4140341.2988293967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4140341.2988293967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17166.913636291716</v>
      </c>
      <c r="L151" s="455">
        <f t="shared" ca="1" si="3"/>
        <v>4137226.1863463046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4137226.1863463046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17153.934000945501</v>
      </c>
      <c r="L152" s="455">
        <f t="shared" ca="1" si="3"/>
        <v>4134098.0942278663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4134098.0942278663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17140.900283785344</v>
      </c>
      <c r="L153" s="455">
        <f t="shared" ca="1" si="3"/>
        <v>4130956.9683922678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4130956.9683922678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17127.812259470349</v>
      </c>
      <c r="L154" s="455">
        <f t="shared" ca="1" si="3"/>
        <v>4127802.7545323544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4127802.7545323544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17114.669701720712</v>
      </c>
      <c r="L155" s="455">
        <f t="shared" ca="1" si="3"/>
        <v>4124635.398114691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4124635.398114691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17101.47238331378</v>
      </c>
      <c r="L156" s="455">
        <f t="shared" ca="1" si="3"/>
        <v>4121454.8443786209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4121454.8443786209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17088.220076080153</v>
      </c>
      <c r="L157" s="455">
        <f t="shared" ca="1" si="3"/>
        <v>4118261.0383353168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4118261.0383353168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17074.91255089972</v>
      </c>
      <c r="L158" s="455">
        <f t="shared" ca="1" si="3"/>
        <v>4115053.9247668325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4115053.9247668325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17061.5495776977</v>
      </c>
      <c r="L159" s="455">
        <f t="shared" ca="1" si="3"/>
        <v>4111833.4482251462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4111833.4482251462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17048.130925440677</v>
      </c>
      <c r="L160" s="455">
        <f t="shared" ca="1" si="3"/>
        <v>4108599.5530312029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4108599.5530312029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17034.656362132577</v>
      </c>
      <c r="L161" s="455">
        <f t="shared" ca="1" si="3"/>
        <v>4105352.1832739515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4105352.1832739515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17021.125654810698</v>
      </c>
      <c r="L162" s="455">
        <f t="shared" ca="1" si="3"/>
        <v>4102091.2828093781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4102091.2828093781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17007.538569541641</v>
      </c>
      <c r="L163" s="455">
        <f t="shared" ca="1" si="3"/>
        <v>4098816.7952595358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4098816.7952595358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16993.894871417298</v>
      </c>
      <c r="L164" s="455">
        <f t="shared" ca="1" si="3"/>
        <v>4095528.6640115692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4095528.6640115692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16980.194324550772</v>
      </c>
      <c r="L165" s="455">
        <f t="shared" ca="1" si="3"/>
        <v>4092226.8322167359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4092226.8322167359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16966.436692072301</v>
      </c>
      <c r="L166" s="455">
        <f t="shared" ca="1" si="3"/>
        <v>4088911.242789424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4088911.242789424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16952.621736125166</v>
      </c>
      <c r="L167" s="455">
        <f t="shared" ca="1" si="3"/>
        <v>4085581.8384061651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4085581.8384061651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16938.749217861587</v>
      </c>
      <c r="L168" s="455">
        <f t="shared" ca="1" si="3"/>
        <v>4082238.5615046429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4082238.5615046429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16924.818897438578</v>
      </c>
      <c r="L169" s="455">
        <f t="shared" ca="1" si="3"/>
        <v>4078881.3542826977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4078881.3542826977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16910.830534013807</v>
      </c>
      <c r="L170" s="455">
        <f t="shared" ca="1" si="3"/>
        <v>4075510.1586973276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4075510.1586973276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16896.783885741432</v>
      </c>
      <c r="L171" s="455">
        <f t="shared" ca="1" si="3"/>
        <v>4072124.9164636852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4072124.9164636852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16882.678709767923</v>
      </c>
      <c r="L172" s="455">
        <f t="shared" ca="1" si="3"/>
        <v>4068725.569054069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4068725.569054069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16868.514762227853</v>
      </c>
      <c r="L173" s="455">
        <f t="shared" ca="1" si="3"/>
        <v>4065312.0576969129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4065312.0576969129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16854.291798239705</v>
      </c>
      <c r="L174" s="455">
        <f t="shared" ca="1" si="3"/>
        <v>4061884.3233757685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4061884.3233757685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16840.009571901603</v>
      </c>
      <c r="L175" s="455">
        <f t="shared" ca="1" si="3"/>
        <v>4058442.306828286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4058442.306828286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16825.667836287092</v>
      </c>
      <c r="L176" s="455">
        <f t="shared" ca="1" si="3"/>
        <v>4054985.9485451891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4054985.9485451891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16811.266343440857</v>
      </c>
      <c r="L177" s="455">
        <f t="shared" ca="1" si="3"/>
        <v>4051515.188769246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4051515.188769246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16796.804844374426</v>
      </c>
      <c r="L178" s="455">
        <f t="shared" ca="1" si="3"/>
        <v>4048029.9674942363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4048029.9674942363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16782.283089061886</v>
      </c>
      <c r="L179" s="455">
        <f t="shared" ca="1" si="3"/>
        <v>4044530.2244639141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4044530.2244639141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16767.700826435543</v>
      </c>
      <c r="L180" s="455">
        <f t="shared" ca="1" si="3"/>
        <v>4041015.8991709654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4041015.8991709654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16753.057804381588</v>
      </c>
      <c r="L181" s="455">
        <f t="shared" ca="1" si="3"/>
        <v>4037486.9308559629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4037486.9308559629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16738.353769735746</v>
      </c>
      <c r="L182" s="455">
        <f t="shared" ca="1" si="3"/>
        <v>4033943.2585063148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4033943.2585063148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16723.588468278878</v>
      </c>
      <c r="L183" s="455">
        <f t="shared" ca="1" si="3"/>
        <v>4030384.8208552096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4030384.8208552096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16708.761644732604</v>
      </c>
      <c r="L184" s="455">
        <f t="shared" ca="1" si="3"/>
        <v>4026811.5563805583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4026811.5563805583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16693.873042754894</v>
      </c>
      <c r="L185" s="455">
        <f t="shared" ca="1" si="3"/>
        <v>4023223.4033039291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4023223.4033039291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16678.922404935602</v>
      </c>
      <c r="L186" s="455">
        <f t="shared" ca="1" si="3"/>
        <v>4019620.2995894807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4019620.2995894807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16663.909472792071</v>
      </c>
      <c r="L187" s="455">
        <f t="shared" ca="1" si="3"/>
        <v>4016002.1829428887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4016002.1829428887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16648.833986764603</v>
      </c>
      <c r="L188" s="455">
        <f t="shared" ca="1" si="3"/>
        <v>4012368.9908102695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4012368.9908102695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16633.695686212021</v>
      </c>
      <c r="L189" s="455">
        <f t="shared" ca="1" si="3"/>
        <v>4008720.6603770973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4008720.6603770973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16618.494309407139</v>
      </c>
      <c r="L190" s="455">
        <f t="shared" ca="1" si="3"/>
        <v>4005057.1285671205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4005057.1285671205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16603.229593532233</v>
      </c>
      <c r="L191" s="455">
        <f t="shared" ca="1" si="3"/>
        <v>4001378.3320412687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4001378.3320412687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16587.901274674517</v>
      </c>
      <c r="L192" s="455">
        <f t="shared" ca="1" si="3"/>
        <v>3997684.2071965593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3997684.2071965593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16572.509087821567</v>
      </c>
      <c r="L193" s="455">
        <f t="shared" ca="1" si="3"/>
        <v>3993974.6901649968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3993974.6901649968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16557.052766856719</v>
      </c>
      <c r="L194" s="455">
        <f t="shared" ca="1" si="3"/>
        <v>3990249.7168124695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3990249.7168124695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16541.532044554522</v>
      </c>
      <c r="L195" s="455">
        <f t="shared" ca="1" si="3"/>
        <v>3986509.2227376401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3986509.2227376401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16525.946652576065</v>
      </c>
      <c r="L196" s="455">
        <f t="shared" ca="1" si="3"/>
        <v>3982753.143270832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3982753.143270832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16510.296321464368</v>
      </c>
      <c r="L197" s="455">
        <f t="shared" ca="1" si="3"/>
        <v>3978981.4134729123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3978981.4134729123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16494.580780639702</v>
      </c>
      <c r="L198" s="455">
        <f t="shared" ca="1" si="3"/>
        <v>3975193.9681341681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3975193.9681341681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16478.799758394933</v>
      </c>
      <c r="L199" s="455">
        <f t="shared" ca="1" si="3"/>
        <v>3971390.7417731788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3971390.7417731788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16462.952981890812</v>
      </c>
      <c r="L200" s="455">
        <f t="shared" ca="1" si="3"/>
        <v>3967571.6686356855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3967571.6686356855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16447.040177151255</v>
      </c>
      <c r="L201" s="455">
        <f t="shared" ca="1" si="3"/>
        <v>3963736.6826934526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3963736.6826934526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16431.061069058618</v>
      </c>
      <c r="L202" s="455">
        <f t="shared" ca="1" si="3"/>
        <v>3959885.7176431273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3959885.7176431273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16415.015381348931</v>
      </c>
      <c r="L203" s="455">
        <f t="shared" ca="1" si="3"/>
        <v>3956018.7069050921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3956018.7069050921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16398.902836607118</v>
      </c>
      <c r="L204" s="455">
        <f t="shared" ca="1" si="3"/>
        <v>3952135.5836223154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3952135.5836223154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16382.723156262215</v>
      </c>
      <c r="L205" s="455">
        <f t="shared" ca="1" si="3"/>
        <v>3948236.2806591936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3948236.2806591936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16366.47606058254</v>
      </c>
      <c r="L206" s="455">
        <f t="shared" ca="1" si="3"/>
        <v>3944320.730600392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3944320.730600392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16350.161268670867</v>
      </c>
      <c r="L207" s="455">
        <f t="shared" ca="1" si="3"/>
        <v>3940388.865749679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3940388.865749679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16333.778498459562</v>
      </c>
      <c r="L208" s="455">
        <f t="shared" ca="1" si="3"/>
        <v>3936440.6181287547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3936440.6181287547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16317.32746670571</v>
      </c>
      <c r="L209" s="455">
        <f t="shared" ca="1" si="3"/>
        <v>3932475.9194760765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3932475.9194760765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16300.807888986217</v>
      </c>
      <c r="L210" s="455">
        <f t="shared" ca="1" si="3"/>
        <v>3928494.7012456786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3928494.7012456786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16284.219479692894</v>
      </c>
      <c r="L211" s="455">
        <f t="shared" ca="1" si="3"/>
        <v>3924496.8946059877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3924496.8946059877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16267.561952027516</v>
      </c>
      <c r="L212" s="455">
        <f t="shared" ca="1" si="3"/>
        <v>3920482.4304386312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3920482.4304386312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16250.835017996864</v>
      </c>
      <c r="L213" s="455">
        <f t="shared" ca="1" si="3"/>
        <v>3916451.2393372441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3916451.2393372441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16234.038388407751</v>
      </c>
      <c r="L214" s="455">
        <f t="shared" ca="1" si="3"/>
        <v>3912403.2516062679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3912403.2516062679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16217.171772862015</v>
      </c>
      <c r="L215" s="455">
        <f t="shared" ca="1" si="3"/>
        <v>3908338.3972597457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3908338.3972597457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16200.234879751508</v>
      </c>
      <c r="L216" s="455">
        <f t="shared" ca="1" si="3"/>
        <v>3904256.6060201135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3904256.6060201135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16183.227416253041</v>
      </c>
      <c r="L217" s="455">
        <f t="shared" ca="1" si="3"/>
        <v>3900157.8073169827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3900157.8073169827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16166.149088323327</v>
      </c>
      <c r="L218" s="455">
        <f t="shared" ca="1" si="3"/>
        <v>3896041.9302859218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3896041.9302859218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16148.999600693907</v>
      </c>
      <c r="L219" s="455">
        <f t="shared" ca="1" si="3"/>
        <v>3891908.9037672319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3891908.9037672319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16131.778656866032</v>
      </c>
      <c r="L220" s="455">
        <f t="shared" ca="1" si="3"/>
        <v>3887758.6563047138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3887758.6563047138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16114.485959105543</v>
      </c>
      <c r="L221" s="455">
        <f t="shared" ca="1" si="3"/>
        <v>3883591.1161444355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3883591.1161444355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16097.121208437717</v>
      </c>
      <c r="L222" s="455">
        <f t="shared" ca="1" si="3"/>
        <v>3879406.2112334892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3879406.2112334892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16079.684104642105</v>
      </c>
      <c r="L223" s="455">
        <f t="shared" ca="1" si="3"/>
        <v>3875203.8692187471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3875203.8692187471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16062.174346247346</v>
      </c>
      <c r="L224" s="455">
        <f t="shared" ca="1" si="3"/>
        <v>3870984.0174456104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3870984.0174456104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16044.591630525942</v>
      </c>
      <c r="L225" s="455">
        <f t="shared" ca="1" si="3"/>
        <v>3866746.5829567523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3866746.5829567523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16026.935653489034</v>
      </c>
      <c r="L226" s="455">
        <f t="shared" ca="1" si="3"/>
        <v>3862491.4924908574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3862491.4924908574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16009.206109881141</v>
      </c>
      <c r="L227" s="455">
        <f t="shared" ca="1" si="3"/>
        <v>3858218.6724813543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3858218.6724813543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15991.402693174874</v>
      </c>
      <c r="L228" s="455">
        <f t="shared" ca="1" si="3"/>
        <v>3853928.0490551451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3853928.0490551451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15973.525095565674</v>
      </c>
      <c r="L229" s="455">
        <f t="shared" ca="1" si="3"/>
        <v>3849619.5480313268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3849619.5480313268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15955.573007966426</v>
      </c>
      <c r="L230" s="455">
        <f t="shared" ca="1" si="3"/>
        <v>3845293.0949199093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3845293.0949199093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15937.546120002189</v>
      </c>
      <c r="L231" s="455">
        <f t="shared" ca="1" si="3"/>
        <v>3840948.6149205277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3840948.6149205277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15919.444120004766</v>
      </c>
      <c r="L232" s="455">
        <f t="shared" ca="1" si="3"/>
        <v>3836586.0329211485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3836586.0329211485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15901.266695007353</v>
      </c>
      <c r="L233" s="455">
        <f t="shared" ca="1" si="3"/>
        <v>3832205.2734967717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3832205.2734967717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15883.013530739116</v>
      </c>
      <c r="L234" s="455">
        <f t="shared" ca="1" si="3"/>
        <v>3827806.2609081268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3827806.2609081268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15864.684311619762</v>
      </c>
      <c r="L235" s="455">
        <f t="shared" ca="1" si="3"/>
        <v>3823388.9191003628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3823388.9191003628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15846.278720754079</v>
      </c>
      <c r="L236" s="455">
        <f t="shared" ca="1" si="3"/>
        <v>3818953.171701733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3818953.171701733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15827.796439926457</v>
      </c>
      <c r="L237" s="455">
        <f t="shared" ca="1" si="3"/>
        <v>3814498.9420222756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3814498.9420222756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15809.237149595381</v>
      </c>
      <c r="L238" s="455">
        <f t="shared" ca="1" si="3"/>
        <v>3810026.1530524869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3810026.1530524869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15790.60052888793</v>
      </c>
      <c r="L239" s="455">
        <f t="shared" ca="1" si="3"/>
        <v>3805534.7274619909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3805534.7274619909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15771.886255594194</v>
      </c>
      <c r="L240" s="455">
        <f t="shared" ca="1" si="3"/>
        <v>3801024.5875982009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3801024.5875982009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15753.094006161738</v>
      </c>
      <c r="L241" s="455">
        <f t="shared" ca="1" si="3"/>
        <v>3796495.6554849786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3796495.6554849786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15734.223455689977</v>
      </c>
      <c r="L242" s="455">
        <f t="shared" ca="1" si="3"/>
        <v>3791947.8528212844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3791947.8528212844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15715.274277924585</v>
      </c>
      <c r="L243" s="455">
        <f t="shared" ca="1" si="3"/>
        <v>3787381.100979825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3787381.100979825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15696.246145251838</v>
      </c>
      <c r="L244" s="455">
        <f t="shared" ca="1" si="3"/>
        <v>3782795.3210056927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3782795.3210056927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15677.138728692955</v>
      </c>
      <c r="L245" s="455">
        <f t="shared" ca="1" si="3"/>
        <v>3778190.4336150018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3778190.4336150018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15657.951697898408</v>
      </c>
      <c r="L246" s="455">
        <f t="shared" ca="1" si="3"/>
        <v>3773566.3591935164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3773566.3591935164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15638.684721142219</v>
      </c>
      <c r="L247" s="455">
        <f t="shared" ca="1" si="3"/>
        <v>3768923.0177952745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3768923.0177952745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15619.33746531621</v>
      </c>
      <c r="L248" s="455">
        <f t="shared" ca="1" si="3"/>
        <v>3764260.3291412066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3764260.3291412066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15599.90959592426</v>
      </c>
      <c r="L249" s="455">
        <f t="shared" ca="1" si="3"/>
        <v>3759578.212617747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3759578.212617747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15580.400777076513</v>
      </c>
      <c r="L250" s="455">
        <f t="shared" ca="1" si="3"/>
        <v>3754876.5872754394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3754876.5872754394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15560.810671483565</v>
      </c>
      <c r="L251" s="455">
        <f t="shared" ca="1" si="3"/>
        <v>3750155.3718275391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3750155.3718275391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15541.138940450646</v>
      </c>
      <c r="L252" s="455">
        <f t="shared" ca="1" si="3"/>
        <v>3745414.4846486058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3745414.4846486058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15521.385243871755</v>
      </c>
      <c r="L253" s="455">
        <f t="shared" ca="1" si="3"/>
        <v>3740653.8437730935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3740653.8437730935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15501.549240223789</v>
      </c>
      <c r="L254" s="455">
        <f t="shared" ca="1" si="3"/>
        <v>3735873.3668939332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3735873.3668939332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15481.630586560619</v>
      </c>
      <c r="L255" s="455">
        <f t="shared" ca="1" si="3"/>
        <v>3731072.97136111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3731072.97136111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15461.628938507189</v>
      </c>
      <c r="L256" s="455">
        <f t="shared" ca="1" si="3"/>
        <v>3726252.5741802333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3726252.5741802333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15441.543950253539</v>
      </c>
      <c r="L257" s="455">
        <f t="shared" ca="1" si="3"/>
        <v>3721412.0920111029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3721412.0920111029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15421.375274548829</v>
      </c>
      <c r="L258" s="455">
        <f t="shared" ca="1" si="3"/>
        <v>3716551.4411662677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3716551.4411662677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15401.122562695351</v>
      </c>
      <c r="L259" s="455">
        <f t="shared" ca="1" si="3"/>
        <v>3711670.537609579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3711670.537609579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15380.78546454248</v>
      </c>
      <c r="L260" s="455">
        <f t="shared" ca="1" si="3"/>
        <v>3706769.2969547375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3706769.2969547375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15360.36362848064</v>
      </c>
      <c r="L261" s="455">
        <f t="shared" ca="1" si="3"/>
        <v>3701847.6344638341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3701847.6344638341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15339.856701435208</v>
      </c>
      <c r="L262" s="455">
        <f t="shared" ca="1" si="3"/>
        <v>3696905.4650458852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3696905.4650458852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15319.264328860423</v>
      </c>
      <c r="L263" s="455">
        <f t="shared" ref="L263:L517" ca="1" si="28">I263-J263+K263</f>
        <v>3691942.7032553614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3691942.7032553614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15298.586154733239</v>
      </c>
      <c r="L264" s="455">
        <f t="shared" ca="1" si="28"/>
        <v>3686959.2632907107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3686959.2632907107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15277.821821547193</v>
      </c>
      <c r="L265" s="455">
        <f t="shared" ca="1" si="28"/>
        <v>3681955.0589928739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3681955.0589928739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15256.970970306207</v>
      </c>
      <c r="L266" s="455">
        <f t="shared" ca="1" si="28"/>
        <v>3676930.003843796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3676930.003843796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15236.033240518385</v>
      </c>
      <c r="L267" s="455">
        <f t="shared" ca="1" si="28"/>
        <v>3671884.0109649305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3671884.0109649305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15215.008270189777</v>
      </c>
      <c r="L268" s="455">
        <f t="shared" ca="1" si="28"/>
        <v>3666816.9931157362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3666816.9931157362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15193.895695818133</v>
      </c>
      <c r="L269" s="455">
        <f t="shared" ca="1" si="28"/>
        <v>3661728.8626921703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3661728.8626921703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15172.69515238661</v>
      </c>
      <c r="L270" s="455">
        <f t="shared" ca="1" si="28"/>
        <v>3656619.5317251729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3656619.5317251729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15151.406273357454</v>
      </c>
      <c r="L271" s="455">
        <f t="shared" ca="1" si="28"/>
        <v>3651488.9118791465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3651488.9118791465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15130.028690665677</v>
      </c>
      <c r="L272" s="455">
        <f t="shared" ca="1" si="28"/>
        <v>3646336.914450428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3646336.914450428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15108.562034712684</v>
      </c>
      <c r="L273" s="455">
        <f t="shared" ca="1" si="28"/>
        <v>3641163.4503657566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3641163.4503657566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15087.005934359884</v>
      </c>
      <c r="L274" s="455">
        <f t="shared" ca="1" si="28"/>
        <v>3635968.4301807326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3635968.4301807326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15065.360016922286</v>
      </c>
      <c r="L275" s="455">
        <f t="shared" ca="1" si="28"/>
        <v>3630751.7640782711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3630751.7640782711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15043.623908162032</v>
      </c>
      <c r="L276" s="455">
        <f t="shared" ca="1" si="28"/>
        <v>3625513.3618670492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3625513.3618670492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15021.797232281941</v>
      </c>
      <c r="L277" s="455">
        <f t="shared" ca="1" si="28"/>
        <v>3620253.1329799471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3620253.1329799471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14999.879611919014</v>
      </c>
      <c r="L278" s="455">
        <f t="shared" ca="1" si="28"/>
        <v>3614970.9864724823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3614970.9864724823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14977.870668137908</v>
      </c>
      <c r="L279" s="455">
        <f t="shared" ca="1" si="28"/>
        <v>3609666.8310212363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3609666.8310212363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14955.770020424385</v>
      </c>
      <c r="L280" s="455">
        <f t="shared" ca="1" si="28"/>
        <v>3604340.5749222767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3604340.5749222767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14933.577286678719</v>
      </c>
      <c r="L281" s="455">
        <f t="shared" ca="1" si="28"/>
        <v>3598992.1260895715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3598992.1260895715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14911.292083209113</v>
      </c>
      <c r="L282" s="455">
        <f t="shared" ca="1" si="28"/>
        <v>3593621.3920533964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3593621.3920533964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14888.914024725053</v>
      </c>
      <c r="L283" s="455">
        <f t="shared" ca="1" si="28"/>
        <v>3588228.2799587375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3588228.2799587375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14866.44272433064</v>
      </c>
      <c r="L284" s="455">
        <f t="shared" ca="1" si="28"/>
        <v>3582812.6965636844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3582812.6965636844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14843.877793517919</v>
      </c>
      <c r="L285" s="455">
        <f t="shared" ca="1" si="28"/>
        <v>3577374.5482378183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3577374.5482378183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14821.218842160142</v>
      </c>
      <c r="L286" s="455">
        <f t="shared" ca="1" si="28"/>
        <v>3571913.7409605943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3571913.7409605943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14798.465478505042</v>
      </c>
      <c r="L287" s="455">
        <f t="shared" ca="1" si="28"/>
        <v>3566430.1803197153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3566430.1803197153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14775.617309168047</v>
      </c>
      <c r="L288" s="455">
        <f t="shared" ca="1" si="28"/>
        <v>3560923.7715094993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3560923.7715094993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14752.673939125478</v>
      </c>
      <c r="L289" s="455">
        <f t="shared" ca="1" si="28"/>
        <v>3555394.4193292409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3555394.4193292409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14729.634971707737</v>
      </c>
      <c r="L290" s="455">
        <f t="shared" ca="1" si="28"/>
        <v>3549842.0281815645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3549842.0281815645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14706.50000859242</v>
      </c>
      <c r="L291" s="455">
        <f t="shared" ca="1" si="28"/>
        <v>3544266.5020707729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3544266.5020707729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14683.268649797456</v>
      </c>
      <c r="L292" s="455">
        <f t="shared" ca="1" si="28"/>
        <v>3538667.7446011864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3538667.7446011864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14659.940493674176</v>
      </c>
      <c r="L293" s="455">
        <f t="shared" ca="1" si="28"/>
        <v>3533045.6589754764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3533045.6589754764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14636.515136900385</v>
      </c>
      <c r="L294" s="455">
        <f t="shared" ca="1" si="28"/>
        <v>3527400.1479929928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3527400.1479929928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14612.992174473369</v>
      </c>
      <c r="L295" s="455">
        <f t="shared" ca="1" si="28"/>
        <v>3521731.1140480824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3521731.1140480824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14589.371199702911</v>
      </c>
      <c r="L296" s="455">
        <f t="shared" ca="1" si="28"/>
        <v>3516038.4591284012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3516038.4591284012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14565.651804204237</v>
      </c>
      <c r="L297" s="455">
        <f t="shared" ca="1" si="28"/>
        <v>3510322.0848132214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3510322.0848132214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14541.83357789099</v>
      </c>
      <c r="L298" s="455">
        <f t="shared" ca="1" si="28"/>
        <v>3504581.8922717283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3504581.8922717283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14517.9161089681</v>
      </c>
      <c r="L299" s="455">
        <f t="shared" ca="1" si="28"/>
        <v>3498817.7822613125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3498817.7822613125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14493.898983924702</v>
      </c>
      <c r="L300" s="455">
        <f t="shared" ca="1" si="28"/>
        <v>3493029.6551258531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3493029.6551258531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14469.781787526956</v>
      </c>
      <c r="L301" s="455">
        <f t="shared" ca="1" si="28"/>
        <v>3487217.410793996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3487217.410793996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14445.56410281088</v>
      </c>
      <c r="L302" s="455">
        <f t="shared" ca="1" si="28"/>
        <v>3481380.9487774228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3481380.9487774228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14421.245511075162</v>
      </c>
      <c r="L303" s="455">
        <f t="shared" ca="1" si="28"/>
        <v>3475520.1681691138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3475520.1681691138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14396.825591873876</v>
      </c>
      <c r="L304" s="455">
        <f t="shared" ca="1" si="28"/>
        <v>3469634.9676416037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3469634.9676416037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14372.303923009249</v>
      </c>
      <c r="L305" s="455">
        <f t="shared" ca="1" si="28"/>
        <v>3463725.2454452291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3463725.2454452291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14347.680080524355</v>
      </c>
      <c r="L306" s="455">
        <f t="shared" ca="1" si="28"/>
        <v>3457790.8994063693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3457790.8994063693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14322.953638695772</v>
      </c>
      <c r="L307" s="455">
        <f t="shared" ca="1" si="28"/>
        <v>3451831.826925681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3451831.826925681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14298.124170026238</v>
      </c>
      <c r="L308" s="455">
        <f t="shared" ca="1" si="28"/>
        <v>3445847.9249763233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3445847.9249763233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14273.191245237245</v>
      </c>
      <c r="L309" s="455">
        <f t="shared" ca="1" si="28"/>
        <v>3439839.0901021766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3439839.0901021766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14248.154433261636</v>
      </c>
      <c r="L310" s="455">
        <f t="shared" ca="1" si="28"/>
        <v>3433805.2184160543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3433805.2184160543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14223.013301236126</v>
      </c>
      <c r="L311" s="455">
        <f t="shared" ca="1" si="28"/>
        <v>3427746.2055979064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3427746.2055979064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14197.767414493843</v>
      </c>
      <c r="L312" s="455">
        <f t="shared" ca="1" si="28"/>
        <v>3421661.9468930163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3421661.9468930163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14172.416336556804</v>
      </c>
      <c r="L313" s="455">
        <f t="shared" ca="1" si="28"/>
        <v>3415552.3371101893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3415552.3371101893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14146.959629128354</v>
      </c>
      <c r="L314" s="455">
        <f t="shared" ca="1" si="28"/>
        <v>3409417.2706199335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3409417.2706199335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14121.396852085623</v>
      </c>
      <c r="L315" s="455">
        <f t="shared" ca="1" si="28"/>
        <v>3403256.6413526353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3403256.6413526353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14095.727563471883</v>
      </c>
      <c r="L316" s="455">
        <f t="shared" ca="1" si="28"/>
        <v>3397070.3427967234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3397070.3427967234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14069.951319488913</v>
      </c>
      <c r="L317" s="455">
        <f t="shared" ca="1" si="28"/>
        <v>3390858.2679968281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3390858.2679968281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14044.067674489348</v>
      </c>
      <c r="L318" s="455">
        <f t="shared" ca="1" si="28"/>
        <v>3384620.3095519333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3384620.3095519333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14018.076180968954</v>
      </c>
      <c r="L319" s="455">
        <f t="shared" ca="1" si="28"/>
        <v>3378356.3596135182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3378356.3596135182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13991.976389558893</v>
      </c>
      <c r="L320" s="455">
        <f t="shared" ca="1" si="28"/>
        <v>3372066.3098836932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3372066.3098836932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13965.767849017955</v>
      </c>
      <c r="L321" s="455">
        <f t="shared" ca="1" si="28"/>
        <v>3365750.0516133271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3365750.0516133271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13939.450106224765</v>
      </c>
      <c r="L322" s="455">
        <f t="shared" ca="1" si="28"/>
        <v>3359407.4756001681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3359407.4756001681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13913.022706169933</v>
      </c>
      <c r="L323" s="455">
        <f t="shared" ca="1" si="28"/>
        <v>3353038.4721869542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3353038.4721869542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13886.485191948212</v>
      </c>
      <c r="L324" s="455">
        <f t="shared" ca="1" si="28"/>
        <v>3346642.9312595185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3346642.9312595185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13859.837104750561</v>
      </c>
      <c r="L325" s="455">
        <f t="shared" ca="1" si="28"/>
        <v>3340220.7422448848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3340220.7422448848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13833.077983856254</v>
      </c>
      <c r="L326" s="455">
        <f t="shared" ca="1" si="28"/>
        <v>3333771.7941093571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3333771.7941093571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13806.207366624885</v>
      </c>
      <c r="L327" s="455">
        <f t="shared" ca="1" si="28"/>
        <v>3327295.9753565979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3327295.9753565979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13779.224788488389</v>
      </c>
      <c r="L328" s="455">
        <f t="shared" ca="1" si="28"/>
        <v>3320793.1740257023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3320793.1740257023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13752.129782942993</v>
      </c>
      <c r="L329" s="455">
        <f t="shared" ca="1" si="28"/>
        <v>3314263.2776892614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3314263.2776892614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13724.921881541155</v>
      </c>
      <c r="L330" s="455">
        <f t="shared" ca="1" si="28"/>
        <v>3307706.1734514185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3307706.1734514185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13697.600613883476</v>
      </c>
      <c r="L331" s="455">
        <f t="shared" ca="1" si="28"/>
        <v>3301121.7479459182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3301121.7479459182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13670.16550761056</v>
      </c>
      <c r="L332" s="455">
        <f t="shared" ca="1" si="28"/>
        <v>3294509.8873341447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3294509.8873341447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13642.616088394834</v>
      </c>
      <c r="L333" s="455">
        <f t="shared" ca="1" si="28"/>
        <v>3287870.4773031557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3287870.4773031557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13614.95187993238</v>
      </c>
      <c r="L334" s="455">
        <f t="shared" ca="1" si="28"/>
        <v>3281203.4030637043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3281203.4030637043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13587.172403934668</v>
      </c>
      <c r="L335" s="455">
        <f t="shared" ca="1" si="28"/>
        <v>3274508.5493482552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3274508.5493482552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13559.277180120296</v>
      </c>
      <c r="L336" s="455">
        <f t="shared" ca="1" si="28"/>
        <v>3267785.8004089915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3267785.8004089915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13531.265726206699</v>
      </c>
      <c r="L337" s="455">
        <f t="shared" ca="1" si="28"/>
        <v>3261035.0400158144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3261035.0400158144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13503.137557901793</v>
      </c>
      <c r="L338" s="455">
        <f t="shared" ca="1" si="28"/>
        <v>3254256.1514543323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3254256.1514543323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13474.892188895617</v>
      </c>
      <c r="L339" s="455">
        <f t="shared" ca="1" si="28"/>
        <v>3247449.0175238438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3247449.0175238438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13446.529130851915</v>
      </c>
      <c r="L340" s="455">
        <f t="shared" ca="1" si="28"/>
        <v>3240613.5205353117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3240613.5205353117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13418.047893399698</v>
      </c>
      <c r="L341" s="455">
        <f t="shared" ca="1" si="28"/>
        <v>3233749.5423093275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3233749.5423093275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13389.447984124765</v>
      </c>
      <c r="L342" s="455">
        <f t="shared" ca="1" si="28"/>
        <v>3226856.9641740681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3226856.9641740681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13360.728908561183</v>
      </c>
      <c r="L343" s="455">
        <f t="shared" ca="1" si="28"/>
        <v>3219935.6669632453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3219935.6669632453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13331.890170182754</v>
      </c>
      <c r="L344" s="455">
        <f t="shared" ca="1" si="28"/>
        <v>3212985.5310140438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3212985.5310140438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13302.931270394416</v>
      </c>
      <c r="L345" s="455">
        <f t="shared" ca="1" si="28"/>
        <v>3206006.4361650543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3206006.4361650543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13273.851708523625</v>
      </c>
      <c r="L346" s="455">
        <f t="shared" ca="1" si="28"/>
        <v>3198998.2617541938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3198998.2617541938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13244.650981811707</v>
      </c>
      <c r="L347" s="455">
        <f t="shared" ca="1" si="28"/>
        <v>3191960.8866166216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3191960.8866166216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13215.328585405157</v>
      </c>
      <c r="L348" s="455">
        <f t="shared" ca="1" si="28"/>
        <v>3184894.189082643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3184894.189082643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13185.884012346913</v>
      </c>
      <c r="L349" s="455">
        <f t="shared" ca="1" si="28"/>
        <v>3177798.0469756061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3177798.0469756061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13156.316753567591</v>
      </c>
      <c r="L350" s="455">
        <f t="shared" ca="1" si="28"/>
        <v>3170672.3376097898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3170672.3376097898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13126.62629787669</v>
      </c>
      <c r="L351" s="455">
        <f t="shared" ca="1" si="28"/>
        <v>3163516.9377882825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3163516.9377882825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13096.812131953744</v>
      </c>
      <c r="L352" s="455">
        <f t="shared" ca="1" si="28"/>
        <v>3156331.7238008524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3156331.7238008524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13066.873740339452</v>
      </c>
      <c r="L353" s="455">
        <f t="shared" ca="1" si="28"/>
        <v>3149116.5714218081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3149116.5714218081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13036.810605426766</v>
      </c>
      <c r="L354" s="455">
        <f t="shared" ca="1" si="28"/>
        <v>3141871.3559078509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3141871.3559078509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13006.622207451945</v>
      </c>
      <c r="L355" s="455">
        <f t="shared" ca="1" si="28"/>
        <v>3134595.951995919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3134595.951995919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12976.308024485563</v>
      </c>
      <c r="L356" s="455">
        <f t="shared" ca="1" si="28"/>
        <v>3127290.2339010206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3127290.2339010206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12945.867532423486</v>
      </c>
      <c r="L357" s="455">
        <f t="shared" ca="1" si="28"/>
        <v>3119954.0753140603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3119954.0753140603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12915.300204977819</v>
      </c>
      <c r="L358" s="455">
        <f t="shared" ca="1" si="28"/>
        <v>3112587.3493996542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3112587.3493996542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12884.605513667793</v>
      </c>
      <c r="L359" s="455">
        <f t="shared" ca="1" si="28"/>
        <v>3105189.9287939379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3105189.9287939379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12853.782927810642</v>
      </c>
      <c r="L360" s="455">
        <f t="shared" ca="1" si="28"/>
        <v>3097761.6856023646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3097761.6856023646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12822.831914512419</v>
      </c>
      <c r="L361" s="455">
        <f t="shared" ca="1" si="28"/>
        <v>3090302.4913974931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3090302.4913974931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12791.751938658788</v>
      </c>
      <c r="L362" s="455">
        <f t="shared" ca="1" si="28"/>
        <v>3082812.2172167678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3082812.2172167678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12760.542462905765</v>
      </c>
      <c r="L363" s="455">
        <f t="shared" ca="1" si="28"/>
        <v>3075290.7335602897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3075290.7335602897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12729.202947670441</v>
      </c>
      <c r="L364" s="455">
        <f t="shared" ca="1" si="28"/>
        <v>3067737.9103885763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3067737.9103885763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12697.732851121635</v>
      </c>
      <c r="L365" s="455">
        <f t="shared" ca="1" si="28"/>
        <v>3060153.6171203139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3060153.6171203139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12666.131629170541</v>
      </c>
      <c r="L366" s="455">
        <f t="shared" ca="1" si="28"/>
        <v>3052537.7226301003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3052537.7226301003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12634.398735461318</v>
      </c>
      <c r="L367" s="455">
        <f t="shared" ca="1" si="28"/>
        <v>3044890.0952461776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3044890.0952461776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12602.533621361639</v>
      </c>
      <c r="L368" s="455">
        <f t="shared" ca="1" si="28"/>
        <v>3037210.6027481551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3037210.6027481551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12570.535735953214</v>
      </c>
      <c r="L369" s="455">
        <f t="shared" ca="1" si="28"/>
        <v>3029499.1123647243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3029499.1123647243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12538.404526022252</v>
      </c>
      <c r="L370" s="455">
        <f t="shared" ca="1" si="28"/>
        <v>3021755.4907713626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3021755.4907713626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12506.139436049911</v>
      </c>
      <c r="L371" s="455">
        <f t="shared" ca="1" si="28"/>
        <v>3013979.6040880284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3013979.6040880284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12473.739908202686</v>
      </c>
      <c r="L372" s="455">
        <f t="shared" ca="1" si="28"/>
        <v>3006171.317876847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3006171.317876847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12441.205382322762</v>
      </c>
      <c r="L373" s="455">
        <f t="shared" ca="1" si="28"/>
        <v>2998330.4971397859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2998330.4971397859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12408.535295918342</v>
      </c>
      <c r="L374" s="455">
        <f t="shared" ca="1" si="28"/>
        <v>2990457.00631632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2990457.00631632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12375.7290841539</v>
      </c>
      <c r="L375" s="455">
        <f t="shared" ca="1" si="28"/>
        <v>2982550.7092810902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2982550.7092810902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12342.786179840443</v>
      </c>
      <c r="L376" s="455">
        <f t="shared" ca="1" si="28"/>
        <v>2974611.4693415468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2974611.4693415468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12309.706013425679</v>
      </c>
      <c r="L377" s="455">
        <f t="shared" ca="1" si="28"/>
        <v>2966639.1492355885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2966639.1492355885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12276.488012984186</v>
      </c>
      <c r="L378" s="455">
        <f t="shared" ca="1" si="28"/>
        <v>2958633.6111291889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2958633.6111291889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12243.13160420752</v>
      </c>
      <c r="L379" s="455">
        <f t="shared" ca="1" si="28"/>
        <v>2950594.7166140126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2950594.7166140126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12209.636210394287</v>
      </c>
      <c r="L380" s="455">
        <f t="shared" ca="1" si="28"/>
        <v>2942522.3267050227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2942522.3267050227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12176.001252440161</v>
      </c>
      <c r="L381" s="455">
        <f t="shared" ca="1" si="28"/>
        <v>2934416.301838079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2934416.301838079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12142.226148827896</v>
      </c>
      <c r="L382" s="455">
        <f t="shared" ca="1" si="28"/>
        <v>2926276.501867523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2926276.501867523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12108.310315617246</v>
      </c>
      <c r="L383" s="455">
        <f t="shared" ca="1" si="28"/>
        <v>2918102.7860637563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2918102.7860637563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12074.253166434884</v>
      </c>
      <c r="L384" s="455">
        <f t="shared" ca="1" si="28"/>
        <v>2909895.0131108072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2909895.0131108072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12040.054112464262</v>
      </c>
      <c r="L385" s="455">
        <f t="shared" ca="1" si="28"/>
        <v>2901653.0411038874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2901653.0411038874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12005.71256243543</v>
      </c>
      <c r="L386" s="455">
        <f t="shared" ca="1" si="28"/>
        <v>2893376.7275469387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2893376.7275469387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11971.227922614811</v>
      </c>
      <c r="L387" s="455">
        <f t="shared" ca="1" si="28"/>
        <v>2885065.9293501694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2885065.9293501694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11936.599596794938</v>
      </c>
      <c r="L388" s="455">
        <f t="shared" ca="1" si="28"/>
        <v>2876720.5028275806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2876720.5028275806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11901.826986284152</v>
      </c>
      <c r="L389" s="455">
        <f t="shared" ca="1" si="28"/>
        <v>2868340.3036944806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2868340.3036944806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11866.909489896236</v>
      </c>
      <c r="L390" s="455">
        <f t="shared" ca="1" si="28"/>
        <v>2859925.1870649927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2859925.1870649927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11831.846503940036</v>
      </c>
      <c r="L391" s="455">
        <f t="shared" ca="1" si="28"/>
        <v>2851475.0074495487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2851475.0074495487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11796.63742220902</v>
      </c>
      <c r="L392" s="455">
        <f t="shared" ca="1" si="28"/>
        <v>2842989.6187523738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2842989.6187523738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11761.28163597079</v>
      </c>
      <c r="L393" s="455">
        <f t="shared" ca="1" si="28"/>
        <v>2834468.8742689607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2834468.8742689607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11725.778533956569</v>
      </c>
      <c r="L394" s="455">
        <f t="shared" ca="1" si="28"/>
        <v>2825912.6266835332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2825912.6266835332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11690.127502350622</v>
      </c>
      <c r="L395" s="455">
        <f t="shared" ca="1" si="28"/>
        <v>2817320.7280664998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2817320.7280664998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11654.327924779649</v>
      </c>
      <c r="L396" s="455">
        <f t="shared" ca="1" si="28"/>
        <v>2808693.0298718954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2808693.0298718954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11618.379182302131</v>
      </c>
      <c r="L397" s="455">
        <f t="shared" ca="1" si="28"/>
        <v>2800029.3829348134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2800029.3829348134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11582.280653397622</v>
      </c>
      <c r="L398" s="455">
        <f t="shared" ca="1" si="28"/>
        <v>2791329.637468827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2791329.637468827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11546.031713956012</v>
      </c>
      <c r="L399" s="455">
        <f t="shared" ca="1" si="28"/>
        <v>2782593.643063399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2782593.643063399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11509.631737266729</v>
      </c>
      <c r="L400" s="455">
        <f t="shared" ca="1" si="28"/>
        <v>2773821.2486812817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2773821.2486812817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11473.080094007906</v>
      </c>
      <c r="L401" s="455">
        <f t="shared" ca="1" si="28"/>
        <v>2765012.3026559055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2765012.3026559055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11436.376152235505</v>
      </c>
      <c r="L402" s="455">
        <f t="shared" ca="1" si="28"/>
        <v>2756166.6526887571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2756166.6526887571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11399.519277372388</v>
      </c>
      <c r="L403" s="455">
        <f t="shared" ca="1" si="28"/>
        <v>2747284.1458467455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2747284.1458467455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11362.50883219734</v>
      </c>
      <c r="L404" s="455">
        <f t="shared" ca="1" si="28"/>
        <v>2738364.6285595587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2738364.6285595587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11325.344176834062</v>
      </c>
      <c r="L405" s="455">
        <f t="shared" ca="1" si="28"/>
        <v>2729407.9466170087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2729407.9466170087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11288.024668740103</v>
      </c>
      <c r="L406" s="455">
        <f t="shared" ca="1" si="28"/>
        <v>2720413.9451663648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2720413.9451663648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11250.549662695754</v>
      </c>
      <c r="L407" s="455">
        <f t="shared" ca="1" si="28"/>
        <v>2711382.4687096765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2711382.4687096765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11212.918510792886</v>
      </c>
      <c r="L408" s="455">
        <f t="shared" ca="1" si="28"/>
        <v>2702313.3611010853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2702313.3611010853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11175.130562423756</v>
      </c>
      <c r="L409" s="455">
        <f t="shared" ca="1" si="28"/>
        <v>2693206.4655441251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2693206.4655441251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11137.185164269755</v>
      </c>
      <c r="L410" s="455">
        <f t="shared" ca="1" si="28"/>
        <v>2684061.6245890106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2684061.6245890106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11099.08166029011</v>
      </c>
      <c r="L411" s="455">
        <f t="shared" ca="1" si="28"/>
        <v>2674878.6801299169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2674878.6801299169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11060.819391710553</v>
      </c>
      <c r="L412" s="455">
        <f t="shared" ca="1" si="28"/>
        <v>2665657.4734022436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2665657.4734022436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11022.397697011915</v>
      </c>
      <c r="L413" s="455">
        <f t="shared" ca="1" si="28"/>
        <v>2656397.8449798715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2656397.8449798715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10983.815911918698</v>
      </c>
      <c r="L414" s="455">
        <f t="shared" ca="1" si="28"/>
        <v>2647099.6347724064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2647099.6347724064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10945.073369387594</v>
      </c>
      <c r="L415" s="455">
        <f t="shared" ca="1" si="28"/>
        <v>2637762.68202241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2637762.68202241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10906.169399595941</v>
      </c>
      <c r="L416" s="455">
        <f t="shared" ca="1" si="28"/>
        <v>2628386.8253026218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2628386.8253026218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10867.103329930158</v>
      </c>
      <c r="L417" s="455">
        <f t="shared" ca="1" si="28"/>
        <v>2618971.9025131678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2618971.9025131678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10827.8744849741</v>
      </c>
      <c r="L418" s="455">
        <f t="shared" ca="1" si="28"/>
        <v>2609517.7508787578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2609517.7508787578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10788.482186497391</v>
      </c>
      <c r="L419" s="455">
        <f t="shared" ca="1" si="28"/>
        <v>2600024.206945871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2600024.206945871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10748.925753443697</v>
      </c>
      <c r="L420" s="455">
        <f t="shared" ca="1" si="28"/>
        <v>2590491.1065799305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2590491.1065799305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10709.204501918945</v>
      </c>
      <c r="L421" s="455">
        <f t="shared" ca="1" si="28"/>
        <v>2580918.2849624655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2580918.2849624655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10669.317745179505</v>
      </c>
      <c r="L422" s="455">
        <f t="shared" ca="1" si="28"/>
        <v>2571305.5765882609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2571305.5765882609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10629.264793620321</v>
      </c>
      <c r="L423" s="455">
        <f t="shared" ca="1" si="28"/>
        <v>2561652.8152624974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2561652.8152624974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10589.044954762972</v>
      </c>
      <c r="L424" s="455">
        <f t="shared" ca="1" si="28"/>
        <v>2551959.8340978762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2551959.8340978762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10548.657533243717</v>
      </c>
      <c r="L425" s="455">
        <f t="shared" ca="1" si="28"/>
        <v>2542226.465511736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2542226.465511736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10508.101830801466</v>
      </c>
      <c r="L426" s="455">
        <f t="shared" ca="1" si="28"/>
        <v>2532452.5412231535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2532452.5412231535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10467.377146265706</v>
      </c>
      <c r="L427" s="455">
        <f t="shared" ca="1" si="28"/>
        <v>2522637.8922500354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2522637.8922500354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10426.48277554438</v>
      </c>
      <c r="L428" s="455">
        <f t="shared" ca="1" si="28"/>
        <v>2512782.3489061957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2512782.3489061957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10385.418011611715</v>
      </c>
      <c r="L429" s="455">
        <f t="shared" ca="1" si="28"/>
        <v>2502885.7407984235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2502885.7407984235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10344.182144495999</v>
      </c>
      <c r="L430" s="455">
        <f t="shared" ca="1" si="28"/>
        <v>2492947.8968235357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2492947.8968235357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10302.774461267298</v>
      </c>
      <c r="L431" s="455">
        <f t="shared" ca="1" si="28"/>
        <v>2482968.6451654192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2482968.6451654192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10261.194246025147</v>
      </c>
      <c r="L432" s="455">
        <f t="shared" ca="1" si="28"/>
        <v>2472947.8132920605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2472947.8132920605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10219.440779886152</v>
      </c>
      <c r="L433" s="455">
        <f t="shared" ca="1" si="28"/>
        <v>2462885.2279525627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2462885.2279525627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10177.513340971578</v>
      </c>
      <c r="L434" s="455">
        <f t="shared" ca="1" si="28"/>
        <v>2452780.7151741502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2452780.7151741502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10135.411204394859</v>
      </c>
      <c r="L435" s="455">
        <f t="shared" ca="1" si="28"/>
        <v>2442634.1002591611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2442634.1002591611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10093.133642249071</v>
      </c>
      <c r="L436" s="455">
        <f t="shared" ca="1" si="28"/>
        <v>2432445.2077820264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2432445.2077820264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10050.679923594344</v>
      </c>
      <c r="L437" s="455">
        <f t="shared" ca="1" si="28"/>
        <v>2422213.8615862369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2422213.8615862369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10008.049314445219</v>
      </c>
      <c r="L438" s="455">
        <f t="shared" ca="1" si="28"/>
        <v>2411939.8847812982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2411939.8847812982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9965.2410777579753</v>
      </c>
      <c r="L439" s="455">
        <f t="shared" ca="1" si="28"/>
        <v>2401623.0997396722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2401623.0997396722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9922.2544734178664</v>
      </c>
      <c r="L440" s="455">
        <f t="shared" ca="1" si="28"/>
        <v>2391263.3280937062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2391263.3280937062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9879.0887582263422</v>
      </c>
      <c r="L441" s="455">
        <f t="shared" ca="1" si="28"/>
        <v>2380860.3907325487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2380860.3907325487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9835.7431858881864</v>
      </c>
      <c r="L442" s="455">
        <f t="shared" ca="1" si="28"/>
        <v>2370414.1077990527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2370414.1077990527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9792.2170069986205</v>
      </c>
      <c r="L443" s="455">
        <f t="shared" ca="1" si="28"/>
        <v>2359924.2986866673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2359924.2986866673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9748.5094690303467</v>
      </c>
      <c r="L444" s="455">
        <f t="shared" ca="1" si="28"/>
        <v>2349390.7820363138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2349390.7820363138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9704.6198163205408</v>
      </c>
      <c r="L445" s="455">
        <f t="shared" ca="1" si="28"/>
        <v>2338813.3757332503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2338813.3757332503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9660.547290057777</v>
      </c>
      <c r="L446" s="455">
        <f t="shared" ca="1" si="28"/>
        <v>2328191.8969039242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2328191.8969039242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9616.2911282689165</v>
      </c>
      <c r="L447" s="455">
        <f t="shared" ca="1" si="28"/>
        <v>2317526.1619128091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2317526.1619128091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9571.8505658059385</v>
      </c>
      <c r="L448" s="455">
        <f t="shared" ca="1" si="28"/>
        <v>2306815.9863592312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2306815.9863592312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9527.2248343326974</v>
      </c>
      <c r="L449" s="455">
        <f t="shared" ca="1" si="28"/>
        <v>2296061.1850741799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2296061.1850741799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9482.41316231165</v>
      </c>
      <c r="L450" s="455">
        <f t="shared" ca="1" si="28"/>
        <v>2285261.5721171075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2285261.5721171075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9437.4147749905151</v>
      </c>
      <c r="L451" s="455">
        <f t="shared" ca="1" si="28"/>
        <v>2274416.9607727141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2274416.9607727141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9392.2288943888761</v>
      </c>
      <c r="L452" s="455">
        <f t="shared" ca="1" si="28"/>
        <v>2263527.1635477189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2263527.1635477189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9346.8547392847286</v>
      </c>
      <c r="L453" s="455">
        <f t="shared" ca="1" si="28"/>
        <v>2252591.9921676195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2252591.9921676195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9301.2915252009807</v>
      </c>
      <c r="L454" s="455">
        <f t="shared" ca="1" si="28"/>
        <v>2241611.2575734365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2241611.2575734365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9255.538464391886</v>
      </c>
      <c r="L455" s="455">
        <f t="shared" ca="1" si="28"/>
        <v>2230584.7699184446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2230584.7699184446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9209.594765829419</v>
      </c>
      <c r="L456" s="455">
        <f t="shared" ca="1" si="28"/>
        <v>2219512.33856489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2219512.33856489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9163.4596351896089</v>
      </c>
      <c r="L457" s="455">
        <f t="shared" ca="1" si="28"/>
        <v>2208393.7720806957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2208393.7720806957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9117.1322748387993</v>
      </c>
      <c r="L458" s="455">
        <f t="shared" ca="1" si="28"/>
        <v>2197228.8782361504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2197228.8782361504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9070.6118838198599</v>
      </c>
      <c r="L459" s="455">
        <f t="shared" ca="1" si="28"/>
        <v>2186017.4640005864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2186017.4640005864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9023.8976578383426</v>
      </c>
      <c r="L460" s="455">
        <f t="shared" ca="1" si="28"/>
        <v>2174759.3355390406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2174759.3355390406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8976.9887892485694</v>
      </c>
      <c r="L461" s="455">
        <f t="shared" ca="1" si="28"/>
        <v>2163454.2982089054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2163454.2982089054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8929.884467039672</v>
      </c>
      <c r="L462" s="455">
        <f t="shared" ca="1" si="28"/>
        <v>2152102.1565565611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2152102.1565565611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8882.5838768215708</v>
      </c>
      <c r="L463" s="455">
        <f t="shared" ca="1" si="28"/>
        <v>2140702.7143139988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2140702.7143139988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8835.0862008108943</v>
      </c>
      <c r="L464" s="455">
        <f t="shared" ca="1" si="28"/>
        <v>2129255.7743954258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2129255.7743954258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8787.3906178168399</v>
      </c>
      <c r="L465" s="455">
        <f t="shared" ca="1" si="28"/>
        <v>2117761.1388938585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2117761.1388938585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8739.496303226977</v>
      </c>
      <c r="L466" s="455">
        <f t="shared" ca="1" si="28"/>
        <v>2106218.6090777013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2106218.6090777013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8691.4024289929894</v>
      </c>
      <c r="L467" s="455">
        <f t="shared" ca="1" si="28"/>
        <v>2094627.9853873104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2094627.9853873104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8643.1081636163599</v>
      </c>
      <c r="L468" s="455">
        <f t="shared" ca="1" si="28"/>
        <v>2082989.0674315428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2082989.0674315428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8594.6126721339951</v>
      </c>
      <c r="L469" s="455">
        <f t="shared" ca="1" si="28"/>
        <v>2071301.6539842929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2071301.6539842929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8545.9151161037862</v>
      </c>
      <c r="L470" s="455">
        <f t="shared" ca="1" si="28"/>
        <v>2059565.5429810127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2059565.5429810127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8497.0146535901185</v>
      </c>
      <c r="L471" s="455">
        <f t="shared" ca="1" si="28"/>
        <v>2047780.5315152188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2047780.5315152188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8447.9104391493111</v>
      </c>
      <c r="L472" s="455">
        <f t="shared" ca="1" si="28"/>
        <v>2035946.415834984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2035946.415834984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8398.6016238150005</v>
      </c>
      <c r="L473" s="455">
        <f t="shared" ca="1" si="28"/>
        <v>2024062.9913394151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2024062.9913394151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8349.0873550834622</v>
      </c>
      <c r="L474" s="455">
        <f t="shared" ca="1" si="28"/>
        <v>2012130.0525751146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2012130.0525751146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8299.366776898878</v>
      </c>
      <c r="L475" s="455">
        <f t="shared" ca="1" si="28"/>
        <v>2000147.3932326296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2000147.3932326296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8249.4390296385245</v>
      </c>
      <c r="L476" s="455">
        <f t="shared" ca="1" si="28"/>
        <v>1988114.8061428841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1988114.8061428841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8199.303250097917</v>
      </c>
      <c r="L477" s="455">
        <f t="shared" ca="1" si="28"/>
        <v>1976032.083273598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1976032.083273598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8148.9585714758914</v>
      </c>
      <c r="L478" s="455">
        <f t="shared" ca="1" si="28"/>
        <v>1963899.0157256899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1963899.0157256899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8098.404123359609</v>
      </c>
      <c r="L479" s="455">
        <f t="shared" ca="1" si="28"/>
        <v>1951715.3937296655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1951715.3937296655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8047.6390317095065</v>
      </c>
      <c r="L480" s="455">
        <f t="shared" ca="1" si="28"/>
        <v>1939481.006641991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1939481.006641991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7996.6624188441956</v>
      </c>
      <c r="L481" s="455">
        <f t="shared" ca="1" si="28"/>
        <v>1927195.6429414512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1927195.6429414512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7945.4734034252797</v>
      </c>
      <c r="L482" s="455">
        <f t="shared" ca="1" si="28"/>
        <v>1914859.0902254924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1914859.0902254924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7894.0711004421182</v>
      </c>
      <c r="L483" s="455">
        <f t="shared" ca="1" si="28"/>
        <v>1902471.1352065506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1902471.1352065506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7842.4546211965262</v>
      </c>
      <c r="L484" s="455">
        <f t="shared" ca="1" si="28"/>
        <v>1890031.5637083631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1890031.5637083631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7790.6230732874128</v>
      </c>
      <c r="L485" s="455">
        <f t="shared" ca="1" si="28"/>
        <v>1877540.1606622664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1877540.1606622664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7738.5755605953436</v>
      </c>
      <c r="L486" s="455">
        <f t="shared" ca="1" si="28"/>
        <v>1864996.7101034778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1864996.7101034778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7686.3111832670575</v>
      </c>
      <c r="L487" s="455">
        <f t="shared" ca="1" si="28"/>
        <v>1852400.9951673609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1852400.9951673609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7633.829037699903</v>
      </c>
      <c r="L488" s="455">
        <f t="shared" ca="1" si="28"/>
        <v>1839752.7980856767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1839752.7980856767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7581.128216526221</v>
      </c>
      <c r="L489" s="455">
        <f t="shared" ca="1" si="28"/>
        <v>1827051.900182819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1827051.900182819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7528.2078085976455</v>
      </c>
      <c r="L490" s="455">
        <f t="shared" ca="1" si="28"/>
        <v>1814298.0818720327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1814298.0818720327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7475.0668989693695</v>
      </c>
      <c r="L491" s="455">
        <f t="shared" ca="1" si="28"/>
        <v>1801491.1226516182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1801491.1226516182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7421.7045688843091</v>
      </c>
      <c r="L492" s="455">
        <f t="shared" ca="1" si="28"/>
        <v>1788630.8011011186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1788630.8011011186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7368.1198957572278</v>
      </c>
      <c r="L493" s="455">
        <f t="shared" ca="1" si="28"/>
        <v>1775716.8948774918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1775716.8948774918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7314.3119531587827</v>
      </c>
      <c r="L494" s="455">
        <f t="shared" ca="1" si="28"/>
        <v>1762749.1807112666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1762749.1807112666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7260.2798107995104</v>
      </c>
      <c r="L495" s="455">
        <f t="shared" ca="1" si="28"/>
        <v>1749727.4344026821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1749727.4344026821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7206.0225345137424</v>
      </c>
      <c r="L496" s="455">
        <f t="shared" ca="1" si="28"/>
        <v>1736651.430817812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1736651.430817812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7151.5391862434508</v>
      </c>
      <c r="L497" s="455">
        <f t="shared" ca="1" si="28"/>
        <v>1723520.9438846714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1723520.9438846714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7096.8288240220309</v>
      </c>
      <c r="L498" s="455">
        <f t="shared" ca="1" si="28"/>
        <v>1710335.7465893095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1710335.7465893095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7041.8905019580234</v>
      </c>
      <c r="L499" s="455">
        <f t="shared" ca="1" si="28"/>
        <v>1697095.6109718836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1697095.6109718836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6986.7232702187484</v>
      </c>
      <c r="L500" s="455">
        <f t="shared" ca="1" si="28"/>
        <v>1683800.3081227185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1683800.3081227185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6931.3261750138936</v>
      </c>
      <c r="L501" s="455">
        <f t="shared" ca="1" si="28"/>
        <v>1670449.6081783483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1670449.6081783483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6875.6982585790183</v>
      </c>
      <c r="L502" s="455">
        <f t="shared" ca="1" si="28"/>
        <v>1657043.2803175433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1657043.2803175433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6819.8385591589968</v>
      </c>
      <c r="L503" s="455">
        <f t="shared" ca="1" si="28"/>
        <v>1643581.0927573184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1643581.0927573184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6763.7461109913929</v>
      </c>
      <c r="L504" s="455">
        <f t="shared" ca="1" si="28"/>
        <v>1630062.8127489258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1630062.8127489258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6707.419944289757</v>
      </c>
      <c r="L505" s="455">
        <f t="shared" ca="1" si="28"/>
        <v>1616488.2065738316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1616488.2065738316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6650.8590852268653</v>
      </c>
      <c r="L506" s="455">
        <f t="shared" ca="1" si="28"/>
        <v>1602857.0395396745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1602857.0395396745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6594.062555917877</v>
      </c>
      <c r="L507" s="455">
        <f t="shared" ca="1" si="28"/>
        <v>1589169.0759762083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1589169.0759762083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6537.0293744034343</v>
      </c>
      <c r="L508" s="455">
        <f t="shared" ca="1" si="28"/>
        <v>1575424.0792312277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1575424.0792312277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6479.7585546326827</v>
      </c>
      <c r="L509" s="455">
        <f t="shared" ca="1" si="28"/>
        <v>1561621.8116664765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1561621.8116664765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6422.2491064462192</v>
      </c>
      <c r="L510" s="455">
        <f t="shared" ca="1" si="28"/>
        <v>1547762.0346535388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1547762.0346535388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6364.5000355589782</v>
      </c>
      <c r="L511" s="455">
        <f t="shared" ca="1" si="28"/>
        <v>1533844.5085697139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1533844.5085697139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6306.510343543041</v>
      </c>
      <c r="L512" s="455">
        <f t="shared" ca="1" si="28"/>
        <v>1519868.992793873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1519868.992793873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6248.2790278103703</v>
      </c>
      <c r="L513" s="455">
        <f t="shared" ca="1" si="28"/>
        <v>1505835.2457022993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1505835.2457022993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6189.8050815954803</v>
      </c>
      <c r="L514" s="455">
        <f t="shared" ca="1" si="28"/>
        <v>1491743.0246645107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1491743.0246645107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6131.0874939380283</v>
      </c>
      <c r="L515" s="455">
        <f t="shared" ca="1" si="28"/>
        <v>1477592.0860390647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1477592.0860390647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6072.125249665336</v>
      </c>
      <c r="L516" s="455">
        <f t="shared" ca="1" si="28"/>
        <v>1463382.1851693459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1463382.1851693459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6012.9173293748418</v>
      </c>
      <c r="L517" s="455">
        <f t="shared" ca="1" si="28"/>
        <v>1449113.0763793369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1449113.0763793369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5953.4627094164707</v>
      </c>
      <c r="L518" s="455">
        <f t="shared" ref="L518:L772" ca="1" si="54">I518-J518+K518</f>
        <v>1434784.5129693693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1434784.5129693693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5893.760361874939</v>
      </c>
      <c r="L519" s="455">
        <f t="shared" ca="1" si="54"/>
        <v>1420396.2472118603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1420396.2472118603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5833.8092545519848</v>
      </c>
      <c r="L520" s="455">
        <f t="shared" ca="1" si="54"/>
        <v>1405948.0303470283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1405948.0303470283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5773.6083509485179</v>
      </c>
      <c r="L521" s="455">
        <f t="shared" ca="1" si="54"/>
        <v>1391439.6125785927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1391439.6125785927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5713.1566102467032</v>
      </c>
      <c r="L522" s="455">
        <f t="shared" ca="1" si="54"/>
        <v>1376870.7430694555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1376870.7430694555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5652.4529872919647</v>
      </c>
      <c r="L523" s="455">
        <f t="shared" ca="1" si="54"/>
        <v>1362241.1699373634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1362241.1699373634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5591.4964325749143</v>
      </c>
      <c r="L524" s="455">
        <f t="shared" ca="1" si="54"/>
        <v>1347550.6402505543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1347550.6402505543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5530.28589221321</v>
      </c>
      <c r="L525" s="455">
        <f t="shared" ca="1" si="54"/>
        <v>1332798.9000233836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1332798.9000233836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5468.8203079333316</v>
      </c>
      <c r="L526" s="455">
        <f t="shared" ca="1" si="54"/>
        <v>1317985.6942119328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1317985.6942119328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5407.0986170522865</v>
      </c>
      <c r="L527" s="455">
        <f t="shared" ca="1" si="54"/>
        <v>1303110.766709601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1303110.766709601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5345.119752459238</v>
      </c>
      <c r="L528" s="455">
        <f t="shared" ca="1" si="54"/>
        <v>1288173.8603426763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1288173.8603426763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5282.882642597051</v>
      </c>
      <c r="L529" s="455">
        <f t="shared" ca="1" si="54"/>
        <v>1273174.7168658893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1273174.7168658893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5220.3862114437716</v>
      </c>
      <c r="L530" s="455">
        <f t="shared" ca="1" si="54"/>
        <v>1258113.076957949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1258113.076957949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5157.6293784940208</v>
      </c>
      <c r="L531" s="455">
        <f t="shared" ca="1" si="54"/>
        <v>1242988.6802170591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1242988.6802170591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5094.6110587403127</v>
      </c>
      <c r="L532" s="455">
        <f t="shared" ca="1" si="54"/>
        <v>1227801.2651564155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1227801.2651564155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5031.330162654298</v>
      </c>
      <c r="L533" s="455">
        <f t="shared" ca="1" si="54"/>
        <v>1212550.5691996859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1212550.5691996859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4967.7855961679252</v>
      </c>
      <c r="L534" s="455">
        <f t="shared" ca="1" si="54"/>
        <v>1197236.3286764699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1197236.3286764699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4903.9762606545246</v>
      </c>
      <c r="L535" s="455">
        <f t="shared" ca="1" si="54"/>
        <v>1181858.2788177405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1181858.2788177405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4839.9010529098186</v>
      </c>
      <c r="L536" s="455">
        <f t="shared" ca="1" si="54"/>
        <v>1166416.1537512664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1166416.1537512664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4775.5588651328435</v>
      </c>
      <c r="L537" s="455">
        <f t="shared" ca="1" si="54"/>
        <v>1150909.6864970152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1150909.6864970152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4710.9485849067969</v>
      </c>
      <c r="L538" s="455">
        <f t="shared" ca="1" si="54"/>
        <v>1135338.608962538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1135338.608962538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4646.0690951798078</v>
      </c>
      <c r="L539" s="455">
        <f t="shared" ca="1" si="54"/>
        <v>1119702.6519383339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1119702.6519383339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4580.9192742456244</v>
      </c>
      <c r="L540" s="455">
        <f t="shared" ca="1" si="54"/>
        <v>1104001.5450931955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1104001.5450931955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4515.4979957242149</v>
      </c>
      <c r="L541" s="455">
        <f t="shared" ca="1" si="54"/>
        <v>1088235.0169695357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1088235.0169695357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4449.8041285422987</v>
      </c>
      <c r="L542" s="455">
        <f t="shared" ca="1" si="54"/>
        <v>1072402.7949786941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1072402.7949786941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4383.8365369137919</v>
      </c>
      <c r="L543" s="455">
        <f t="shared" ca="1" si="54"/>
        <v>1056504.605396224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1056504.605396224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4317.5940803201656</v>
      </c>
      <c r="L544" s="455">
        <f t="shared" ca="1" si="54"/>
        <v>1040540.1733571601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1040540.1733571601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4251.0756134907333</v>
      </c>
      <c r="L545" s="455">
        <f t="shared" ca="1" si="54"/>
        <v>1024509.2228512667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1024509.2228512667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4184.2799863828441</v>
      </c>
      <c r="L546" s="455">
        <f t="shared" ca="1" si="54"/>
        <v>1008411.4767182654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1008411.4767182654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4117.2060441620051</v>
      </c>
      <c r="L547" s="455">
        <f t="shared" ca="1" si="54"/>
        <v>992246.65664304339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992246.65664304339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4049.8526271819137</v>
      </c>
      <c r="L548" s="455">
        <f t="shared" ca="1" si="54"/>
        <v>976014.4831508412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976014.4831508412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3982.2185709644045</v>
      </c>
      <c r="L549" s="455">
        <f t="shared" ca="1" si="54"/>
        <v>959714.67560242151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959714.67560242151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3914.3027061793223</v>
      </c>
      <c r="L550" s="455">
        <f t="shared" ca="1" si="54"/>
        <v>943346.95218921674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943346.95218921674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3846.103858624303</v>
      </c>
      <c r="L551" s="455">
        <f t="shared" ca="1" si="54"/>
        <v>926911.02992845699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926911.02992845699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3777.6208492044707</v>
      </c>
      <c r="L552" s="455">
        <f t="shared" ca="1" si="54"/>
        <v>910406.62465827737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910406.62465827737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3708.8524939120553</v>
      </c>
      <c r="L553" s="455">
        <f t="shared" ca="1" si="54"/>
        <v>893833.45103280537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893833.45103280537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3639.7976038059223</v>
      </c>
      <c r="L554" s="455">
        <f t="shared" ca="1" si="54"/>
        <v>877191.22251722717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877191.22251722717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3570.4549849910127</v>
      </c>
      <c r="L555" s="455">
        <f t="shared" ca="1" si="54"/>
        <v>860479.65138283407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860479.65138283407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3500.8234385977084</v>
      </c>
      <c r="L556" s="455">
        <f t="shared" ca="1" si="54"/>
        <v>843698.4487020477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843698.4487020477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3430.9017607610986</v>
      </c>
      <c r="L557" s="455">
        <f t="shared" ca="1" si="54"/>
        <v>826847.32434342464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826847.32434342464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3360.688742600169</v>
      </c>
      <c r="L558" s="455">
        <f t="shared" ca="1" si="54"/>
        <v>809925.98696664069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809925.98696664069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3290.1831701969022</v>
      </c>
      <c r="L559" s="455">
        <f t="shared" ca="1" si="54"/>
        <v>792934.14401745354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792934.14401745354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3219.3838245752895</v>
      </c>
      <c r="L560" s="455">
        <f t="shared" ca="1" si="54"/>
        <v>775871.50172264478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775871.50172264478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3148.2894816802527</v>
      </c>
      <c r="L561" s="455">
        <f t="shared" ca="1" si="54"/>
        <v>758737.76508494094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758737.76508494094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3076.898912356487</v>
      </c>
      <c r="L562" s="455">
        <f t="shared" ca="1" si="54"/>
        <v>741532.63787791331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741532.63787791331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3005.2108823272051</v>
      </c>
      <c r="L563" s="455">
        <f t="shared" ca="1" si="54"/>
        <v>724255.82264085638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724255.82264085638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2933.224152172801</v>
      </c>
      <c r="L564" s="455">
        <f t="shared" ca="1" si="54"/>
        <v>706907.02067364508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706907.02067364508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2860.9374773094205</v>
      </c>
      <c r="L565" s="455">
        <f t="shared" ca="1" si="54"/>
        <v>689485.93203157035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689485.93203157035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2788.3496079674428</v>
      </c>
      <c r="L566" s="455">
        <f t="shared" ca="1" si="54"/>
        <v>671992.25552015367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671992.25552015367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2715.459289169873</v>
      </c>
      <c r="L567" s="455">
        <f t="shared" ca="1" si="54"/>
        <v>654425.68868993944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654425.68868993944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2642.2652607106475</v>
      </c>
      <c r="L568" s="455">
        <f t="shared" ca="1" si="54"/>
        <v>636785.92783126596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636785.92783126596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2568.766257132841</v>
      </c>
      <c r="L569" s="455">
        <f t="shared" ca="1" si="54"/>
        <v>619072.66796901473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619072.66796901473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2494.9610077067941</v>
      </c>
      <c r="L570" s="455">
        <f t="shared" ca="1" si="54"/>
        <v>601285.60285733745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601285.60285733745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2420.8482364081387</v>
      </c>
      <c r="L571" s="455">
        <f t="shared" ca="1" si="54"/>
        <v>583424.42497436143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583424.42497436143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2346.426661895739</v>
      </c>
      <c r="L572" s="455">
        <f t="shared" ca="1" si="54"/>
        <v>565488.82551687304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565488.82551687304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2271.6949974895374</v>
      </c>
      <c r="L573" s="455">
        <f t="shared" ca="1" si="54"/>
        <v>547478.49439497851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547478.49439497851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2196.6519511483102</v>
      </c>
      <c r="L574" s="455">
        <f t="shared" ca="1" si="54"/>
        <v>529393.1202267427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529393.1202267427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2121.2962254473277</v>
      </c>
      <c r="L575" s="455">
        <f t="shared" ca="1" si="54"/>
        <v>511232.39033280598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511232.39033280598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2045.6265175559245</v>
      </c>
      <c r="L576" s="455">
        <f t="shared" ca="1" si="54"/>
        <v>492995.99073097785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492995.99073097785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1969.6415192149743</v>
      </c>
      <c r="L577" s="455">
        <f t="shared" ca="1" si="54"/>
        <v>474683.60613080877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474683.60613080877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1893.3399167142697</v>
      </c>
      <c r="L578" s="455">
        <f t="shared" ca="1" si="54"/>
        <v>456294.91992813902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456294.91992813902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1816.7203908698123</v>
      </c>
      <c r="L579" s="455">
        <f t="shared" ca="1" si="54"/>
        <v>437829.6141996248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437829.6141996248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1739.781617001003</v>
      </c>
      <c r="L580" s="455">
        <f t="shared" ca="1" si="54"/>
        <v>419287.36969724175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419287.36969724175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1662.5222649077405</v>
      </c>
      <c r="L581" s="455">
        <f t="shared" ca="1" si="54"/>
        <v>400667.86584276543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400667.86584276543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1584.9409988474224</v>
      </c>
      <c r="L582" s="455">
        <f t="shared" ca="1" si="54"/>
        <v>381970.78072222881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381970.78072222881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1507.0364775118533</v>
      </c>
      <c r="L583" s="455">
        <f t="shared" ca="1" si="54"/>
        <v>363195.79108035663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363195.79108035663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1428.8073540040525</v>
      </c>
      <c r="L584" s="455">
        <f t="shared" ca="1" si="54"/>
        <v>344342.57231497666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344342.57231497666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1350.2522758149692</v>
      </c>
      <c r="L585" s="455">
        <f t="shared" ca="1" si="54"/>
        <v>325410.79847140756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325410.79847140756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1271.3698848000979</v>
      </c>
      <c r="L586" s="455">
        <f t="shared" ca="1" si="54"/>
        <v>306400.14223682362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306400.14223682362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1192.1588171559983</v>
      </c>
      <c r="L587" s="455">
        <f t="shared" ca="1" si="54"/>
        <v>287310.27493459557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287310.27493459557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1112.6177033967147</v>
      </c>
      <c r="L588" s="455">
        <f t="shared" ca="1" si="54"/>
        <v>268140.86651860824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268140.86651860824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1032.7451683301008</v>
      </c>
      <c r="L589" s="455">
        <f t="shared" ca="1" si="54"/>
        <v>248891.58556755428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248891.58556755428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952.53983103404266</v>
      </c>
      <c r="L590" s="455">
        <f t="shared" ca="1" si="54"/>
        <v>229562.0992792043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229562.0992792043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872.00030483258422</v>
      </c>
      <c r="L591" s="455">
        <f t="shared" ca="1" si="54"/>
        <v>210152.07346465281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210152.07346465281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791.1251972719532</v>
      </c>
      <c r="L592" s="455">
        <f t="shared" ca="1" si="54"/>
        <v>190661.17254254073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190661.17254254073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709.91311009648609</v>
      </c>
      <c r="L593" s="455">
        <f t="shared" ca="1" si="54"/>
        <v>171089.05953325314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171089.05953325314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628.3626392244546</v>
      </c>
      <c r="L594" s="455">
        <f t="shared" ca="1" si="54"/>
        <v>151435.39605309354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151435.39605309354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546.47237472378959</v>
      </c>
      <c r="L595" s="455">
        <f t="shared" ca="1" si="54"/>
        <v>131699.84230843329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131699.84230843329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464.24090078770519</v>
      </c>
      <c r="L596" s="455">
        <f t="shared" ca="1" si="54"/>
        <v>111882.05708983693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111882.05708983693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381.6667957102203</v>
      </c>
      <c r="L597" s="455">
        <f t="shared" ca="1" si="54"/>
        <v>91981.697766163095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91981.697766163095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298.74863186157933</v>
      </c>
      <c r="L598" s="455">
        <f t="shared" ca="1" si="54"/>
        <v>71998.420278640624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71998.420278640624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215.48497566356903</v>
      </c>
      <c r="L599" s="455">
        <f t="shared" ca="1" si="54"/>
        <v>51931.879134920135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51931.879134920135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131.87438756473367</v>
      </c>
      <c r="L600" s="455">
        <f t="shared" ca="1" si="54"/>
        <v>31781.727403100813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31781.727403100813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47.915422015486484</v>
      </c>
      <c r="L601" s="455">
        <f t="shared" ca="1" si="54"/>
        <v>11547.616705732244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11547.616705732244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-36.393372556882554</v>
      </c>
      <c r="L602" s="455">
        <f t="shared" ca="1" si="54"/>
        <v>-8770.8027862086947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-8770.8027862086947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-121.05345377330313</v>
      </c>
      <c r="L603" s="455">
        <f t="shared" ca="1" si="54"/>
        <v>-29173.882359366056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-29173.882359366056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-206.06628532812547</v>
      </c>
      <c r="L604" s="455">
        <f t="shared" ca="1" si="54"/>
        <v>-49661.974764078237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-49661.974764078237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-291.43333701442617</v>
      </c>
      <c r="L605" s="455">
        <f t="shared" ca="1" si="54"/>
        <v>-70235.434220476716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-70235.434220476716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-377.1560847494199</v>
      </c>
      <c r="L606" s="455">
        <f t="shared" ca="1" si="54"/>
        <v>-90894.616424610198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-90894.616424610198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-463.23601059997611</v>
      </c>
      <c r="L607" s="455">
        <f t="shared" ca="1" si="54"/>
        <v>-111639.87855459424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-111639.87855459424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-549.67460280824287</v>
      </c>
      <c r="L608" s="455">
        <f t="shared" ca="1" si="54"/>
        <v>-132471.57927678654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-132471.57927678654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-636.47335581737741</v>
      </c>
      <c r="L609" s="455">
        <f t="shared" ca="1" si="54"/>
        <v>-153390.07875198795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-153390.07875198795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-723.63377029738331</v>
      </c>
      <c r="L610" s="455">
        <f t="shared" ca="1" si="54"/>
        <v>-174395.73864166939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-174395.73864166939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-811.157353171056</v>
      </c>
      <c r="L611" s="455">
        <f t="shared" ca="1" si="54"/>
        <v>-195488.92211422449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-195488.92211422449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-899.04561764003563</v>
      </c>
      <c r="L612" s="455">
        <f t="shared" ca="1" si="54"/>
        <v>-216669.99385124861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-216669.99385124861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-987.30008321096955</v>
      </c>
      <c r="L613" s="455">
        <f t="shared" ca="1" si="54"/>
        <v>-237939.32005384366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-237939.32005384366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-1075.9222757217822</v>
      </c>
      <c r="L614" s="455">
        <f t="shared" ca="1" si="54"/>
        <v>-259297.2684489495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-259297.2684489495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-1164.9137273680565</v>
      </c>
      <c r="L615" s="455">
        <f t="shared" ca="1" si="54"/>
        <v>-280744.2082957016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-280744.2082957016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-1254.2759767295236</v>
      </c>
      <c r="L616" s="455">
        <f t="shared" ca="1" si="54"/>
        <v>-302280.51039181516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-302280.51039181516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-1344.0105687966634</v>
      </c>
      <c r="L617" s="455">
        <f t="shared" ca="1" si="54"/>
        <v>-323906.54707999586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-323906.54707999586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-1434.1190549974162</v>
      </c>
      <c r="L618" s="455">
        <f t="shared" ca="1" si="54"/>
        <v>-345622.6922543773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-345622.6922543773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-1524.6029932240056</v>
      </c>
      <c r="L619" s="455">
        <f t="shared" ca="1" si="54"/>
        <v>-367429.32136698533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-367429.32136698533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-1615.4639478598724</v>
      </c>
      <c r="L620" s="455">
        <f t="shared" ca="1" si="54"/>
        <v>-389326.81143422925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-389326.81143422925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-1706.703489806722</v>
      </c>
      <c r="L621" s="455">
        <f t="shared" ca="1" si="54"/>
        <v>-411315.54104342003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-411315.54104342003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-1798.3231965116836</v>
      </c>
      <c r="L622" s="455">
        <f t="shared" ca="1" si="54"/>
        <v>-433395.89035931573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-433395.89035931573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-1890.3246519945824</v>
      </c>
      <c r="L623" s="455">
        <f t="shared" ca="1" si="54"/>
        <v>-455568.24113069434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-455568.24113069434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-1982.7094468753264</v>
      </c>
      <c r="L624" s="455">
        <f t="shared" ca="1" si="54"/>
        <v>-477832.9766969537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-477832.9766969537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-2075.4791784014074</v>
      </c>
      <c r="L625" s="455">
        <f t="shared" ca="1" si="54"/>
        <v>-500190.48199473915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-500190.48199473915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-2168.6354504755132</v>
      </c>
      <c r="L626" s="455">
        <f t="shared" ca="1" si="54"/>
        <v>-522641.14356459869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-522641.14356459869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-2262.1798736832616</v>
      </c>
      <c r="L627" s="455">
        <f t="shared" ca="1" si="54"/>
        <v>-545185.34955766599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-545185.34955766599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-2356.1140653210418</v>
      </c>
      <c r="L628" s="455">
        <f t="shared" ca="1" si="54"/>
        <v>-567823.48974237114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-567823.48974237114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-2450.43964942398</v>
      </c>
      <c r="L629" s="455">
        <f t="shared" ca="1" si="54"/>
        <v>-590555.95551117917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-590555.95551117917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-2545.1582567940136</v>
      </c>
      <c r="L630" s="455">
        <f t="shared" ca="1" si="54"/>
        <v>-613383.13988735725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-613383.13988735725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-2640.2715250280889</v>
      </c>
      <c r="L631" s="455">
        <f t="shared" ca="1" si="54"/>
        <v>-636305.43753176939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-636305.43753176939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-2735.781098546473</v>
      </c>
      <c r="L632" s="455">
        <f t="shared" ca="1" si="54"/>
        <v>-659323.24474969995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-659323.24474969995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-2831.6886286211834</v>
      </c>
      <c r="L633" s="455">
        <f t="shared" ca="1" si="54"/>
        <v>-682436.95949770522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-682436.95949770522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-2927.9957734045388</v>
      </c>
      <c r="L634" s="455">
        <f t="shared" ca="1" si="54"/>
        <v>-705646.98139049381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-705646.98139049381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-3024.7041979578244</v>
      </c>
      <c r="L635" s="455">
        <f t="shared" ca="1" si="54"/>
        <v>-728953.71170783578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-728953.71170783578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-3121.8155742800827</v>
      </c>
      <c r="L636" s="455">
        <f t="shared" ca="1" si="54"/>
        <v>-752357.55340149999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-752357.55340149999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-3219.3315813370168</v>
      </c>
      <c r="L637" s="455">
        <f t="shared" ca="1" si="54"/>
        <v>-775858.91110222111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-775858.91110222111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-3317.2539050900218</v>
      </c>
      <c r="L638" s="455">
        <f t="shared" ca="1" si="54"/>
        <v>-799458.19112669525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-799458.19112669525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-3415.5842385253304</v>
      </c>
      <c r="L639" s="455">
        <f t="shared" ca="1" si="54"/>
        <v>-823155.80148460472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-823155.80148460472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-3514.3242816832867</v>
      </c>
      <c r="L640" s="455">
        <f t="shared" ca="1" si="54"/>
        <v>-846952.15188567212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-846952.15188567212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-3613.4757416877337</v>
      </c>
      <c r="L641" s="455">
        <f t="shared" ca="1" si="54"/>
        <v>-870847.65374674392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-870847.65374674392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-3713.0403327755334</v>
      </c>
      <c r="L642" s="455">
        <f t="shared" ca="1" si="54"/>
        <v>-894842.72019890358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-894842.72019890358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-3813.019776326199</v>
      </c>
      <c r="L643" s="455">
        <f t="shared" ca="1" si="54"/>
        <v>-918937.76609461394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-918937.76609461394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-3913.4158008916584</v>
      </c>
      <c r="L644" s="455">
        <f t="shared" ca="1" si="54"/>
        <v>-943133.20801488974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-943133.20801488974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-4014.2301422261403</v>
      </c>
      <c r="L645" s="455">
        <f t="shared" ca="1" si="54"/>
        <v>-967429.46427649993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-967429.46427649993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-4115.4645433161841</v>
      </c>
      <c r="L646" s="455">
        <f t="shared" ca="1" si="54"/>
        <v>-991826.95493920019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-991826.95493920019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-4217.1207544107674</v>
      </c>
      <c r="L647" s="455">
        <f t="shared" ca="1" si="54"/>
        <v>-1016326.101812995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-1016326.101812995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-4319.2005330515794</v>
      </c>
      <c r="L648" s="455">
        <f t="shared" ca="1" si="54"/>
        <v>-1040927.3284654308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-1040927.3284654308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-4421.7056441033947</v>
      </c>
      <c r="L649" s="455">
        <f t="shared" ca="1" si="54"/>
        <v>-1065631.0602289182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-1065631.0602289182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-4524.6378597845924</v>
      </c>
      <c r="L650" s="455">
        <f t="shared" ca="1" si="54"/>
        <v>-1090437.7242080867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-1090437.7242080867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-4627.9989596977948</v>
      </c>
      <c r="L651" s="455">
        <f t="shared" ca="1" si="54"/>
        <v>-1115347.7492871685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-1115347.7492871685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-4731.7907308606354</v>
      </c>
      <c r="L652" s="455">
        <f t="shared" ca="1" si="54"/>
        <v>-1140361.566137413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-1140361.566137413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-4836.0149677366544</v>
      </c>
      <c r="L653" s="455">
        <f t="shared" ca="1" si="54"/>
        <v>-1165479.6072245336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-1165479.6072245336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-4940.6734722663232</v>
      </c>
      <c r="L654" s="455">
        <f t="shared" ca="1" si="54"/>
        <v>-1190702.306816184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-1190702.306816184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-5045.7680538981995</v>
      </c>
      <c r="L655" s="455">
        <f t="shared" ca="1" si="54"/>
        <v>-1216030.1009894661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-1216030.1009894661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-5151.3005296202082</v>
      </c>
      <c r="L656" s="455">
        <f t="shared" ca="1" si="54"/>
        <v>-1241463.4276384702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-1241463.4276384702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-5257.2727239910591</v>
      </c>
      <c r="L657" s="455">
        <f t="shared" ca="1" si="54"/>
        <v>-1267002.7264818451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-1267002.7264818451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-5363.6864691717883</v>
      </c>
      <c r="L658" s="455">
        <f t="shared" ca="1" si="54"/>
        <v>-1292648.439070401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-1292648.439070401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-5470.5436049574373</v>
      </c>
      <c r="L659" s="455">
        <f t="shared" ca="1" si="54"/>
        <v>-1318401.0087947424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-1318401.0087947424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-5577.8459788088603</v>
      </c>
      <c r="L660" s="455">
        <f t="shared" ca="1" si="54"/>
        <v>-1344260.8808929352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-1344260.8808929352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-5685.5954458846636</v>
      </c>
      <c r="L661" s="455">
        <f t="shared" ca="1" si="54"/>
        <v>-1370228.5024582038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-1370228.5024582038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-5793.7938690732826</v>
      </c>
      <c r="L662" s="455">
        <f t="shared" ca="1" si="54"/>
        <v>-1396304.3224466611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-1396304.3224466611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-5902.443119025188</v>
      </c>
      <c r="L663" s="455">
        <f t="shared" ca="1" si="54"/>
        <v>-1422488.7916850701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-1422488.7916850701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-6011.5450741852255</v>
      </c>
      <c r="L664" s="455">
        <f t="shared" ca="1" si="54"/>
        <v>-1448782.3628786393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-1448782.3628786393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-6121.1016208250967</v>
      </c>
      <c r="L665" s="455">
        <f t="shared" ca="1" si="54"/>
        <v>-1475185.4906188482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-1475185.4906188482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-6231.1146530759679</v>
      </c>
      <c r="L666" s="455">
        <f t="shared" ca="1" si="54"/>
        <v>-1501698.6313913083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-1501698.6313913083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-6341.5860729612177</v>
      </c>
      <c r="L667" s="455">
        <f t="shared" ca="1" si="54"/>
        <v>-1528322.2435836536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-1528322.2435836536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-6452.5177904293232</v>
      </c>
      <c r="L668" s="455">
        <f t="shared" ca="1" si="54"/>
        <v>-1555056.7874934669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-1555056.7874934669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-6563.9117233868783</v>
      </c>
      <c r="L669" s="455">
        <f t="shared" ca="1" si="54"/>
        <v>-1581902.7253362378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-1581902.7253362378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-6675.7697977317575</v>
      </c>
      <c r="L670" s="455">
        <f t="shared" ca="1" si="54"/>
        <v>-1608860.5212533535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-1608860.5212533535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-6788.0939473864055</v>
      </c>
      <c r="L671" s="455">
        <f t="shared" ca="1" si="54"/>
        <v>-1635930.6413201238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-1635930.6413201238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-6900.8861143312824</v>
      </c>
      <c r="L672" s="455">
        <f t="shared" ca="1" si="54"/>
        <v>-1663113.553553839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-1663113.553553839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-7014.1482486384293</v>
      </c>
      <c r="L673" s="455">
        <f t="shared" ca="1" si="54"/>
        <v>-1690409.7279218615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-1690409.7279218615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-7127.8823085051899</v>
      </c>
      <c r="L674" s="455">
        <f t="shared" ca="1" si="54"/>
        <v>-1717819.6363497507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-1717819.6363497507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-7242.0902602880606</v>
      </c>
      <c r="L675" s="455">
        <f t="shared" ca="1" si="54"/>
        <v>-1745343.7527294226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-1745343.7527294226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-7356.7740785366941</v>
      </c>
      <c r="L676" s="455">
        <f t="shared" ca="1" si="54"/>
        <v>-1772982.5529273434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-1772982.5529273434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-7471.9357460280298</v>
      </c>
      <c r="L677" s="455">
        <f t="shared" ca="1" si="54"/>
        <v>-1800736.5147927555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-1800736.5147927555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-7587.5772538005804</v>
      </c>
      <c r="L678" s="455">
        <f t="shared" ca="1" si="54"/>
        <v>-1828606.11816594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-1828606.11816594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-7703.7006011888489</v>
      </c>
      <c r="L679" s="455">
        <f t="shared" ca="1" si="54"/>
        <v>-1856591.844886513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-1856591.844886513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-7820.3077958579042</v>
      </c>
      <c r="L680" s="455">
        <f t="shared" ca="1" si="54"/>
        <v>-1884694.178801755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-1884694.178801755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-7937.4008538380785</v>
      </c>
      <c r="L681" s="455">
        <f t="shared" ca="1" si="54"/>
        <v>-1912913.605774977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-1912913.605774977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-8054.981799559836</v>
      </c>
      <c r="L682" s="455">
        <f t="shared" ca="1" si="54"/>
        <v>-1941250.6136939209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-1941250.6136939209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-8173.0526658887693</v>
      </c>
      <c r="L683" s="455">
        <f t="shared" ca="1" si="54"/>
        <v>-1969705.6924791937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-1969705.6924791937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-8291.6154941607383</v>
      </c>
      <c r="L684" s="455">
        <f t="shared" ca="1" si="54"/>
        <v>-1998279.3340927383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-1998279.3340927383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-8410.6723342171754</v>
      </c>
      <c r="L685" s="455">
        <f t="shared" ca="1" si="54"/>
        <v>-2026972.0325463396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-2026972.0325463396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-8530.2252444405149</v>
      </c>
      <c r="L686" s="455">
        <f t="shared" ca="1" si="54"/>
        <v>-2055784.2839101641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-2055784.2839101641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-8650.2762917897835</v>
      </c>
      <c r="L687" s="455">
        <f t="shared" ca="1" si="54"/>
        <v>-2084716.5863213378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-2084716.5863213378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-8770.8275518363425</v>
      </c>
      <c r="L688" s="455">
        <f t="shared" ca="1" si="54"/>
        <v>-2113769.4399925582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-2113769.4399925582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-8891.8811087997583</v>
      </c>
      <c r="L689" s="455">
        <f t="shared" ca="1" si="54"/>
        <v>-2142943.3472207421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-2142943.3472207421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-9013.4390555838581</v>
      </c>
      <c r="L690" s="455">
        <f t="shared" ca="1" si="54"/>
        <v>-2172238.81239571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-2172238.81239571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-9135.503493812892</v>
      </c>
      <c r="L691" s="455">
        <f t="shared" ca="1" si="54"/>
        <v>-2201656.3420089069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-2201656.3420089069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-9258.0765338678793</v>
      </c>
      <c r="L692" s="455">
        <f t="shared" ca="1" si="54"/>
        <v>-2231196.4446621588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-2231196.4446621588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-9381.1602949230946</v>
      </c>
      <c r="L693" s="455">
        <f t="shared" ca="1" si="54"/>
        <v>-2260859.6310764658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-2260859.6310764658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-9504.7569049827071</v>
      </c>
      <c r="L694" s="455">
        <f t="shared" ca="1" si="54"/>
        <v>-2290646.4141008323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-2290646.4141008323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-9628.8685009175679</v>
      </c>
      <c r="L695" s="455">
        <f t="shared" ca="1" si="54"/>
        <v>-2320557.308721134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-2320557.308721134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-9753.4972285021577</v>
      </c>
      <c r="L696" s="455">
        <f t="shared" ca="1" si="54"/>
        <v>-2350592.8320690203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-2350592.8320690203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-9878.6452424516847</v>
      </c>
      <c r="L697" s="455">
        <f t="shared" ca="1" si="54"/>
        <v>-2380753.5034308559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-2380753.5034308559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-10004.314706459332</v>
      </c>
      <c r="L698" s="455">
        <f t="shared" ca="1" si="54"/>
        <v>-2411039.8442566991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-2411039.8442566991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-10130.507793233679</v>
      </c>
      <c r="L699" s="455">
        <f t="shared" ca="1" si="54"/>
        <v>-2441452.3781693168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-2441452.3781693168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-10257.226684536254</v>
      </c>
      <c r="L700" s="455">
        <f t="shared" ca="1" si="54"/>
        <v>-2471991.6309732371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-2471991.6309732371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-10384.473571219254</v>
      </c>
      <c r="L701" s="455">
        <f t="shared" ca="1" si="54"/>
        <v>-2502658.1306638406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-2502658.1306638406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-10512.250653263436</v>
      </c>
      <c r="L702" s="455">
        <f t="shared" ca="1" si="54"/>
        <v>-2533452.4074364882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-2533452.4074364882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-10640.560139816134</v>
      </c>
      <c r="L703" s="455">
        <f t="shared" ca="1" si="54"/>
        <v>-2564374.9936956884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-2564374.9936956884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-10769.404249229468</v>
      </c>
      <c r="L704" s="455">
        <f t="shared" ca="1" si="54"/>
        <v>-2595426.4240643019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-2595426.4240643019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-10898.785209098691</v>
      </c>
      <c r="L705" s="455">
        <f t="shared" ca="1" si="54"/>
        <v>-2626607.2353927847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-2626607.2353927847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-11028.705256300702</v>
      </c>
      <c r="L706" s="455">
        <f t="shared" ca="1" si="54"/>
        <v>-2657917.9667684692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-2657917.9667684692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-11159.166637032722</v>
      </c>
      <c r="L707" s="455">
        <f t="shared" ca="1" si="54"/>
        <v>-2689359.1595248859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-2689359.1595248859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-11290.171606851125</v>
      </c>
      <c r="L708" s="455">
        <f t="shared" ca="1" si="54"/>
        <v>-2720931.3572511212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-2720931.3572511212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-11421.722430710439</v>
      </c>
      <c r="L709" s="455">
        <f t="shared" ca="1" si="54"/>
        <v>-2752635.1058012154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-2752635.1058012154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-11553.821383002498</v>
      </c>
      <c r="L710" s="455">
        <f t="shared" ca="1" si="54"/>
        <v>-2784470.9533036021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-2784470.9533036021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-11686.470747595775</v>
      </c>
      <c r="L711" s="455">
        <f t="shared" ca="1" si="54"/>
        <v>-2816439.4501705817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-2816439.4501705817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-11819.672817874856</v>
      </c>
      <c r="L712" s="455">
        <f t="shared" ca="1" si="54"/>
        <v>-2848541.1491078404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-2848541.1491078404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-11953.429896780101</v>
      </c>
      <c r="L713" s="455">
        <f t="shared" ca="1" si="54"/>
        <v>-2880776.6051240047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-2880776.6051240047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-12087.744296847453</v>
      </c>
      <c r="L714" s="455">
        <f t="shared" ca="1" si="54"/>
        <v>-2913146.375540236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-2913146.375540236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-12222.618340248417</v>
      </c>
      <c r="L715" s="455">
        <f t="shared" ca="1" si="54"/>
        <v>-2945651.0199998682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-2945651.0199998682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-12358.054358830217</v>
      </c>
      <c r="L716" s="455">
        <f t="shared" ca="1" si="54"/>
        <v>-2978291.1004780824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-2978291.1004780824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-12494.05469415611</v>
      </c>
      <c r="L717" s="455">
        <f t="shared" ca="1" si="54"/>
        <v>-3011067.1812916226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-3011067.1812916226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-12630.621697545861</v>
      </c>
      <c r="L718" s="455">
        <f t="shared" ca="1" si="54"/>
        <v>-3043979.8291085525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-3043979.8291085525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-12767.757730116402</v>
      </c>
      <c r="L719" s="455">
        <f t="shared" ca="1" si="54"/>
        <v>-3077029.6129580531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-3077029.6129580531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-12905.465162822655</v>
      </c>
      <c r="L720" s="455">
        <f t="shared" ca="1" si="54"/>
        <v>-3110217.1042402596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-3110217.1042402596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-13043.746376498515</v>
      </c>
      <c r="L721" s="455">
        <f t="shared" ca="1" si="54"/>
        <v>-3143542.8767361422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-3143542.8767361422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-13182.603761898026</v>
      </c>
      <c r="L722" s="455">
        <f t="shared" ca="1" si="54"/>
        <v>-3177007.5066174241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-3177007.5066174241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-13322.0397197367</v>
      </c>
      <c r="L723" s="455">
        <f t="shared" ca="1" si="54"/>
        <v>-3210611.5724565447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-3210611.5724565447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-13462.056660733037</v>
      </c>
      <c r="L724" s="455">
        <f t="shared" ca="1" si="54"/>
        <v>-3244355.6552366619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-3244355.6552366619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-13602.657005650191</v>
      </c>
      <c r="L725" s="455">
        <f t="shared" ca="1" si="54"/>
        <v>-3278240.3383616959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-3278240.3383616959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-13743.843185337835</v>
      </c>
      <c r="L726" s="455">
        <f t="shared" ca="1" si="54"/>
        <v>-3312266.2076664176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-3312266.2076664176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-13885.617640774175</v>
      </c>
      <c r="L727" s="455">
        <f t="shared" ca="1" si="54"/>
        <v>-3346433.8514265758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-3346433.8514265758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-14027.982823108163</v>
      </c>
      <c r="L728" s="455">
        <f t="shared" ca="1" si="54"/>
        <v>-3380743.8603690681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-3380743.8603690681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-14170.941193701883</v>
      </c>
      <c r="L729" s="455">
        <f t="shared" ca="1" si="54"/>
        <v>-3415196.8276821538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-3415196.8276821538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-14314.495224173073</v>
      </c>
      <c r="L730" s="455">
        <f t="shared" ca="1" si="54"/>
        <v>-3449793.349025711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-3449793.349025711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-14458.647396437895</v>
      </c>
      <c r="L731" s="455">
        <f t="shared" ca="1" si="54"/>
        <v>-3484534.0225415328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-3484534.0225415328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-14603.400202753817</v>
      </c>
      <c r="L732" s="455">
        <f t="shared" ca="1" si="54"/>
        <v>-3519419.4488636707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-3519419.4488636707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-14748.756145762727</v>
      </c>
      <c r="L733" s="455">
        <f t="shared" ca="1" si="54"/>
        <v>-3554450.2311288174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-3554450.2311288174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-14894.717738534173</v>
      </c>
      <c r="L734" s="455">
        <f t="shared" ca="1" si="54"/>
        <v>-3589626.9749867357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-3589626.9749867357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-15041.287504608832</v>
      </c>
      <c r="L735" s="455">
        <f t="shared" ca="1" si="54"/>
        <v>-3624950.2886107285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-3624950.2886107285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-15188.467978042137</v>
      </c>
      <c r="L736" s="455">
        <f t="shared" ca="1" si="54"/>
        <v>-3660420.7827081545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-3660420.7827081545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-15336.261703448075</v>
      </c>
      <c r="L737" s="455">
        <f t="shared" ca="1" si="54"/>
        <v>-3696039.0705309864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-3696039.0705309864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-15484.67123604321</v>
      </c>
      <c r="L738" s="455">
        <f t="shared" ca="1" si="54"/>
        <v>-3731805.7678864137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-3731805.7678864137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-15633.699141690824</v>
      </c>
      <c r="L739" s="455">
        <f t="shared" ca="1" si="54"/>
        <v>-3767721.4931474887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-3767721.4931474887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-15783.347996945302</v>
      </c>
      <c r="L740" s="455">
        <f t="shared" ca="1" si="54"/>
        <v>-3803786.8672638182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-3803786.8672638182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-15933.620389096675</v>
      </c>
      <c r="L741" s="455">
        <f t="shared" ca="1" si="54"/>
        <v>-3840002.513772299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-3840002.513772299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-16084.518916215344</v>
      </c>
      <c r="L742" s="455">
        <f t="shared" ca="1" si="54"/>
        <v>-3876369.0588078983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-3876369.0588078983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-16236.046187197009</v>
      </c>
      <c r="L743" s="455">
        <f t="shared" ca="1" si="54"/>
        <v>-3912887.1311144792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-3912887.1311144792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-16388.204821807762</v>
      </c>
      <c r="L744" s="455">
        <f t="shared" ca="1" si="54"/>
        <v>-3949557.3620556709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-3949557.3620556709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-16540.997450729395</v>
      </c>
      <c r="L745" s="455">
        <f t="shared" ca="1" si="54"/>
        <v>-3986380.3856257843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-3986380.3856257843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-16694.426715604866</v>
      </c>
      <c r="L746" s="455">
        <f t="shared" ca="1" si="54"/>
        <v>-4023356.8384607732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-4023356.8384607732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-16848.495269083989</v>
      </c>
      <c r="L747" s="455">
        <f t="shared" ca="1" si="54"/>
        <v>-4060487.3598492411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-4060487.3598492411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-17003.205774869271</v>
      </c>
      <c r="L748" s="455">
        <f t="shared" ca="1" si="54"/>
        <v>-4097772.5917434944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-4097772.5917434944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-17158.560907761992</v>
      </c>
      <c r="L749" s="455">
        <f t="shared" ca="1" si="54"/>
        <v>-4135213.1787706404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-4135213.1787706404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-17314.563353708436</v>
      </c>
      <c r="L750" s="455">
        <f t="shared" ca="1" si="54"/>
        <v>-4172809.7682437329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-4172809.7682437329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-17471.215809846319</v>
      </c>
      <c r="L751" s="455">
        <f t="shared" ca="1" si="54"/>
        <v>-4210563.0101729631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-4210563.0101729631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-17628.520984551447</v>
      </c>
      <c r="L752" s="455">
        <f t="shared" ca="1" si="54"/>
        <v>-4248473.557276899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-4248473.557276899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-17786.481597484511</v>
      </c>
      <c r="L753" s="455">
        <f t="shared" ca="1" si="54"/>
        <v>-4286542.0649937671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-4286542.0649937671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-17945.10037963813</v>
      </c>
      <c r="L754" s="455">
        <f t="shared" ca="1" si="54"/>
        <v>-4324769.1914927894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-4324769.1914927894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-18104.380073384054</v>
      </c>
      <c r="L755" s="455">
        <f t="shared" ca="1" si="54"/>
        <v>-4363155.5976855578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-4363155.5976855578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-18264.323432520592</v>
      </c>
      <c r="L756" s="455">
        <f t="shared" ca="1" si="54"/>
        <v>-4401701.9472374627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-4401701.9472374627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-18424.933222320193</v>
      </c>
      <c r="L757" s="455">
        <f t="shared" ca="1" si="54"/>
        <v>-4440408.9065791667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-4440408.9065791667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-18586.212219577294</v>
      </c>
      <c r="L758" s="455">
        <f t="shared" ca="1" si="54"/>
        <v>-4479277.1449181279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-4479277.1449181279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-18748.163212656298</v>
      </c>
      <c r="L759" s="455">
        <f t="shared" ca="1" si="54"/>
        <v>-4518307.3342501679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-4518307.3342501679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-18910.789001539801</v>
      </c>
      <c r="L760" s="455">
        <f t="shared" ca="1" si="54"/>
        <v>-4557500.1493710913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-4557500.1493710913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-19074.092397876979</v>
      </c>
      <c r="L761" s="455">
        <f t="shared" ca="1" si="54"/>
        <v>-4596856.2678883523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-4596856.2678883523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-19238.076225032233</v>
      </c>
      <c r="L762" s="455">
        <f t="shared" ca="1" si="54"/>
        <v>-4636376.3702327684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-4636376.3702327684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-19402.743318133969</v>
      </c>
      <c r="L763" s="455">
        <f t="shared" ca="1" si="54"/>
        <v>-4676061.1396702863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-4676061.1396702863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-19568.096524123626</v>
      </c>
      <c r="L764" s="455">
        <f t="shared" ca="1" si="54"/>
        <v>-4715911.2623137943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-4715911.2623137943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-19734.13870180491</v>
      </c>
      <c r="L765" s="455">
        <f t="shared" ca="1" si="54"/>
        <v>-4755927.4271349832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-4755927.4271349832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-19900.872721893196</v>
      </c>
      <c r="L766" s="455">
        <f t="shared" ca="1" si="54"/>
        <v>-4796110.32597626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-4796110.32597626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-20068.301467065183</v>
      </c>
      <c r="L767" s="455">
        <f t="shared" ca="1" si="54"/>
        <v>-4836460.6535627088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-4836460.6535627088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-20236.427832008718</v>
      </c>
      <c r="L768" s="455">
        <f t="shared" ca="1" si="54"/>
        <v>-4876979.1075141011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-4876979.1075141011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-20405.254723472855</v>
      </c>
      <c r="L769" s="455">
        <f t="shared" ca="1" si="54"/>
        <v>-4917666.3883569576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-4917666.3883569576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-20574.785060318089</v>
      </c>
      <c r="L770" s="455">
        <f t="shared" ca="1" si="54"/>
        <v>-4958523.1995366598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-4958523.1995366598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-20745.021773566848</v>
      </c>
      <c r="L771" s="455">
        <f t="shared" ca="1" si="54"/>
        <v>-4999550.2474296102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-4999550.2474296102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-20915.967806454144</v>
      </c>
      <c r="L772" s="455">
        <f t="shared" ca="1" si="54"/>
        <v>-5040748.241355448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-5040748.241355448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-21087.626114478466</v>
      </c>
      <c r="L773" s="455">
        <f t="shared" ref="L773:L1027" ca="1" si="80">I773-J773+K773</f>
        <v>-5082117.8935893103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-5082117.8935893103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-21259.999665452891</v>
      </c>
      <c r="L774" s="455">
        <f t="shared" ca="1" si="80"/>
        <v>-5123659.9193741474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-5123659.9193741474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-21433.091439556381</v>
      </c>
      <c r="L775" s="455">
        <f t="shared" ca="1" si="80"/>
        <v>-5165375.0369330877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-5165375.0369330877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-21606.9044293853</v>
      </c>
      <c r="L776" s="455">
        <f t="shared" ca="1" si="80"/>
        <v>-5207263.9674818572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-5207263.9674818572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-21781.44164000517</v>
      </c>
      <c r="L777" s="455">
        <f t="shared" ca="1" si="80"/>
        <v>-5249327.4352412466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-5249327.4352412466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-21956.706089002626</v>
      </c>
      <c r="L778" s="455">
        <f t="shared" ca="1" si="80"/>
        <v>-5291566.1674496336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-5291566.1674496336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-22132.700806537574</v>
      </c>
      <c r="L779" s="455">
        <f t="shared" ca="1" si="80"/>
        <v>-5333980.8943755552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-5333980.8943755552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-22309.428835395578</v>
      </c>
      <c r="L780" s="455">
        <f t="shared" ca="1" si="80"/>
        <v>-5376572.3493303349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-5376572.3493303349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-22486.893231040496</v>
      </c>
      <c r="L781" s="455">
        <f t="shared" ca="1" si="80"/>
        <v>-5419341.2686807597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-5419341.2686807597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-22665.097061667264</v>
      </c>
      <c r="L782" s="455">
        <f t="shared" ca="1" si="80"/>
        <v>-5462288.3918618113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-5462288.3918618113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-22844.04340825498</v>
      </c>
      <c r="L783" s="455">
        <f t="shared" ca="1" si="80"/>
        <v>-5505414.4613894504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-5505414.4613894504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-23023.735364620145</v>
      </c>
      <c r="L784" s="455">
        <f t="shared" ca="1" si="80"/>
        <v>-5548720.2228734549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-5548720.2228734549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-23204.176037470163</v>
      </c>
      <c r="L785" s="455">
        <f t="shared" ca="1" si="80"/>
        <v>-5592206.4250303088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-5592206.4250303088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-23385.368546457052</v>
      </c>
      <c r="L786" s="455">
        <f t="shared" ca="1" si="80"/>
        <v>-5635873.8196961498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-5635873.8196961498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-23567.31602423139</v>
      </c>
      <c r="L787" s="455">
        <f t="shared" ca="1" si="80"/>
        <v>-5679723.1618397655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-5679723.1618397655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-23750.021616496455</v>
      </c>
      <c r="L788" s="455">
        <f t="shared" ca="1" si="80"/>
        <v>-5723755.2095756456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-5723755.2095756456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-23933.488482062625</v>
      </c>
      <c r="L789" s="455">
        <f t="shared" ca="1" si="80"/>
        <v>-5767970.7241770923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-5767970.7241770923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-24117.719792901986</v>
      </c>
      <c r="L790" s="455">
        <f t="shared" ca="1" si="80"/>
        <v>-5812370.4700893778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-5812370.4700893778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-24302.718734203176</v>
      </c>
      <c r="L791" s="455">
        <f t="shared" ca="1" si="80"/>
        <v>-5856955.2149429647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-5856955.2149429647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-24488.488504426452</v>
      </c>
      <c r="L792" s="455">
        <f t="shared" ca="1" si="80"/>
        <v>-5901725.7295667753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-5901725.7295667753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-24675.032315358996</v>
      </c>
      <c r="L793" s="455">
        <f t="shared" ca="1" si="80"/>
        <v>-5946682.7880015187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-5946682.7880015187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-24862.353392170429</v>
      </c>
      <c r="L794" s="455">
        <f t="shared" ca="1" si="80"/>
        <v>-5991827.1675130734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-5991827.1675130734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-25050.454973468572</v>
      </c>
      <c r="L795" s="455">
        <f t="shared" ca="1" si="80"/>
        <v>-6037159.648605926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-6037159.648605926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-25239.34031135546</v>
      </c>
      <c r="L796" s="455">
        <f t="shared" ca="1" si="80"/>
        <v>-6082681.0150366658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-6082681.0150366658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-25429.012671483542</v>
      </c>
      <c r="L797" s="455">
        <f t="shared" ca="1" si="80"/>
        <v>-6128392.0538275335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-6128392.0538275335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-25619.475333112157</v>
      </c>
      <c r="L798" s="455">
        <f t="shared" ca="1" si="80"/>
        <v>-6174293.5552800298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-6174293.5552800298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-25810.731589164225</v>
      </c>
      <c r="L799" s="455">
        <f t="shared" ca="1" si="80"/>
        <v>-6220386.3129885783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-6220386.3129885783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-26002.784746283178</v>
      </c>
      <c r="L800" s="455">
        <f t="shared" ca="1" si="80"/>
        <v>-6266671.1238542451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-6266671.1238542451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-26195.63812489012</v>
      </c>
      <c r="L801" s="455">
        <f t="shared" ca="1" si="80"/>
        <v>-6313148.7880985187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-6313148.7880985187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-26389.29505924126</v>
      </c>
      <c r="L802" s="455">
        <f t="shared" ca="1" si="80"/>
        <v>-6359820.1092771441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-6359820.1092771441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-26583.758897485532</v>
      </c>
      <c r="L803" s="455">
        <f t="shared" ca="1" si="80"/>
        <v>-6406685.8942940133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-6406685.8942940133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-26779.033001722488</v>
      </c>
      <c r="L804" s="455">
        <f t="shared" ca="1" si="80"/>
        <v>-6453746.95341512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-6453746.95341512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-26975.120748060432</v>
      </c>
      <c r="L805" s="455">
        <f t="shared" ca="1" si="80"/>
        <v>-6501004.1002825648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-6501004.1002825648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-27172.025526674784</v>
      </c>
      <c r="L806" s="455">
        <f t="shared" ca="1" si="80"/>
        <v>-6548458.1519286232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-6548458.1519286232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-27369.750741866697</v>
      </c>
      <c r="L807" s="455">
        <f t="shared" ca="1" si="80"/>
        <v>-6596109.9287898736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-6596109.9287898736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-27568.299812121906</v>
      </c>
      <c r="L808" s="455">
        <f t="shared" ca="1" si="80"/>
        <v>-6643960.2547213798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-6643960.2547213798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-27767.676170169845</v>
      </c>
      <c r="L809" s="455">
        <f t="shared" ca="1" si="80"/>
        <v>-6692009.9570109341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-6692009.9570109341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-27967.883263042993</v>
      </c>
      <c r="L810" s="455">
        <f t="shared" ca="1" si="80"/>
        <v>-6740259.8663933612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-6740259.8663933612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-28168.924552136443</v>
      </c>
      <c r="L811" s="455">
        <f t="shared" ca="1" si="80"/>
        <v>-6788710.8170648813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-6788710.8170648813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-28370.803513267772</v>
      </c>
      <c r="L812" s="455">
        <f t="shared" ca="1" si="80"/>
        <v>-6837363.6466975333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-6837363.6466975333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-28573.523636737154</v>
      </c>
      <c r="L813" s="455">
        <f t="shared" ca="1" si="80"/>
        <v>-6886219.1964536542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-6886219.1964536542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-28777.088427387658</v>
      </c>
      <c r="L814" s="455">
        <f t="shared" ca="1" si="80"/>
        <v>-6935278.3110004263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-6935278.3110004263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-28981.501404665876</v>
      </c>
      <c r="L815" s="455">
        <f t="shared" ca="1" si="80"/>
        <v>-6984541.8385244757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-6984541.8385244757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-29186.766102682748</v>
      </c>
      <c r="L816" s="455">
        <f t="shared" ca="1" si="80"/>
        <v>-7034010.6307465425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-7034010.6307465425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-29392.886070274697</v>
      </c>
      <c r="L817" s="455">
        <f t="shared" ca="1" si="80"/>
        <v>-7083685.5429362012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-7083685.5429362012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-29599.864871064943</v>
      </c>
      <c r="L818" s="455">
        <f t="shared" ca="1" si="80"/>
        <v>-7133567.4339266503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-7133567.4339266503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-29807.706083525143</v>
      </c>
      <c r="L819" s="455">
        <f t="shared" ca="1" si="80"/>
        <v>-7183657.1661295593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-7183657.1661295593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-30016.413301037264</v>
      </c>
      <c r="L820" s="455">
        <f t="shared" ca="1" si="80"/>
        <v>-7233955.6055499809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-7233955.6055499809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-30225.990131955685</v>
      </c>
      <c r="L821" s="455">
        <f t="shared" ca="1" si="80"/>
        <v>-7284463.6218013205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-7284463.6218013205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-30436.4401996696</v>
      </c>
      <c r="L822" s="455">
        <f t="shared" ca="1" si="80"/>
        <v>-7335182.0881203739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-7335182.0881203739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-30647.767142665656</v>
      </c>
      <c r="L823" s="455">
        <f t="shared" ca="1" si="80"/>
        <v>-7386111.8813824235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-7386111.8813824235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-30859.974614590865</v>
      </c>
      <c r="L824" s="455">
        <f t="shared" ca="1" si="80"/>
        <v>-7437253.8821163978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-7437253.8821163978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-31073.066284315759</v>
      </c>
      <c r="L825" s="455">
        <f t="shared" ca="1" si="80"/>
        <v>-7488608.9745200975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-7488608.9745200975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-31287.04583599784</v>
      </c>
      <c r="L826" s="455">
        <f t="shared" ca="1" si="80"/>
        <v>-7540178.0464754794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-7540178.0464754794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-31501.916969145259</v>
      </c>
      <c r="L827" s="455">
        <f t="shared" ca="1" si="80"/>
        <v>-7591961.989564009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-7591961.989564009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-31717.683398680805</v>
      </c>
      <c r="L828" s="455">
        <f t="shared" ca="1" si="80"/>
        <v>-7643961.6990820738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-7643961.6990820738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-31934.348855006072</v>
      </c>
      <c r="L829" s="455">
        <f t="shared" ca="1" si="80"/>
        <v>-7696178.0740564642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-7696178.0740564642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-32151.917084066034</v>
      </c>
      <c r="L830" s="455">
        <f t="shared" ca="1" si="80"/>
        <v>-7748612.0172599144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-7748612.0172599144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-32370.391847413743</v>
      </c>
      <c r="L831" s="455">
        <f t="shared" ca="1" si="80"/>
        <v>-7801264.4352267124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-7801264.4352267124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-32589.776922275403</v>
      </c>
      <c r="L832" s="455">
        <f t="shared" ca="1" si="80"/>
        <v>-7854136.2382683717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-7854136.2382683717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-32810.076101615647</v>
      </c>
      <c r="L833" s="455">
        <f t="shared" ca="1" si="80"/>
        <v>-7907228.3404893717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-7907228.3404893717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-33031.293194203143</v>
      </c>
      <c r="L834" s="455">
        <f t="shared" ca="1" si="80"/>
        <v>-7960541.6598029584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-7960541.6598029584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-33253.432024676433</v>
      </c>
      <c r="L835" s="455">
        <f t="shared" ca="1" si="80"/>
        <v>-8014077.1179470187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-8014077.1179470187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-33476.496433610009</v>
      </c>
      <c r="L836" s="455">
        <f t="shared" ca="1" si="80"/>
        <v>-8067835.6405000128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-8067835.6405000128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-33700.490277580822</v>
      </c>
      <c r="L837" s="455">
        <f t="shared" ca="1" si="80"/>
        <v>-8121818.1568969777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-8121818.1568969777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-33925.41742923484</v>
      </c>
      <c r="L838" s="455">
        <f t="shared" ca="1" si="80"/>
        <v>-8176025.6004455965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-8176025.6004455965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-34151.281777354088</v>
      </c>
      <c r="L839" s="455">
        <f t="shared" ca="1" si="80"/>
        <v>-8230458.9083423344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-8230458.9083423344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-34378.087226923824</v>
      </c>
      <c r="L840" s="455">
        <f t="shared" ca="1" si="80"/>
        <v>-8285119.021688642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-8285119.021688642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-34605.837699200107</v>
      </c>
      <c r="L841" s="455">
        <f t="shared" ca="1" si="80"/>
        <v>-8340006.885507226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-8340006.885507226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-34834.537131777543</v>
      </c>
      <c r="L842" s="455">
        <f t="shared" ca="1" si="80"/>
        <v>-8395123.4487583879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-8395123.4487583879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-35064.189478657383</v>
      </c>
      <c r="L843" s="455">
        <f t="shared" ca="1" si="80"/>
        <v>-8450469.664356431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-8450469.664356431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-35294.798710315896</v>
      </c>
      <c r="L844" s="455">
        <f t="shared" ca="1" si="80"/>
        <v>-8506046.4891861323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-8506046.4891861323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-35526.368813772991</v>
      </c>
      <c r="L845" s="455">
        <f t="shared" ca="1" si="80"/>
        <v>-8561854.8841192909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-8561854.8841192909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-35758.903792661149</v>
      </c>
      <c r="L846" s="455">
        <f t="shared" ca="1" si="80"/>
        <v>-8617895.8140313365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-8617895.8140313365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-35992.407667294668</v>
      </c>
      <c r="L847" s="455">
        <f t="shared" ca="1" si="80"/>
        <v>-8674170.2478180155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-8674170.2478180155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-36226.88447473917</v>
      </c>
      <c r="L848" s="455">
        <f t="shared" ca="1" si="80"/>
        <v>-8730679.1584121399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-8730679.1584121399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-36462.338268881351</v>
      </c>
      <c r="L849" s="455">
        <f t="shared" ca="1" si="80"/>
        <v>-8787423.5228004064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-8787423.5228004064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-36698.773120499129</v>
      </c>
      <c r="L850" s="455">
        <f t="shared" ca="1" si="80"/>
        <v>-8844404.3220402896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-8844404.3220402896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-36936.193117331975</v>
      </c>
      <c r="L851" s="455">
        <f t="shared" ca="1" si="80"/>
        <v>-8901622.5412770063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-8901622.5412770063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-37174.602364151629</v>
      </c>
      <c r="L852" s="455">
        <f t="shared" ca="1" si="80"/>
        <v>-8959079.169760542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-8959079.169760542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-37414.00498283303</v>
      </c>
      <c r="L853" s="455">
        <f t="shared" ca="1" si="80"/>
        <v>-9016775.2008627597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-9016775.2008627597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-37654.4051124256</v>
      </c>
      <c r="L854" s="455">
        <f t="shared" ca="1" si="80"/>
        <v>-9074711.6320945695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-9074711.6320945695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-37895.806909224812</v>
      </c>
      <c r="L855" s="455">
        <f t="shared" ca="1" si="80"/>
        <v>-9132889.4651231784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-9132889.4651231784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-38138.214546844014</v>
      </c>
      <c r="L856" s="455">
        <f t="shared" ca="1" si="80"/>
        <v>-9191309.7057894077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-9191309.7057894077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-38381.632216286635</v>
      </c>
      <c r="L857" s="455">
        <f t="shared" ca="1" si="80"/>
        <v>-9249973.3641250785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-9249973.3641250785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-38626.064126018595</v>
      </c>
      <c r="L858" s="455">
        <f t="shared" ca="1" si="80"/>
        <v>-9308881.4543704819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-9308881.4543704819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-38871.514502041115</v>
      </c>
      <c r="L859" s="455">
        <f t="shared" ca="1" si="80"/>
        <v>-9368034.9949919078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-9368034.9949919078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-39117.987587963718</v>
      </c>
      <c r="L860" s="455">
        <f t="shared" ca="1" si="80"/>
        <v>-9427435.0086992569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-9427435.0086992569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-39365.487645077672</v>
      </c>
      <c r="L861" s="455">
        <f t="shared" ca="1" si="80"/>
        <v>-9487082.5224637203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-9487082.5224637203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-39614.018952429607</v>
      </c>
      <c r="L862" s="455">
        <f t="shared" ca="1" si="80"/>
        <v>-9546978.5675355345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-9546978.5675355345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-39863.585806895499</v>
      </c>
      <c r="L863" s="455">
        <f t="shared" ca="1" si="80"/>
        <v>-9607124.1794618145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-9607124.1794618145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-40114.192523254998</v>
      </c>
      <c r="L864" s="455">
        <f t="shared" ca="1" si="80"/>
        <v>-9667520.3981044535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-9667520.3981044535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-40365.843434265989</v>
      </c>
      <c r="L865" s="455">
        <f t="shared" ca="1" si="80"/>
        <v>-9728168.2676581051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-9728168.2676581051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-40618.54289073954</v>
      </c>
      <c r="L866" s="455">
        <f t="shared" ca="1" si="80"/>
        <v>-9789068.8366682287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-9789068.8366682287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-40872.295261615058</v>
      </c>
      <c r="L867" s="455">
        <f t="shared" ca="1" si="80"/>
        <v>-9850223.1580492295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-9850223.1580492295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-41127.104934035895</v>
      </c>
      <c r="L868" s="455">
        <f t="shared" ca="1" si="80"/>
        <v>-9911632.2891026512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-9911632.2891026512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-41382.976313425148</v>
      </c>
      <c r="L869" s="455">
        <f t="shared" ca="1" si="80"/>
        <v>-9973297.2915354613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-9973297.2915354613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-41639.913823561859</v>
      </c>
      <c r="L870" s="455">
        <f t="shared" ca="1" si="80"/>
        <v>-10035219.231478408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-10035219.231478408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-41897.921906657473</v>
      </c>
      <c r="L871" s="455">
        <f t="shared" ca="1" si="80"/>
        <v>-10097399.17950445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-10097399.17950445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-42157.005023432648</v>
      </c>
      <c r="L872" s="455">
        <f t="shared" ca="1" si="80"/>
        <v>-10159838.210647268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-10159838.210647268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-42417.167653194389</v>
      </c>
      <c r="L873" s="455">
        <f t="shared" ca="1" si="80"/>
        <v>-10222537.404419847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-10222537.404419847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-42678.414293913462</v>
      </c>
      <c r="L874" s="455">
        <f t="shared" ca="1" si="80"/>
        <v>-10285497.844833145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-10285497.844833145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-42940.749462302207</v>
      </c>
      <c r="L875" s="455">
        <f t="shared" ca="1" si="80"/>
        <v>-10348720.620414833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-10348720.620414833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-43204.177693892576</v>
      </c>
      <c r="L876" s="455">
        <f t="shared" ca="1" si="80"/>
        <v>-10412206.82422811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-10412206.82422811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-43468.703543114563</v>
      </c>
      <c r="L877" s="455">
        <f t="shared" ca="1" si="80"/>
        <v>-10475957.55389061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-10475957.55389061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-43734.33158337498</v>
      </c>
      <c r="L878" s="455">
        <f t="shared" ca="1" si="80"/>
        <v>-10539973.91159337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-10539973.91159337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-44001.066407136481</v>
      </c>
      <c r="L879" s="455">
        <f t="shared" ca="1" si="80"/>
        <v>-10604257.004119892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-10604257.004119892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-44268.912625996985</v>
      </c>
      <c r="L880" s="455">
        <f t="shared" ca="1" si="80"/>
        <v>-10668807.942865273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-10668807.942865273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-44537.87487076941</v>
      </c>
      <c r="L881" s="455">
        <f t="shared" ca="1" si="80"/>
        <v>-10733627.843855428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-10733627.843855428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-44807.957791561719</v>
      </c>
      <c r="L882" s="455">
        <f t="shared" ca="1" si="80"/>
        <v>-10798717.827766374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-10798717.827766374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-45079.166057857328</v>
      </c>
      <c r="L883" s="455">
        <f t="shared" ca="1" si="80"/>
        <v>-10864079.019943615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-10864079.019943615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-45351.504358595834</v>
      </c>
      <c r="L884" s="455">
        <f t="shared" ca="1" si="80"/>
        <v>-10929712.550421596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-10929712.550421596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-45624.977402254088</v>
      </c>
      <c r="L885" s="455">
        <f t="shared" ca="1" si="80"/>
        <v>-10995619.553943235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-10995619.553943235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-45899.589916927587</v>
      </c>
      <c r="L886" s="455">
        <f t="shared" ca="1" si="80"/>
        <v>-11061801.169979548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-11061801.169979548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-46175.346650412219</v>
      </c>
      <c r="L887" s="455">
        <f t="shared" ca="1" si="80"/>
        <v>-11128258.542749345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-11128258.542749345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-46452.252370286376</v>
      </c>
      <c r="L888" s="455">
        <f t="shared" ca="1" si="80"/>
        <v>-11194992.821239017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-11194992.821239017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-46730.311863993338</v>
      </c>
      <c r="L889" s="455">
        <f t="shared" ca="1" si="80"/>
        <v>-11262005.159222396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-11262005.159222396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-47009.52993892409</v>
      </c>
      <c r="L890" s="455">
        <f t="shared" ca="1" si="80"/>
        <v>-11329296.715280704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-11329296.715280704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-47289.911422500372</v>
      </c>
      <c r="L891" s="455">
        <f t="shared" ca="1" si="80"/>
        <v>-11396868.65282259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-11396868.65282259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-47571.461162258223</v>
      </c>
      <c r="L892" s="455">
        <f t="shared" ca="1" si="80"/>
        <v>-11464722.140104232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-11464722.140104232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-47854.18402593174</v>
      </c>
      <c r="L893" s="455">
        <f t="shared" ca="1" si="80"/>
        <v>-11532858.350249549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-11532858.350249549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-48138.084901537222</v>
      </c>
      <c r="L894" s="455">
        <f t="shared" ca="1" si="80"/>
        <v>-11601278.461270472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-11601278.461270472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-48423.168697457739</v>
      </c>
      <c r="L895" s="455">
        <f t="shared" ca="1" si="80"/>
        <v>-11669983.656087315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-11669983.656087315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-48709.440342527916</v>
      </c>
      <c r="L896" s="455">
        <f t="shared" ca="1" si="80"/>
        <v>-11738975.122549228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-11738975.122549228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-48996.904786119223</v>
      </c>
      <c r="L897" s="455">
        <f t="shared" ca="1" si="80"/>
        <v>-11808254.053454733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-11808254.053454733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-49285.566998225491</v>
      </c>
      <c r="L898" s="455">
        <f t="shared" ca="1" si="80"/>
        <v>-11877821.646572342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-11877821.646572342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-49575.431969548859</v>
      </c>
      <c r="L899" s="455">
        <f t="shared" ca="1" si="80"/>
        <v>-11947679.104661277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-11947679.104661277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-49866.504711586087</v>
      </c>
      <c r="L900" s="455">
        <f t="shared" ca="1" si="80"/>
        <v>-12017827.635492248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-12017827.635492248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-50158.79025671514</v>
      </c>
      <c r="L901" s="455">
        <f t="shared" ca="1" si="80"/>
        <v>-12088268.451868348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-12088268.451868348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-50452.293658282222</v>
      </c>
      <c r="L902" s="455">
        <f t="shared" ca="1" si="80"/>
        <v>-12159002.771646015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-12159002.771646015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-50747.019990689165</v>
      </c>
      <c r="L903" s="455">
        <f t="shared" ca="1" si="80"/>
        <v>-12230031.81775609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-12230031.81775609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-51042.974349481148</v>
      </c>
      <c r="L904" s="455">
        <f t="shared" ca="1" si="80"/>
        <v>-12301356.818224957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-12301356.818224957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-51340.161851434757</v>
      </c>
      <c r="L905" s="455">
        <f t="shared" ca="1" si="80"/>
        <v>-12372979.006195776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-12372979.006195776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-51638.587634646501</v>
      </c>
      <c r="L906" s="455">
        <f t="shared" ca="1" si="80"/>
        <v>-12444899.619949808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-12444899.619949808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-51938.256858621637</v>
      </c>
      <c r="L907" s="455">
        <f t="shared" ca="1" si="80"/>
        <v>-12517119.902927814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-12517119.902927814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-52239.17470436333</v>
      </c>
      <c r="L908" s="455">
        <f t="shared" ca="1" si="80"/>
        <v>-12589641.103751563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-12589641.103751563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-52541.346374462279</v>
      </c>
      <c r="L909" s="455">
        <f t="shared" ca="1" si="80"/>
        <v>-12662464.476245409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-12662464.476245409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-52844.77709318664</v>
      </c>
      <c r="L910" s="455">
        <f t="shared" ca="1" si="80"/>
        <v>-12735591.279457981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-12735591.279457981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-53149.472106572357</v>
      </c>
      <c r="L911" s="455">
        <f t="shared" ca="1" si="80"/>
        <v>-12809022.777683938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-12809022.777683938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-53455.436682513842</v>
      </c>
      <c r="L912" s="455">
        <f t="shared" ca="1" si="80"/>
        <v>-12882760.240485836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-12882760.240485836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-53762.676110855085</v>
      </c>
      <c r="L913" s="455">
        <f t="shared" ca="1" si="80"/>
        <v>-12956804.942716075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-12956804.942716075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-54071.195703481084</v>
      </c>
      <c r="L914" s="455">
        <f t="shared" ca="1" si="80"/>
        <v>-13031158.16453894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-13031158.16453894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-54381.000794409687</v>
      </c>
      <c r="L915" s="455">
        <f t="shared" ca="1" si="80"/>
        <v>-13105821.191452734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-13105821.191452734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-54692.096739883826</v>
      </c>
      <c r="L916" s="455">
        <f t="shared" ca="1" si="80"/>
        <v>-13180795.314312004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-13180795.314312004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-55004.488918464114</v>
      </c>
      <c r="L917" s="455">
        <f t="shared" ca="1" si="80"/>
        <v>-13256081.829349853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-13256081.829349853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-55318.182731121822</v>
      </c>
      <c r="L918" s="455">
        <f t="shared" ca="1" si="80"/>
        <v>-13331682.03820036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-13331682.03820036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-55633.183601332268</v>
      </c>
      <c r="L919" s="455">
        <f t="shared" ca="1" si="80"/>
        <v>-13407597.247921078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-13407597.247921078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-55949.496975168593</v>
      </c>
      <c r="L920" s="455">
        <f t="shared" ca="1" si="80"/>
        <v>-13483828.771015631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-13483828.771015631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-56267.128321395896</v>
      </c>
      <c r="L921" s="455">
        <f t="shared" ca="1" si="80"/>
        <v>-13560377.925456412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-13560377.925456412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-56586.083131565822</v>
      </c>
      <c r="L922" s="455">
        <f t="shared" ca="1" si="80"/>
        <v>-13637246.034707364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-13637246.034707364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-56906.366920111461</v>
      </c>
      <c r="L923" s="455">
        <f t="shared" ca="1" si="80"/>
        <v>-13714434.42774686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-13714434.42774686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-57227.985224442687</v>
      </c>
      <c r="L924" s="455">
        <f t="shared" ca="1" si="80"/>
        <v>-13791944.439090688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-13791944.439090688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-57550.943605041968</v>
      </c>
      <c r="L925" s="455">
        <f t="shared" ca="1" si="80"/>
        <v>-13869777.408815114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-13869777.408815114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-57875.247645560412</v>
      </c>
      <c r="L926" s="455">
        <f t="shared" ca="1" si="80"/>
        <v>-13947934.682580059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-13947934.682580059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-58200.902952914359</v>
      </c>
      <c r="L927" s="455">
        <f t="shared" ca="1" si="80"/>
        <v>-14026417.611652359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-14026417.611652359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-58527.915157382267</v>
      </c>
      <c r="L928" s="455">
        <f t="shared" ca="1" si="80"/>
        <v>-14105227.552929126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-14105227.552929126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-58856.28991270213</v>
      </c>
      <c r="L929" s="455">
        <f t="shared" ca="1" si="80"/>
        <v>-14184365.868961213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-14184365.868961213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-59186.032896169156</v>
      </c>
      <c r="L930" s="455">
        <f t="shared" ca="1" si="80"/>
        <v>-14263833.927976767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-14263833.927976767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-59517.149808733964</v>
      </c>
      <c r="L931" s="455">
        <f t="shared" ca="1" si="80"/>
        <v>-14343633.103904886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-14343633.103904886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-59849.646375101118</v>
      </c>
      <c r="L932" s="455">
        <f t="shared" ca="1" si="80"/>
        <v>-14423764.776399372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-14423764.776399372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-60183.528343828155</v>
      </c>
      <c r="L933" s="455">
        <f t="shared" ca="1" si="80"/>
        <v>-14504230.330862585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-14504230.330862585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-60518.801487424877</v>
      </c>
      <c r="L934" s="455">
        <f t="shared" ca="1" si="80"/>
        <v>-14585031.158469396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-14585031.158469396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-60855.471602453261</v>
      </c>
      <c r="L935" s="455">
        <f t="shared" ca="1" si="80"/>
        <v>-14666168.656191234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-14666168.656191234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-61193.544509627565</v>
      </c>
      <c r="L936" s="455">
        <f t="shared" ca="1" si="80"/>
        <v>-14747644.226820245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-14747644.226820245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-61533.02605391512</v>
      </c>
      <c r="L937" s="455">
        <f t="shared" ca="1" si="80"/>
        <v>-14829459.278993545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-14829459.278993545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-61873.922104637219</v>
      </c>
      <c r="L938" s="455">
        <f t="shared" ca="1" si="80"/>
        <v>-14911615.227217568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-14911615.227217568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-62216.238555570642</v>
      </c>
      <c r="L939" s="455">
        <f t="shared" ca="1" si="80"/>
        <v>-14994113.491892524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-14994113.491892524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-62559.981325049623</v>
      </c>
      <c r="L940" s="455">
        <f t="shared" ca="1" si="80"/>
        <v>-15076955.499336958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-15076955.499336958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-62905.156356068095</v>
      </c>
      <c r="L941" s="455">
        <f t="shared" ca="1" si="80"/>
        <v>-15160142.681812411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-15160142.681812411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-63251.76961638248</v>
      </c>
      <c r="L942" s="455">
        <f t="shared" ca="1" si="80"/>
        <v>-15243676.477548178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-15243676.477548178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-63599.827098614835</v>
      </c>
      <c r="L943" s="455">
        <f t="shared" ca="1" si="80"/>
        <v>-15327558.330766179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-15327558.330766179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-63949.334820356511</v>
      </c>
      <c r="L944" s="455">
        <f t="shared" ca="1" si="80"/>
        <v>-15411789.69170592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-15411789.69170592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-64300.298824272111</v>
      </c>
      <c r="L945" s="455">
        <f t="shared" ca="1" si="80"/>
        <v>-15496372.016649576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-15496372.016649576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-64652.725178204004</v>
      </c>
      <c r="L946" s="455">
        <f t="shared" ca="1" si="80"/>
        <v>-15581306.767947165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-15581306.767947165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-65006.619975277281</v>
      </c>
      <c r="L947" s="455">
        <f t="shared" ca="1" si="80"/>
        <v>-15666595.414041828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-15666595.414041828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-65361.989334005055</v>
      </c>
      <c r="L948" s="455">
        <f t="shared" ca="1" si="80"/>
        <v>-15752239.429495219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-15752239.429495219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-65718.839398394179</v>
      </c>
      <c r="L949" s="455">
        <f t="shared" ca="1" si="80"/>
        <v>-15838240.295012997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-15838240.295012997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-66077.176338051591</v>
      </c>
      <c r="L950" s="455">
        <f t="shared" ca="1" si="80"/>
        <v>-15924599.497470435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-15924599.497470435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-66437.006348290917</v>
      </c>
      <c r="L951" s="455">
        <f t="shared" ca="1" si="80"/>
        <v>-16011318.529938111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-16011318.529938111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-66798.335650239562</v>
      </c>
      <c r="L952" s="455">
        <f t="shared" ca="1" si="80"/>
        <v>-16098398.891707735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-16098398.891707735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-67161.17049094633</v>
      </c>
      <c r="L953" s="455">
        <f t="shared" ca="1" si="80"/>
        <v>-16185842.088318067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-16185842.088318067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-67525.517143489385</v>
      </c>
      <c r="L954" s="455">
        <f t="shared" ca="1" si="80"/>
        <v>-16273649.631580941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-16273649.631580941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-67891.381907084695</v>
      </c>
      <c r="L955" s="455">
        <f t="shared" ca="1" si="80"/>
        <v>-16361823.039607411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-16361823.039607411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-68258.771107194989</v>
      </c>
      <c r="L956" s="455">
        <f t="shared" ca="1" si="80"/>
        <v>-16450363.836833991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-16450363.836833991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-68627.691095639078</v>
      </c>
      <c r="L957" s="455">
        <f t="shared" ca="1" si="80"/>
        <v>-16539273.554049015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-16539273.554049015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-68998.148250701663</v>
      </c>
      <c r="L958" s="455">
        <f t="shared" ca="1" si="80"/>
        <v>-16628553.728419101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-16628553.728419101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-69370.148977243691</v>
      </c>
      <c r="L959" s="455">
        <f t="shared" ca="1" si="80"/>
        <v>-16718205.90351573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-16718205.90351573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-69743.699706812971</v>
      </c>
      <c r="L960" s="455">
        <f t="shared" ca="1" si="80"/>
        <v>-16808231.629341926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-16808231.629341926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-70118.806897755465</v>
      </c>
      <c r="L961" s="455">
        <f t="shared" ca="1" si="80"/>
        <v>-16898632.462359067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-16898632.462359067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-70495.477035326883</v>
      </c>
      <c r="L962" s="455">
        <f t="shared" ca="1" si="80"/>
        <v>-16989409.965513781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-16989409.965513781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-70873.716631804855</v>
      </c>
      <c r="L963" s="455">
        <f t="shared" ca="1" si="80"/>
        <v>-17080565.708264969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-17080565.708264969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-71253.53222660147</v>
      </c>
      <c r="L964" s="455">
        <f t="shared" ca="1" si="80"/>
        <v>-17172101.266610954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-17172101.266610954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-71634.930386376407</v>
      </c>
      <c r="L965" s="455">
        <f t="shared" ca="1" si="80"/>
        <v>-17264018.223116715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-17264018.223116715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-72017.917705150408</v>
      </c>
      <c r="L966" s="455">
        <f t="shared" ca="1" si="80"/>
        <v>-17356318.166941252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-17356318.166941252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-72402.500804419324</v>
      </c>
      <c r="L967" s="455">
        <f t="shared" ca="1" si="80"/>
        <v>-17449002.693865057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-17449002.693865057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-72788.686333268502</v>
      </c>
      <c r="L968" s="455">
        <f t="shared" ca="1" si="80"/>
        <v>-17542073.406317711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-17542073.406317711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-73176.4809684879</v>
      </c>
      <c r="L969" s="455">
        <f t="shared" ca="1" si="80"/>
        <v>-17635531.913405582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-17635531.913405582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-73565.891414687358</v>
      </c>
      <c r="L970" s="455">
        <f t="shared" ca="1" si="80"/>
        <v>-17729379.830939654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-17729379.830939654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-73956.924404412668</v>
      </c>
      <c r="L971" s="455">
        <f t="shared" ca="1" si="80"/>
        <v>-17823618.781463452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-17823618.781463452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-74349.586698261817</v>
      </c>
      <c r="L972" s="455">
        <f t="shared" ca="1" si="80"/>
        <v>-17918250.394281097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-17918250.394281097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-74743.88508500201</v>
      </c>
      <c r="L973" s="455">
        <f t="shared" ca="1" si="80"/>
        <v>-18013276.305485483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-18013276.305485483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-75139.826381686944</v>
      </c>
      <c r="L974" s="455">
        <f t="shared" ca="1" si="80"/>
        <v>-18108698.157986555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-18108698.157986555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-75537.417433774754</v>
      </c>
      <c r="L975" s="455">
        <f t="shared" ca="1" si="80"/>
        <v>-18204517.601539716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-18204517.601539716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-75936.665115246258</v>
      </c>
      <c r="L976" s="455">
        <f t="shared" ca="1" si="80"/>
        <v>-18300736.292774346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-18300736.292774346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-76337.576328723881</v>
      </c>
      <c r="L977" s="455">
        <f t="shared" ca="1" si="80"/>
        <v>-18397355.895222455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-18397355.895222455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-76740.158005591002</v>
      </c>
      <c r="L978" s="455">
        <f t="shared" ca="1" si="80"/>
        <v>-18494378.079347432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-18494378.079347432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-77144.417106111738</v>
      </c>
      <c r="L979" s="455">
        <f t="shared" ca="1" si="80"/>
        <v>-18591804.522572927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-18591804.522572927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-77550.360619551298</v>
      </c>
      <c r="L980" s="455">
        <f t="shared" ca="1" si="80"/>
        <v>-18689636.909311865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-18689636.909311865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-77957.995564296871</v>
      </c>
      <c r="L981" s="455">
        <f t="shared" ca="1" si="80"/>
        <v>-18787876.930995546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-18787876.930995546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-78367.328987978879</v>
      </c>
      <c r="L982" s="455">
        <f t="shared" ca="1" si="80"/>
        <v>-18886526.28610291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-18886526.28610291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-78778.367967592887</v>
      </c>
      <c r="L983" s="455">
        <f t="shared" ca="1" si="80"/>
        <v>-18985586.680189889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-18985586.680189889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-79191.119609621979</v>
      </c>
      <c r="L984" s="455">
        <f t="shared" ca="1" si="80"/>
        <v>-19085059.825918894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-19085059.825918894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-79605.591050159492</v>
      </c>
      <c r="L985" s="455">
        <f t="shared" ca="1" si="80"/>
        <v>-19184947.443088438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-19184947.443088438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-80021.789455032602</v>
      </c>
      <c r="L986" s="455">
        <f t="shared" ca="1" si="80"/>
        <v>-19285251.258662857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-19285251.258662857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-80439.722019926005</v>
      </c>
      <c r="L987" s="455">
        <f t="shared" ca="1" si="80"/>
        <v>-19385973.006802168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-19385973.006802168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-80859.395970506463</v>
      </c>
      <c r="L988" s="455">
        <f t="shared" ca="1" si="80"/>
        <v>-19487114.428892057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-19487114.428892057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-81280.818562547676</v>
      </c>
      <c r="L989" s="455">
        <f t="shared" ca="1" si="80"/>
        <v>-19588677.273573991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-19588677.273573991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-81703.997082055736</v>
      </c>
      <c r="L990" s="455">
        <f t="shared" ca="1" si="80"/>
        <v>-19690663.29677543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-19690663.29677543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-82128.938845395067</v>
      </c>
      <c r="L991" s="455">
        <f t="shared" ca="1" si="80"/>
        <v>-19793074.261740211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-19793074.261740211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-82555.651199414977</v>
      </c>
      <c r="L992" s="455">
        <f t="shared" ca="1" si="80"/>
        <v>-19895911.939059012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-19895911.939059012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-82984.141521576646</v>
      </c>
      <c r="L993" s="455">
        <f t="shared" ca="1" si="80"/>
        <v>-19999178.106699973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-19999178.106699973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-83414.417220080664</v>
      </c>
      <c r="L994" s="455">
        <f t="shared" ca="1" si="80"/>
        <v>-20102874.55003944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-20102874.55003944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-83846.485733995098</v>
      </c>
      <c r="L995" s="455">
        <f t="shared" ca="1" si="80"/>
        <v>-20207003.061892819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-20207003.061892819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-84280.354533384176</v>
      </c>
      <c r="L996" s="455">
        <f t="shared" ca="1" si="80"/>
        <v>-20311565.442545589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-20311565.442545589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-84716.031119437393</v>
      </c>
      <c r="L997" s="455">
        <f t="shared" ca="1" si="80"/>
        <v>-20416563.49978441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-20416563.49978441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-85153.523024599141</v>
      </c>
      <c r="L998" s="455">
        <f t="shared" ca="1" si="80"/>
        <v>-20521999.048928395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-20521999.048928395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-85592.837812699086</v>
      </c>
      <c r="L999" s="455">
        <f t="shared" ca="1" si="80"/>
        <v>-20627873.912860479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-20627873.912860479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-86033.983079082769</v>
      </c>
      <c r="L1000" s="455">
        <f t="shared" ca="1" si="80"/>
        <v>-20734189.922058947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-20734189.922058947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-86476.966450743057</v>
      </c>
      <c r="L1001" s="455">
        <f t="shared" ca="1" si="80"/>
        <v>-20840948.914629076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-20840948.914629076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-86921.795586451917</v>
      </c>
      <c r="L1002" s="455">
        <f t="shared" ca="1" si="80"/>
        <v>-20948152.736334912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-20948152.736334912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-87368.47817689291</v>
      </c>
      <c r="L1003" s="455">
        <f t="shared" ca="1" si="80"/>
        <v>-21055803.240631189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-21055803.240631189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-87817.021944794062</v>
      </c>
      <c r="L1004" s="455">
        <f t="shared" ca="1" si="80"/>
        <v>-21163902.288695369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-21163902.288695369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-88267.434645061468</v>
      </c>
      <c r="L1005" s="455">
        <f t="shared" ca="1" si="80"/>
        <v>-21272451.749459814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-21272451.749459814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-88719.724064913331</v>
      </c>
      <c r="L1006" s="455">
        <f t="shared" ca="1" si="80"/>
        <v>-21381453.499644112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-21381453.499644112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-89173.898024014576</v>
      </c>
      <c r="L1007" s="455">
        <f t="shared" ca="1" si="80"/>
        <v>-21490909.423787512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-21490909.423787512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-89629.964374612071</v>
      </c>
      <c r="L1008" s="455">
        <f t="shared" ca="1" si="80"/>
        <v>-21600821.41428151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-21600821.41428151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-90087.931001670397</v>
      </c>
      <c r="L1009" s="455">
        <f t="shared" ca="1" si="80"/>
        <v>-21711191.371402565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-21711191.371402565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-90547.805823008122</v>
      </c>
      <c r="L1010" s="455">
        <f t="shared" ca="1" si="80"/>
        <v>-21822021.20334496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-21822021.20334496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-91009.59678943477</v>
      </c>
      <c r="L1011" s="455">
        <f t="shared" ca="1" si="80"/>
        <v>-21933312.826253779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-21933312.826253779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-91473.311884888186</v>
      </c>
      <c r="L1012" s="455">
        <f t="shared" ca="1" si="80"/>
        <v>-22045068.164258052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-22045068.164258052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-91938.959126572649</v>
      </c>
      <c r="L1013" s="455">
        <f t="shared" ca="1" si="80"/>
        <v>-22157289.14950401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-22157289.14950401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-92406.54656509748</v>
      </c>
      <c r="L1014" s="455">
        <f t="shared" ca="1" si="80"/>
        <v>-22269977.722188491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-22269977.722188491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-92876.082284616146</v>
      </c>
      <c r="L1015" s="455">
        <f t="shared" ca="1" si="80"/>
        <v>-22383135.830592491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-22383135.830592491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-93347.574402966144</v>
      </c>
      <c r="L1016" s="455">
        <f t="shared" ca="1" si="80"/>
        <v>-22496765.431114841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-22496765.431114841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-93821.031071809281</v>
      </c>
      <c r="L1017" s="455">
        <f t="shared" ca="1" si="80"/>
        <v>-22610868.488306034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-22610868.488306034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-94296.460476772583</v>
      </c>
      <c r="L1018" s="455">
        <f t="shared" ca="1" si="80"/>
        <v>-22725446.97490219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-22725446.97490219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-94773.8708375899</v>
      </c>
      <c r="L1019" s="455">
        <f t="shared" ca="1" si="80"/>
        <v>-22840502.871859167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-22840502.871859167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-95253.27040824396</v>
      </c>
      <c r="L1020" s="455">
        <f t="shared" ca="1" si="80"/>
        <v>-22956038.168386795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-22956038.168386795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-95734.667477109077</v>
      </c>
      <c r="L1021" s="455">
        <f t="shared" ca="1" si="80"/>
        <v>-23072054.861983288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-23072054.861983288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-96218.070367094464</v>
      </c>
      <c r="L1022" s="455">
        <f t="shared" ca="1" si="80"/>
        <v>-23188554.958469767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-23188554.958469767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-96703.487435788134</v>
      </c>
      <c r="L1023" s="455">
        <f t="shared" ca="1" si="80"/>
        <v>-23305540.47202494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-23305540.47202494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-97190.927075601358</v>
      </c>
      <c r="L1024" s="455">
        <f t="shared" ca="1" si="80"/>
        <v>-23423013.425219927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-23423013.425219927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-97680.397713913801</v>
      </c>
      <c r="L1025" s="455">
        <f t="shared" ca="1" si="80"/>
        <v>-23540975.849053226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-23540975.849053226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-98171.907813219208</v>
      </c>
      <c r="L1026" s="455">
        <f t="shared" ca="1" si="80"/>
        <v>-23659429.782985829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-23659429.782985829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-98665.465871271721</v>
      </c>
      <c r="L1027" s="455">
        <f t="shared" ca="1" si="80"/>
        <v>-23778377.274976484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-23778377.274976484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-99161.080421232793</v>
      </c>
      <c r="L1028" s="455">
        <f t="shared" ref="L1028:L1282" ca="1" si="104">I1028-J1028+K1028</f>
        <v>-23897820.381517101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-23897820.381517101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-99658.760031818689</v>
      </c>
      <c r="L1029" s="455">
        <f t="shared" ca="1" si="104"/>
        <v>-24017761.167668305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-24017761.167668305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-100158.51330744871</v>
      </c>
      <c r="L1030" s="455">
        <f t="shared" ca="1" si="104"/>
        <v>-24138201.707095139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-24138201.707095139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-100660.34888839384</v>
      </c>
      <c r="L1031" s="455">
        <f t="shared" ca="1" si="104"/>
        <v>-24259144.082102917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-24259144.082102917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-101164.27545092626</v>
      </c>
      <c r="L1032" s="455">
        <f t="shared" ca="1" si="104"/>
        <v>-24380590.383673228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-24380590.383673228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-101670.30170746922</v>
      </c>
      <c r="L1033" s="455">
        <f t="shared" ca="1" si="104"/>
        <v>-24502542.711500082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-24502542.711500082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-102178.43640674777</v>
      </c>
      <c r="L1034" s="455">
        <f t="shared" ca="1" si="104"/>
        <v>-24625003.174026214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-24625003.174026214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-102688.68833393999</v>
      </c>
      <c r="L1035" s="455">
        <f t="shared" ca="1" si="104"/>
        <v>-24747973.888479538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-24747973.888479538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-103201.06631082884</v>
      </c>
      <c r="L1036" s="455">
        <f t="shared" ca="1" si="104"/>
        <v>-24871456.980909754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-24871456.980909754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-103715.57919595475</v>
      </c>
      <c r="L1037" s="455">
        <f t="shared" ca="1" si="104"/>
        <v>-24995454.586225092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-24995454.586225092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-104232.23588476866</v>
      </c>
      <c r="L1038" s="455">
        <f t="shared" ca="1" si="104"/>
        <v>-25119968.848229244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-25119968.848229244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-104751.04530978596</v>
      </c>
      <c r="L1039" s="455">
        <f t="shared" ca="1" si="104"/>
        <v>-25245001.919658415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-25245001.919658415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-105272.01644074083</v>
      </c>
      <c r="L1040" s="455">
        <f t="shared" ca="1" si="104"/>
        <v>-25370555.962218542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-25370555.962218542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-105795.15828474135</v>
      </c>
      <c r="L1041" s="455">
        <f t="shared" ca="1" si="104"/>
        <v>-25496633.146622669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-25496633.146622669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-106320.47988642522</v>
      </c>
      <c r="L1042" s="455">
        <f t="shared" ca="1" si="104"/>
        <v>-25623235.652628478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-25623235.652628478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-106847.9903281161</v>
      </c>
      <c r="L1043" s="455">
        <f t="shared" ca="1" si="104"/>
        <v>-25750365.669075977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-25750365.669075977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-107377.69872998068</v>
      </c>
      <c r="L1044" s="455">
        <f t="shared" ca="1" si="104"/>
        <v>-25878025.393925343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-25878025.393925343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-107909.61425018637</v>
      </c>
      <c r="L1045" s="455">
        <f t="shared" ca="1" si="104"/>
        <v>-26006217.034294914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-26006217.034294914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-108443.74608505958</v>
      </c>
      <c r="L1046" s="455">
        <f t="shared" ca="1" si="104"/>
        <v>-26134942.806499358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-26134942.806499358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-108980.10346924476</v>
      </c>
      <c r="L1047" s="455">
        <f t="shared" ca="1" si="104"/>
        <v>-26264204.936087988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-26264204.936087988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-109518.69567586407</v>
      </c>
      <c r="L1048" s="455">
        <f t="shared" ca="1" si="104"/>
        <v>-26394005.657883238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-26394005.657883238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-110059.53201667758</v>
      </c>
      <c r="L1049" s="455">
        <f t="shared" ca="1" si="104"/>
        <v>-26524347.216019299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-26524347.216019299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-110602.62184224449</v>
      </c>
      <c r="L1050" s="455">
        <f t="shared" ca="1" si="104"/>
        <v>-26655231.863980927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-26655231.863980927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-111147.97454208463</v>
      </c>
      <c r="L1051" s="455">
        <f t="shared" ca="1" si="104"/>
        <v>-26786661.864642397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-26786661.864642397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-111695.59954484075</v>
      </c>
      <c r="L1052" s="455">
        <f t="shared" ca="1" si="104"/>
        <v>-26918639.490306623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-26918639.490306623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-112245.50631844168</v>
      </c>
      <c r="L1053" s="455">
        <f t="shared" ca="1" si="104"/>
        <v>-27051167.022744451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-27051167.022744451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-112797.704370266</v>
      </c>
      <c r="L1054" s="455">
        <f t="shared" ca="1" si="104"/>
        <v>-27184246.753234103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-27184246.753234103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-113352.2032473062</v>
      </c>
      <c r="L1055" s="455">
        <f t="shared" ca="1" si="104"/>
        <v>-27317880.982600793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-27317880.982600793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-113909.01253633409</v>
      </c>
      <c r="L1056" s="455">
        <f t="shared" ca="1" si="104"/>
        <v>-27452072.021256514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-27452072.021256514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-114468.14186406625</v>
      </c>
      <c r="L1057" s="455">
        <f t="shared" ca="1" si="104"/>
        <v>-27586822.189239964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-27586822.189239964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-115029.60089733062</v>
      </c>
      <c r="L1058" s="455">
        <f t="shared" ca="1" si="104"/>
        <v>-27722133.81625668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-27722133.81625668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-115593.39934323358</v>
      </c>
      <c r="L1059" s="455">
        <f t="shared" ca="1" si="104"/>
        <v>-27858009.241719298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-27858009.241719298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-116159.54694932785</v>
      </c>
      <c r="L1060" s="455">
        <f t="shared" ca="1" si="104"/>
        <v>-27994450.81478801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-27994450.81478801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-116728.0535037808</v>
      </c>
      <c r="L1061" s="455">
        <f t="shared" ca="1" si="104"/>
        <v>-28131460.894411176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-28131460.894411176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-117298.92883554401</v>
      </c>
      <c r="L1062" s="455">
        <f t="shared" ca="1" si="104"/>
        <v>-28269041.849366106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-28269041.849366106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-117872.18281452288</v>
      </c>
      <c r="L1063" s="455">
        <f t="shared" ca="1" si="104"/>
        <v>-28407196.058300015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-28407196.058300015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-118447.82535174751</v>
      </c>
      <c r="L1064" s="455">
        <f t="shared" ca="1" si="104"/>
        <v>-28545925.909771148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-28545925.909771148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-119025.8663995439</v>
      </c>
      <c r="L1065" s="455">
        <f t="shared" ca="1" si="104"/>
        <v>-28685233.802290078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-28685233.802290078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-119606.3159517061</v>
      </c>
      <c r="L1066" s="455">
        <f t="shared" ca="1" si="104"/>
        <v>-28825122.144361168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-28825122.144361168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-120189.18404366897</v>
      </c>
      <c r="L1067" s="455">
        <f t="shared" ca="1" si="104"/>
        <v>-28965593.354524221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-28965593.354524221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-120774.4807526817</v>
      </c>
      <c r="L1068" s="455">
        <f t="shared" ca="1" si="104"/>
        <v>-29106649.861396287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-29106649.861396287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-121362.21619798195</v>
      </c>
      <c r="L1069" s="455">
        <f t="shared" ca="1" si="104"/>
        <v>-29248294.103713654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-29248294.103713654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-121952.40054097098</v>
      </c>
      <c r="L1070" s="455">
        <f t="shared" ca="1" si="104"/>
        <v>-29390528.530374009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-29390528.530374009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-122545.04398538914</v>
      </c>
      <c r="L1071" s="455">
        <f t="shared" ca="1" si="104"/>
        <v>-29533355.600478783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-29533355.600478783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-123140.15677749236</v>
      </c>
      <c r="L1072" s="455">
        <f t="shared" ca="1" si="104"/>
        <v>-29676777.783375662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-29676777.783375662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-123737.74920622936</v>
      </c>
      <c r="L1073" s="455">
        <f t="shared" ca="1" si="104"/>
        <v>-29820797.558701277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-29820797.558701277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-124337.83160341944</v>
      </c>
      <c r="L1074" s="455">
        <f t="shared" ca="1" si="104"/>
        <v>-29965417.416424081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-29965417.416424081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-124940.4143439311</v>
      </c>
      <c r="L1075" s="455">
        <f t="shared" ca="1" si="104"/>
        <v>-30110639.856887396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-30110639.856887396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-125545.50784586159</v>
      </c>
      <c r="L1076" s="455">
        <f t="shared" ca="1" si="104"/>
        <v>-30256467.390852641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-30256467.390852641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-126153.12257071679</v>
      </c>
      <c r="L1077" s="455">
        <f t="shared" ca="1" si="104"/>
        <v>-30402902.539542742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-30402902.539542742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-126763.26902359219</v>
      </c>
      <c r="L1078" s="455">
        <f t="shared" ca="1" si="104"/>
        <v>-30549947.834685721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-30549947.834685721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-127375.95775335461</v>
      </c>
      <c r="L1079" s="455">
        <f t="shared" ca="1" si="104"/>
        <v>-30697605.818558458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-30697605.818558458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-127991.19935282435</v>
      </c>
      <c r="L1080" s="455">
        <f t="shared" ca="1" si="104"/>
        <v>-30845879.044030666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-30845879.044030666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-128609.00445895856</v>
      </c>
      <c r="L1081" s="455">
        <f t="shared" ca="1" si="104"/>
        <v>-30994770.074609011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-30994770.074609011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-129229.383753035</v>
      </c>
      <c r="L1082" s="455">
        <f t="shared" ca="1" si="104"/>
        <v>-31144281.484481432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-31144281.484481432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-129852.34796083672</v>
      </c>
      <c r="L1083" s="455">
        <f t="shared" ca="1" si="104"/>
        <v>-31294415.858561654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-31294415.858561654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-130477.90785283766</v>
      </c>
      <c r="L1084" s="455">
        <f t="shared" ca="1" si="104"/>
        <v>-31445175.792533875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-31445175.792533875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-131106.07424438858</v>
      </c>
      <c r="L1085" s="455">
        <f t="shared" ca="1" si="104"/>
        <v>-31596563.892897647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-31596563.892897647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-131736.85799590428</v>
      </c>
      <c r="L1086" s="455">
        <f t="shared" ca="1" si="104"/>
        <v>-31748582.777012937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-31748582.777012937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-132370.27001305131</v>
      </c>
      <c r="L1087" s="455">
        <f t="shared" ca="1" si="104"/>
        <v>-31901235.073145375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-31901235.073145375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-133006.32124693651</v>
      </c>
      <c r="L1088" s="455">
        <f t="shared" ca="1" si="104"/>
        <v>-32054523.420511696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-32054523.420511696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-133645.02269429617</v>
      </c>
      <c r="L1089" s="455">
        <f t="shared" ca="1" si="104"/>
        <v>-32208450.469325379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-32208450.469325379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-134286.38539768651</v>
      </c>
      <c r="L1090" s="455">
        <f t="shared" ca="1" si="104"/>
        <v>-32363018.880842451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-32363018.880842451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-134930.4204456743</v>
      </c>
      <c r="L1091" s="455">
        <f t="shared" ca="1" si="104"/>
        <v>-32518231.327407509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-32518231.327407509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-135577.13897302872</v>
      </c>
      <c r="L1092" s="455">
        <f t="shared" ca="1" si="104"/>
        <v>-32674090.492499921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-32674090.492499921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-136226.55216091379</v>
      </c>
      <c r="L1093" s="455">
        <f t="shared" ca="1" si="104"/>
        <v>-32830599.070780221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-32830599.070780221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-136878.6712370817</v>
      </c>
      <c r="L1094" s="455">
        <f t="shared" ca="1" si="104"/>
        <v>-32987759.768136688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-32987759.768136688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-137533.50747606697</v>
      </c>
      <c r="L1095" s="455">
        <f t="shared" ca="1" si="104"/>
        <v>-33145575.301732138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-33145575.301732138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-138191.07219938133</v>
      </c>
      <c r="L1096" s="455">
        <f t="shared" ca="1" si="104"/>
        <v>-33304048.400050905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-33304048.400050905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-138851.37677570953</v>
      </c>
      <c r="L1097" s="455">
        <f t="shared" ca="1" si="104"/>
        <v>-33463181.802945998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-33463181.802945998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-139514.43262110575</v>
      </c>
      <c r="L1098" s="455">
        <f t="shared" ca="1" si="104"/>
        <v>-33622978.261686489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-33622978.261686489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-140180.25119919112</v>
      </c>
      <c r="L1099" s="455">
        <f t="shared" ca="1" si="104"/>
        <v>-33783440.539005063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-33783440.539005063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-140848.84402135186</v>
      </c>
      <c r="L1100" s="455">
        <f t="shared" ca="1" si="104"/>
        <v>-33944571.409145795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-33944571.409145795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-141520.22264693823</v>
      </c>
      <c r="L1101" s="455">
        <f t="shared" ca="1" si="104"/>
        <v>-34106373.657912113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-34106373.657912113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-142194.39868346456</v>
      </c>
      <c r="L1102" s="455">
        <f t="shared" ca="1" si="104"/>
        <v>-34268850.08271496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-34268850.08271496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-142871.38378680975</v>
      </c>
      <c r="L1103" s="455">
        <f t="shared" ca="1" si="104"/>
        <v>-34432003.492621154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-34432003.492621154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-143551.1896614189</v>
      </c>
      <c r="L1104" s="455">
        <f t="shared" ca="1" si="104"/>
        <v>-34595836.708401956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-34595836.708401956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-144233.82806050556</v>
      </c>
      <c r="L1105" s="455">
        <f t="shared" ca="1" si="104"/>
        <v>-34760352.562581845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-34760352.562581845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-144919.31078625511</v>
      </c>
      <c r="L1106" s="455">
        <f t="shared" ca="1" si="104"/>
        <v>-34925553.899487481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-34925553.899487481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-145607.6496900286</v>
      </c>
      <c r="L1107" s="455">
        <f t="shared" ca="1" si="104"/>
        <v>-35091443.575296894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-35091443.575296894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-146298.85667256781</v>
      </c>
      <c r="L1108" s="455">
        <f t="shared" ca="1" si="104"/>
        <v>-35258024.458088845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-35258024.458088845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-146992.94368420093</v>
      </c>
      <c r="L1109" s="455">
        <f t="shared" ca="1" si="104"/>
        <v>-35425299.427892424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-35425299.427892424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-147689.9227250492</v>
      </c>
      <c r="L1110" s="455">
        <f t="shared" ca="1" si="104"/>
        <v>-35593271.376736857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-35593271.376736857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-148389.80584523431</v>
      </c>
      <c r="L1111" s="455">
        <f t="shared" ca="1" si="104"/>
        <v>-35761943.208701469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-35761943.208701469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-149092.60514508688</v>
      </c>
      <c r="L1112" s="455">
        <f t="shared" ca="1" si="104"/>
        <v>-35931317.83996594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-35931317.83996594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-149798.33277535549</v>
      </c>
      <c r="L1113" s="455">
        <f t="shared" ca="1" si="104"/>
        <v>-36101398.198860675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-36101398.198860675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-150507.00093741689</v>
      </c>
      <c r="L1114" s="455">
        <f t="shared" ca="1" si="104"/>
        <v>-36272187.225917473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-36272187.225917473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-151218.62188348689</v>
      </c>
      <c r="L1115" s="455">
        <f t="shared" ca="1" si="104"/>
        <v>-36443687.873920344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-36443687.873920344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-151933.20791683218</v>
      </c>
      <c r="L1116" s="455">
        <f t="shared" ca="1" si="104"/>
        <v>-36615903.107956558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-36615903.107956558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-152650.77139198309</v>
      </c>
      <c r="L1117" s="455">
        <f t="shared" ca="1" si="104"/>
        <v>-36788835.90546792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-36788835.90546792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-153371.32471494708</v>
      </c>
      <c r="L1118" s="455">
        <f t="shared" ca="1" si="104"/>
        <v>-36962489.256302245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-36962489.256302245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-154094.88034342343</v>
      </c>
      <c r="L1119" s="455">
        <f t="shared" ca="1" si="104"/>
        <v>-37136866.162765048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-37136866.162765048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-154821.45078701846</v>
      </c>
      <c r="L1120" s="455">
        <f t="shared" ca="1" si="104"/>
        <v>-37311969.639671445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-37311969.639671445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-155551.04860746177</v>
      </c>
      <c r="L1121" s="455">
        <f t="shared" ca="1" si="104"/>
        <v>-37487802.714398287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-37487802.714398287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-156283.68641882361</v>
      </c>
      <c r="L1122" s="455">
        <f t="shared" ca="1" si="104"/>
        <v>-37664368.426936492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-37664368.426936492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-157019.3768877328</v>
      </c>
      <c r="L1123" s="455">
        <f t="shared" ca="1" si="104"/>
        <v>-37841669.829943605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-37841669.829943605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-157758.13273359576</v>
      </c>
      <c r="L1124" s="455">
        <f t="shared" ca="1" si="104"/>
        <v>-38019709.988796584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-38019709.988796584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-158499.96672881651</v>
      </c>
      <c r="L1125" s="455">
        <f t="shared" ca="1" si="104"/>
        <v>-38198491.981644779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-38198491.981644779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-159244.89169901735</v>
      </c>
      <c r="L1126" s="455">
        <f t="shared" ca="1" si="104"/>
        <v>-38378018.899463177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-38378018.899463177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-159992.92052326066</v>
      </c>
      <c r="L1127" s="455">
        <f t="shared" ca="1" si="104"/>
        <v>-38558293.846105821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-38558293.846105821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-160744.06613427168</v>
      </c>
      <c r="L1128" s="455">
        <f t="shared" ca="1" si="104"/>
        <v>-38739319.938359477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-38739319.938359477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-161498.34151866191</v>
      </c>
      <c r="L1129" s="455">
        <f t="shared" ca="1" si="104"/>
        <v>-38921100.305997521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-38921100.305997521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-162255.75971715376</v>
      </c>
      <c r="L1130" s="455">
        <f t="shared" ca="1" si="104"/>
        <v>-39103638.091834053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-39103638.091834053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-163016.33382480597</v>
      </c>
      <c r="L1131" s="455">
        <f t="shared" ca="1" si="104"/>
        <v>-39286936.451778241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-39286936.451778241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-163780.07699124009</v>
      </c>
      <c r="L1132" s="455">
        <f t="shared" ca="1" si="104"/>
        <v>-39470998.554888859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-39470998.554888859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-164547.00242086768</v>
      </c>
      <c r="L1133" s="455">
        <f t="shared" ca="1" si="104"/>
        <v>-39655827.583429106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-39655827.583429106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-165317.12337311869</v>
      </c>
      <c r="L1134" s="455">
        <f t="shared" ca="1" si="104"/>
        <v>-39841426.732921608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-39841426.732921608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-166090.45316267078</v>
      </c>
      <c r="L1135" s="455">
        <f t="shared" ca="1" si="104"/>
        <v>-40027799.212203659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-40027799.212203659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-166867.00515967933</v>
      </c>
      <c r="L1136" s="455">
        <f t="shared" ca="1" si="104"/>
        <v>-40214948.243482716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-40214948.243482716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-167646.79279000874</v>
      </c>
      <c r="L1137" s="455">
        <f t="shared" ca="1" si="104"/>
        <v>-40402877.062392108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-40402877.062392108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-168429.82953546452</v>
      </c>
      <c r="L1138" s="455">
        <f t="shared" ca="1" si="104"/>
        <v>-40591588.918046951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-40591588.918046951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-169216.12893402638</v>
      </c>
      <c r="L1139" s="455">
        <f t="shared" ca="1" si="104"/>
        <v>-40781087.073100358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-40781087.073100358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-170005.70458008224</v>
      </c>
      <c r="L1140" s="455">
        <f t="shared" ca="1" si="104"/>
        <v>-40971374.803799823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-40971374.803799823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-170798.57012466335</v>
      </c>
      <c r="L1141" s="455">
        <f t="shared" ca="1" si="104"/>
        <v>-41162455.400043868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-41162455.400043868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-171594.73927568021</v>
      </c>
      <c r="L1142" s="455">
        <f t="shared" ca="1" si="104"/>
        <v>-41354332.165438928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-41354332.165438928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-172394.2257981596</v>
      </c>
      <c r="L1143" s="455">
        <f t="shared" ca="1" si="104"/>
        <v>-41547008.417356469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-41547008.417356469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-173197.04351448271</v>
      </c>
      <c r="L1144" s="455">
        <f t="shared" ca="1" si="104"/>
        <v>-41740487.486990333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-41740487.486990333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-174003.2063046238</v>
      </c>
      <c r="L1145" s="455">
        <f t="shared" ca="1" si="104"/>
        <v>-41934772.719414338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-41934772.719414338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-174812.72810639051</v>
      </c>
      <c r="L1146" s="455">
        <f t="shared" ca="1" si="104"/>
        <v>-42129867.473640107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-42129867.473640107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-175625.62291566454</v>
      </c>
      <c r="L1147" s="455">
        <f t="shared" ca="1" si="104"/>
        <v>-42325775.122675151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-42325775.122675151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-176441.90478664389</v>
      </c>
      <c r="L1148" s="455">
        <f t="shared" ca="1" si="104"/>
        <v>-42522499.053581178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-42522499.053581178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-177261.58783208567</v>
      </c>
      <c r="L1149" s="455">
        <f t="shared" ca="1" si="104"/>
        <v>-42720042.667532645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-42720042.667532645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-178084.68622355012</v>
      </c>
      <c r="L1150" s="455">
        <f t="shared" ca="1" si="104"/>
        <v>-42918409.379875578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-42918409.379875578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-178911.21419164567</v>
      </c>
      <c r="L1151" s="455">
        <f t="shared" ca="1" si="104"/>
        <v>-43117602.620186605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-43117602.620186605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-179741.18602627493</v>
      </c>
      <c r="L1152" s="455">
        <f t="shared" ca="1" si="104"/>
        <v>-43317625.832332261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-43317625.832332261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-180574.61607688185</v>
      </c>
      <c r="L1153" s="455">
        <f t="shared" ca="1" si="104"/>
        <v>-43518482.474528521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-43518482.474528521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-181411.5187526996</v>
      </c>
      <c r="L1154" s="455">
        <f t="shared" ca="1" si="104"/>
        <v>-43720176.019400604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-43720176.019400604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-182251.90852299993</v>
      </c>
      <c r="L1155" s="455">
        <f t="shared" ca="1" si="104"/>
        <v>-43922709.954042986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-43922709.954042986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-183095.79991734319</v>
      </c>
      <c r="L1156" s="455">
        <f t="shared" ca="1" si="104"/>
        <v>-44126087.780079708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-44126087.780079708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-183943.20752582952</v>
      </c>
      <c r="L1157" s="455">
        <f t="shared" ca="1" si="104"/>
        <v>-44330313.013724916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-44330313.013724916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-184794.14599935123</v>
      </c>
      <c r="L1158" s="455">
        <f t="shared" ca="1" si="104"/>
        <v>-44535389.185843647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-44535389.185843647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-185648.63004984596</v>
      </c>
      <c r="L1159" s="455">
        <f t="shared" ca="1" si="104"/>
        <v>-44741319.842012875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-44741319.842012875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-186506.67445055107</v>
      </c>
      <c r="L1160" s="455">
        <f t="shared" ca="1" si="104"/>
        <v>-44948108.54258281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-44948108.54258281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-187368.29403625912</v>
      </c>
      <c r="L1161" s="455">
        <f t="shared" ca="1" si="104"/>
        <v>-45155758.862738453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-45155758.862738453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-188233.5037035743</v>
      </c>
      <c r="L1162" s="455">
        <f t="shared" ca="1" si="104"/>
        <v>-45364274.392561406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-45364274.392561406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-189102.31841116995</v>
      </c>
      <c r="L1163" s="455">
        <f t="shared" ca="1" si="104"/>
        <v>-45573658.737091959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-45573658.737091959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-189974.75318004724</v>
      </c>
      <c r="L1164" s="455">
        <f t="shared" ca="1" si="104"/>
        <v>-45783915.516391389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-45783915.516391389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-190850.82309379487</v>
      </c>
      <c r="L1165" s="455">
        <f t="shared" ca="1" si="104"/>
        <v>-45995048.365604565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-45995048.365604565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-191730.54329884978</v>
      </c>
      <c r="L1166" s="455">
        <f t="shared" ca="1" si="104"/>
        <v>-46207060.935022794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-46207060.935022794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-192613.92900475906</v>
      </c>
      <c r="L1167" s="455">
        <f t="shared" ca="1" si="104"/>
        <v>-46419956.890146933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-46419956.890146933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-193500.99548444297</v>
      </c>
      <c r="L1168" s="455">
        <f t="shared" ca="1" si="104"/>
        <v>-46633739.911750756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-46633739.911750756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-194307.24963229481</v>
      </c>
      <c r="L1169" s="455">
        <f t="shared" ca="1" si="104"/>
        <v>-46828047.161383048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-46828047.161383048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-195116.86317242935</v>
      </c>
      <c r="L1170" s="455">
        <f t="shared" ca="1" si="104"/>
        <v>-47023164.024555475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-47023164.024555475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-195929.85010231446</v>
      </c>
      <c r="L1171" s="455">
        <f t="shared" ca="1" si="104"/>
        <v>-47219093.874657787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-47219093.874657787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-196746.22447774079</v>
      </c>
      <c r="L1172" s="455">
        <f t="shared" ca="1" si="104"/>
        <v>-47415840.099135526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-47415840.099135526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-197566.0004130647</v>
      </c>
      <c r="L1173" s="455">
        <f t="shared" ca="1" si="104"/>
        <v>-47613406.099548593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-47613406.099548593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-198389.19208145246</v>
      </c>
      <c r="L1174" s="455">
        <f t="shared" ca="1" si="104"/>
        <v>-47811795.291630045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-47811795.291630045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-199215.81371512517</v>
      </c>
      <c r="L1175" s="455">
        <f t="shared" ca="1" si="104"/>
        <v>-48011011.105345167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-48011011.105345167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-200045.87960560486</v>
      </c>
      <c r="L1176" s="455">
        <f t="shared" ca="1" si="104"/>
        <v>-48211056.984950773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-48211056.984950773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-200879.40410396154</v>
      </c>
      <c r="L1177" s="455">
        <f t="shared" ca="1" si="104"/>
        <v>-48411936.389054738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-48411936.389054738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-201716.40162106141</v>
      </c>
      <c r="L1178" s="455">
        <f t="shared" ca="1" si="104"/>
        <v>-48613652.790675797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-48613652.790675797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-202556.88662781581</v>
      </c>
      <c r="L1179" s="455">
        <f t="shared" ca="1" si="104"/>
        <v>-48816209.677303612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-48816209.677303612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-203400.87365543173</v>
      </c>
      <c r="L1180" s="455">
        <f t="shared" ca="1" si="104"/>
        <v>-49019610.550959043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-49019610.550959043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-204248.37729566268</v>
      </c>
      <c r="L1181" s="455">
        <f t="shared" ca="1" si="104"/>
        <v>-49223858.928254709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-49223858.928254709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-205099.41220106129</v>
      </c>
      <c r="L1182" s="455">
        <f t="shared" ca="1" si="104"/>
        <v>-49428958.34045577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-49428958.34045577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-205953.99308523239</v>
      </c>
      <c r="L1183" s="455">
        <f t="shared" ca="1" si="104"/>
        <v>-49634912.333541006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-49634912.333541006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-206812.13472308751</v>
      </c>
      <c r="L1184" s="455">
        <f t="shared" ca="1" si="104"/>
        <v>-49841724.468264095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-49841724.468264095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-207673.8519511004</v>
      </c>
      <c r="L1185" s="455">
        <f t="shared" ca="1" si="104"/>
        <v>-50049398.320215195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-50049398.320215195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-208539.1596675633</v>
      </c>
      <c r="L1186" s="455">
        <f t="shared" ca="1" si="104"/>
        <v>-50257937.479882762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-50257937.479882762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-209408.07283284483</v>
      </c>
      <c r="L1187" s="455">
        <f t="shared" ca="1" si="104"/>
        <v>-50467345.552715607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-50467345.552715607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-210280.60646964837</v>
      </c>
      <c r="L1188" s="455">
        <f t="shared" ca="1" si="104"/>
        <v>-50677626.159185253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-50677626.159185253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-211156.7756632719</v>
      </c>
      <c r="L1189" s="455">
        <f t="shared" ca="1" si="104"/>
        <v>-50888782.934848525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-50888782.934848525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-212036.59556186886</v>
      </c>
      <c r="L1190" s="455">
        <f t="shared" ca="1" si="104"/>
        <v>-51100819.530410394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-51100819.530410394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-212920.08137670998</v>
      </c>
      <c r="L1191" s="455">
        <f t="shared" ca="1" si="104"/>
        <v>-51313739.611787103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-51313739.611787103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-213807.24838244627</v>
      </c>
      <c r="L1192" s="455">
        <f t="shared" ca="1" si="104"/>
        <v>-51527546.860169552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-51527546.860169552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-214698.11191737314</v>
      </c>
      <c r="L1193" s="455">
        <f t="shared" ca="1" si="104"/>
        <v>-51742244.972086929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-51742244.972086929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-215592.68738369553</v>
      </c>
      <c r="L1194" s="455">
        <f t="shared" ca="1" si="104"/>
        <v>-51957837.659470625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-51957837.659470625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-216490.99024779428</v>
      </c>
      <c r="L1195" s="455">
        <f t="shared" ca="1" si="104"/>
        <v>-52174328.649718419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-52174328.649718419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-217393.0360404934</v>
      </c>
      <c r="L1196" s="455">
        <f t="shared" ca="1" si="104"/>
        <v>-52391721.685758911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-52391721.685758911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-218298.84035732879</v>
      </c>
      <c r="L1197" s="455">
        <f t="shared" ca="1" si="104"/>
        <v>-52610020.526116237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-52610020.526116237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-219208.41885881766</v>
      </c>
      <c r="L1198" s="455">
        <f t="shared" ca="1" si="104"/>
        <v>-52829228.944975056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-52829228.944975056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-220121.7872707294</v>
      </c>
      <c r="L1199" s="455">
        <f t="shared" ca="1" si="104"/>
        <v>-53049350.732245788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-53049350.732245788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-221038.96138435748</v>
      </c>
      <c r="L1200" s="455">
        <f t="shared" ca="1" si="104"/>
        <v>-53270389.693630144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-53270389.693630144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-221959.95705679231</v>
      </c>
      <c r="L1201" s="455">
        <f t="shared" ca="1" si="104"/>
        <v>-53492349.650686935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-53492349.650686935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-222884.79021119556</v>
      </c>
      <c r="L1202" s="455">
        <f t="shared" ca="1" si="104"/>
        <v>-53715234.440898128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-53715234.440898128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-223813.47683707552</v>
      </c>
      <c r="L1203" s="455">
        <f t="shared" ca="1" si="104"/>
        <v>-53939047.917735204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-53939047.917735204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-224746.03299056331</v>
      </c>
      <c r="L1204" s="455">
        <f t="shared" ca="1" si="104"/>
        <v>-54163793.950725764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-54163793.950725764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-225682.47479469067</v>
      </c>
      <c r="L1205" s="455">
        <f t="shared" ca="1" si="104"/>
        <v>-54389476.425520457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-54389476.425520457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-226622.81843966857</v>
      </c>
      <c r="L1206" s="455">
        <f t="shared" ca="1" si="104"/>
        <v>-54616099.243960127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-54616099.243960127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-227567.08018316719</v>
      </c>
      <c r="L1207" s="455">
        <f t="shared" ca="1" si="104"/>
        <v>-54843666.324143298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-54843666.324143298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-228515.27635059707</v>
      </c>
      <c r="L1208" s="455">
        <f t="shared" ca="1" si="104"/>
        <v>-55072181.600493893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-55072181.600493893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-229467.42333539121</v>
      </c>
      <c r="L1209" s="455">
        <f t="shared" ca="1" si="104"/>
        <v>-55301649.023829281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-55301649.023829281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-230423.53759928865</v>
      </c>
      <c r="L1210" s="455">
        <f t="shared" ca="1" si="104"/>
        <v>-55532072.561428569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-55532072.561428569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-231383.63567261907</v>
      </c>
      <c r="L1211" s="455">
        <f t="shared" ca="1" si="104"/>
        <v>-55763456.197101191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-55763456.197101191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-232347.73415458831</v>
      </c>
      <c r="L1212" s="455">
        <f t="shared" ca="1" si="104"/>
        <v>-55995803.93125578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-55995803.93125578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-233315.84971356572</v>
      </c>
      <c r="L1213" s="455">
        <f t="shared" ca="1" si="104"/>
        <v>-56229119.780969344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-56229119.780969344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-234287.9990873723</v>
      </c>
      <c r="L1214" s="455">
        <f t="shared" ca="1" si="104"/>
        <v>-56463407.780056715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-56463407.780056715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-235264.19908356963</v>
      </c>
      <c r="L1215" s="455">
        <f t="shared" ca="1" si="104"/>
        <v>-56698671.979140282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-56698671.979140282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-236244.46657975117</v>
      </c>
      <c r="L1216" s="455">
        <f t="shared" ca="1" si="104"/>
        <v>-56934916.445720032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-56934916.445720032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-237228.81852383344</v>
      </c>
      <c r="L1217" s="455">
        <f t="shared" ca="1" si="104"/>
        <v>-57172145.264243864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-57172145.264243864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-238217.27193434941</v>
      </c>
      <c r="L1218" s="455">
        <f t="shared" ca="1" si="104"/>
        <v>-57410362.536178216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-57410362.536178216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-239209.84390074256</v>
      </c>
      <c r="L1219" s="455">
        <f t="shared" ca="1" si="104"/>
        <v>-57649572.380078956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-57649572.380078956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-240206.55158366231</v>
      </c>
      <c r="L1220" s="455">
        <f t="shared" ca="1" si="104"/>
        <v>-57889778.931662619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-57889778.931662619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-241207.41221526088</v>
      </c>
      <c r="L1221" s="455">
        <f t="shared" ca="1" si="104"/>
        <v>-58130986.343877882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-58130986.343877882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-242212.44309949118</v>
      </c>
      <c r="L1222" s="455">
        <f t="shared" ca="1" si="104"/>
        <v>-58373198.786977373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-58373198.786977373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-243221.6616124057</v>
      </c>
      <c r="L1223" s="455">
        <f t="shared" ca="1" si="104"/>
        <v>-58616420.448589779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-58616420.448589779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-244235.08520245741</v>
      </c>
      <c r="L1224" s="455">
        <f t="shared" ca="1" si="104"/>
        <v>-58860655.533792235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-58860655.533792235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-245252.73139080097</v>
      </c>
      <c r="L1225" s="455">
        <f t="shared" ca="1" si="104"/>
        <v>-59105908.265183039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-59105908.265183039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-246274.61777159598</v>
      </c>
      <c r="L1226" s="455">
        <f t="shared" ca="1" si="104"/>
        <v>-59352182.882954635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-59352182.882954635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-247300.76201231097</v>
      </c>
      <c r="L1227" s="455">
        <f t="shared" ca="1" si="104"/>
        <v>-59599483.644966945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-59599483.644966945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-248331.18185402895</v>
      </c>
      <c r="L1228" s="455">
        <f t="shared" ca="1" si="104"/>
        <v>-59847814.826820977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-59847814.826820977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-249365.89511175404</v>
      </c>
      <c r="L1229" s="455">
        <f t="shared" ca="1" si="104"/>
        <v>-60097180.721932732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-60097180.721932732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-250404.91967471968</v>
      </c>
      <c r="L1230" s="455">
        <f t="shared" ca="1" si="104"/>
        <v>-60347585.641607448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-60347585.641607448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-251448.2735066977</v>
      </c>
      <c r="L1231" s="455">
        <f t="shared" ca="1" si="104"/>
        <v>-60599033.915114149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-60599033.915114149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-252495.97464630893</v>
      </c>
      <c r="L1232" s="455">
        <f t="shared" ca="1" si="104"/>
        <v>-60851529.889760457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-60851529.889760457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-253548.04120733522</v>
      </c>
      <c r="L1233" s="455">
        <f t="shared" ca="1" si="104"/>
        <v>-61105077.930967793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-61105077.930967793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-254604.49137903244</v>
      </c>
      <c r="L1234" s="455">
        <f t="shared" ca="1" si="104"/>
        <v>-61359682.422346823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-61359682.422346823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-255665.34342644509</v>
      </c>
      <c r="L1235" s="455">
        <f t="shared" ca="1" si="104"/>
        <v>-61615347.765773267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-61615347.765773267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-256730.61569072193</v>
      </c>
      <c r="L1236" s="455">
        <f t="shared" ca="1" si="104"/>
        <v>-61872078.38146399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-61872078.38146399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-257800.32658943327</v>
      </c>
      <c r="L1237" s="455">
        <f t="shared" ca="1" si="104"/>
        <v>-62129878.708053425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-62129878.708053425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-258874.49461688928</v>
      </c>
      <c r="L1238" s="455">
        <f t="shared" ca="1" si="104"/>
        <v>-62388753.202670313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-62388753.202670313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-259953.13834445964</v>
      </c>
      <c r="L1239" s="455">
        <f t="shared" ca="1" si="104"/>
        <v>-62648706.341014773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-62648706.341014773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-261036.27642089486</v>
      </c>
      <c r="L1240" s="455">
        <f t="shared" ca="1" si="104"/>
        <v>-62909742.617435664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-62909742.617435664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-262123.92757264859</v>
      </c>
      <c r="L1241" s="455">
        <f t="shared" ca="1" si="104"/>
        <v>-63171866.545008309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-63171866.545008309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-263216.11060420127</v>
      </c>
      <c r="L1242" s="455">
        <f t="shared" ca="1" si="104"/>
        <v>-63435082.655612513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-63435082.655612513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-264312.8443983855</v>
      </c>
      <c r="L1243" s="455">
        <f t="shared" ca="1" si="104"/>
        <v>-63699395.5000109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-63699395.5000109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-265414.1479167121</v>
      </c>
      <c r="L1244" s="455">
        <f t="shared" ca="1" si="104"/>
        <v>-63964809.647927612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-63964809.647927612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-266520.04019969836</v>
      </c>
      <c r="L1245" s="455">
        <f t="shared" ca="1" si="104"/>
        <v>-64231329.688127309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-64231329.688127309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-267630.54036719713</v>
      </c>
      <c r="L1246" s="455">
        <f t="shared" ca="1" si="104"/>
        <v>-64498960.228494503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-64498960.228494503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-268745.66761872708</v>
      </c>
      <c r="L1247" s="455">
        <f t="shared" ca="1" si="104"/>
        <v>-64767705.896113232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-64767705.896113232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-269865.44123380515</v>
      </c>
      <c r="L1248" s="455">
        <f t="shared" ca="1" si="104"/>
        <v>-65037571.337347038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-65037571.337347038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-270989.88057227933</v>
      </c>
      <c r="L1249" s="455">
        <f t="shared" ca="1" si="104"/>
        <v>-65308561.21791932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-65308561.21791932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-272119.00507466384</v>
      </c>
      <c r="L1250" s="455">
        <f t="shared" ca="1" si="104"/>
        <v>-65580680.222993985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-65580680.222993985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-273252.83426247496</v>
      </c>
      <c r="L1251" s="455">
        <f t="shared" ca="1" si="104"/>
        <v>-65853933.05725646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-65853933.05725646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-274391.38773856853</v>
      </c>
      <c r="L1252" s="455">
        <f t="shared" ca="1" si="104"/>
        <v>-66128324.444995031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-66128324.444995031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-275534.68518747931</v>
      </c>
      <c r="L1253" s="455">
        <f t="shared" ca="1" si="104"/>
        <v>-66403859.130182512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-66403859.130182512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-276682.74637576047</v>
      </c>
      <c r="L1254" s="455">
        <f t="shared" ca="1" si="104"/>
        <v>-66680541.876558274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-66680541.876558274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-277835.59115232615</v>
      </c>
      <c r="L1255" s="455">
        <f t="shared" ca="1" si="104"/>
        <v>-66958377.467710599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-66958377.467710599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-278993.23944879416</v>
      </c>
      <c r="L1256" s="455">
        <f t="shared" ca="1" si="104"/>
        <v>-67237370.7071594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-67237370.7071594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-280155.71127983084</v>
      </c>
      <c r="L1257" s="455">
        <f t="shared" ca="1" si="104"/>
        <v>-67517526.418439224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-67517526.418439224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-281323.02674349677</v>
      </c>
      <c r="L1258" s="455">
        <f t="shared" ca="1" si="104"/>
        <v>-67798849.445182726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-67798849.445182726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-282495.2060215947</v>
      </c>
      <c r="L1259" s="455">
        <f t="shared" ca="1" si="104"/>
        <v>-68081344.651204318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-68081344.651204318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-283672.269380018</v>
      </c>
      <c r="L1260" s="455">
        <f t="shared" ca="1" si="104"/>
        <v>-68365016.920584336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-68365016.920584336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-284854.23716910137</v>
      </c>
      <c r="L1261" s="455">
        <f t="shared" ca="1" si="104"/>
        <v>-68649871.157753438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-68649871.157753438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-286041.12982397265</v>
      </c>
      <c r="L1262" s="455">
        <f t="shared" ca="1" si="104"/>
        <v>-68935912.287577406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-68935912.287577406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-287232.96786490583</v>
      </c>
      <c r="L1263" s="455">
        <f t="shared" ca="1" si="104"/>
        <v>-69223145.255442306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-69223145.255442306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-288429.77189767628</v>
      </c>
      <c r="L1264" s="455">
        <f t="shared" ca="1" si="104"/>
        <v>-69511575.02733998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-69511575.02733998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-289631.56261391658</v>
      </c>
      <c r="L1265" s="455">
        <f t="shared" ca="1" si="104"/>
        <v>-69801206.589953899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-69801206.589953899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-290838.36079147458</v>
      </c>
      <c r="L1266" s="455">
        <f t="shared" ca="1" si="104"/>
        <v>-70092044.950745374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-70092044.950745374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-292050.18729477236</v>
      </c>
      <c r="L1267" s="455">
        <f t="shared" ca="1" si="104"/>
        <v>-70384095.13804014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-70384095.13804014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-293267.06307516724</v>
      </c>
      <c r="L1268" s="455">
        <f t="shared" ca="1" si="104"/>
        <v>-70677362.20111531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-70677362.20111531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-294489.00917131378</v>
      </c>
      <c r="L1269" s="455">
        <f t="shared" ca="1" si="104"/>
        <v>-70971851.210286617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-70971851.210286617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-295716.04670952755</v>
      </c>
      <c r="L1270" s="455">
        <f t="shared" ca="1" si="104"/>
        <v>-71267567.25699614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-71267567.25699614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-296948.19690415059</v>
      </c>
      <c r="L1271" s="455">
        <f t="shared" ca="1" si="104"/>
        <v>-71564515.453900293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-71564515.453900293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-298185.48105791787</v>
      </c>
      <c r="L1272" s="455">
        <f t="shared" ca="1" si="104"/>
        <v>-71862700.934958205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-71862700.934958205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-299427.92056232586</v>
      </c>
      <c r="L1273" s="455">
        <f t="shared" ca="1" si="104"/>
        <v>-72162128.855520532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-72162128.855520532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-300675.5368980022</v>
      </c>
      <c r="L1274" s="455">
        <f t="shared" ca="1" si="104"/>
        <v>-72462804.392418534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-72462804.392418534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-301928.35163507721</v>
      </c>
      <c r="L1275" s="455">
        <f t="shared" ca="1" si="104"/>
        <v>-72764732.744053617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-72764732.744053617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-303186.38643355673</v>
      </c>
      <c r="L1276" s="455">
        <f t="shared" ca="1" si="104"/>
        <v>-73067919.130487174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-73067919.130487174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-304449.66304369655</v>
      </c>
      <c r="L1277" s="455">
        <f t="shared" ca="1" si="104"/>
        <v>-73372368.793530867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-73372368.793530867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-305718.20330637862</v>
      </c>
      <c r="L1278" s="455">
        <f t="shared" ca="1" si="104"/>
        <v>-73678086.996837243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-73678086.996837243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-306992.02915348852</v>
      </c>
      <c r="L1279" s="455">
        <f t="shared" ca="1" si="104"/>
        <v>-73985079.025990725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-73985079.025990725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-308271.16260829469</v>
      </c>
      <c r="L1280" s="455">
        <f t="shared" ca="1" si="104"/>
        <v>-74293350.18859902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-74293350.18859902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-309555.62578582927</v>
      </c>
      <c r="L1281" s="455">
        <f t="shared" ca="1" si="104"/>
        <v>-74602905.814384848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-74602905.814384848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-310845.44089327019</v>
      </c>
      <c r="L1282" s="455">
        <f t="shared" ca="1" si="104"/>
        <v>-74913751.255278125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-74913751.255278125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-312140.63023032551</v>
      </c>
      <c r="L1283" s="455">
        <f t="shared" ref="L1283:L1537" ca="1" si="109">I1283-J1283+K1283</f>
        <v>-75225891.885508448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-75225891.885508448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-313441.21618961851</v>
      </c>
      <c r="L1284" s="455">
        <f t="shared" ca="1" si="109"/>
        <v>-75539333.101698071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-75539333.101698071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-314747.22125707532</v>
      </c>
      <c r="L1285" s="455">
        <f t="shared" ca="1" si="109"/>
        <v>-75854080.322955146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-75854080.322955146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-316058.66801231308</v>
      </c>
      <c r="L1286" s="455">
        <f t="shared" ca="1" si="109"/>
        <v>-76170138.990967453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-76170138.990967453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-317375.57912903104</v>
      </c>
      <c r="L1287" s="455">
        <f t="shared" ca="1" si="109"/>
        <v>-76487514.570096478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-76487514.570096478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-318697.977375402</v>
      </c>
      <c r="L1288" s="455">
        <f t="shared" ca="1" si="109"/>
        <v>-76806212.547471881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-76806212.547471881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-320025.88561446615</v>
      </c>
      <c r="L1289" s="455">
        <f t="shared" ca="1" si="109"/>
        <v>-77126238.433086351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-77126238.433086351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-321359.32680452644</v>
      </c>
      <c r="L1290" s="455">
        <f t="shared" ca="1" si="109"/>
        <v>-77447597.759890884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-77447597.759890884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-322698.32399954536</v>
      </c>
      <c r="L1291" s="455">
        <f t="shared" ca="1" si="109"/>
        <v>-77770296.083890423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-77770296.083890423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-324042.90034954343</v>
      </c>
      <c r="L1292" s="455">
        <f t="shared" ca="1" si="109"/>
        <v>-78094338.984239966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-78094338.984239966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-325393.07910099986</v>
      </c>
      <c r="L1293" s="455">
        <f t="shared" ca="1" si="109"/>
        <v>-78419732.063340962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-78419732.063340962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-326748.883597254</v>
      </c>
      <c r="L1294" s="455">
        <f t="shared" ca="1" si="109"/>
        <v>-78746480.946938217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-78746480.946938217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-328110.33727890922</v>
      </c>
      <c r="L1295" s="455">
        <f t="shared" ca="1" si="109"/>
        <v>-79074591.284217119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-79074591.284217119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-329477.46368423797</v>
      </c>
      <c r="L1296" s="455">
        <f t="shared" ca="1" si="109"/>
        <v>-79404068.74790135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-79404068.74790135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-330850.28644958895</v>
      </c>
      <c r="L1297" s="455">
        <f t="shared" ca="1" si="109"/>
        <v>-79734919.034350947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-79734919.034350947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-332228.82930979563</v>
      </c>
      <c r="L1298" s="455">
        <f t="shared" ca="1" si="109"/>
        <v>-80067147.863660738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-80067147.863660738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-333613.11609858641</v>
      </c>
      <c r="L1299" s="455">
        <f t="shared" ca="1" si="109"/>
        <v>-80400760.979759321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-80400760.979759321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-335003.17074899719</v>
      </c>
      <c r="L1300" s="455">
        <f t="shared" ca="1" si="109"/>
        <v>-80735764.150508314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-80735764.150508314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-336399.01729378465</v>
      </c>
      <c r="L1301" s="455">
        <f t="shared" ca="1" si="109"/>
        <v>-81072163.167802095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-81072163.167802095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-337800.67986584204</v>
      </c>
      <c r="L1302" s="455">
        <f t="shared" ca="1" si="109"/>
        <v>-81409963.847667933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-81409963.847667933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-339208.18269861641</v>
      </c>
      <c r="L1303" s="455">
        <f t="shared" ca="1" si="109"/>
        <v>-81749172.030366555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-81749172.030366555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-340621.55012652732</v>
      </c>
      <c r="L1304" s="455">
        <f t="shared" ca="1" si="109"/>
        <v>-82089793.580493078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-82089793.580493078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-342040.80658538779</v>
      </c>
      <c r="L1305" s="455">
        <f t="shared" ca="1" si="109"/>
        <v>-82431834.387078464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-82431834.387078464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-343465.97661282693</v>
      </c>
      <c r="L1306" s="455">
        <f t="shared" ca="1" si="109"/>
        <v>-82775300.363691285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-82775300.363691285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-344897.08484871371</v>
      </c>
      <c r="L1307" s="455">
        <f t="shared" ca="1" si="109"/>
        <v>-83120197.448540002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-83120197.448540002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-346334.15603558335</v>
      </c>
      <c r="L1308" s="455">
        <f t="shared" ca="1" si="109"/>
        <v>-83466531.604575589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-83466531.604575589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-347777.21501906496</v>
      </c>
      <c r="L1309" s="455">
        <f t="shared" ca="1" si="109"/>
        <v>-83814308.819594651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-83814308.819594651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-349226.28674831102</v>
      </c>
      <c r="L1310" s="455">
        <f t="shared" ca="1" si="109"/>
        <v>-84163535.106342956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-84163535.106342956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-350681.396276429</v>
      </c>
      <c r="L1311" s="455">
        <f t="shared" ca="1" si="109"/>
        <v>-84514216.502619386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-84514216.502619386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-352142.56876091409</v>
      </c>
      <c r="L1312" s="455">
        <f t="shared" ca="1" si="109"/>
        <v>-84866359.071380302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-84866359.071380302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-353609.82946408459</v>
      </c>
      <c r="L1313" s="455">
        <f t="shared" ca="1" si="109"/>
        <v>-85219968.90084438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-85219968.90084438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-355083.20375351823</v>
      </c>
      <c r="L1314" s="455">
        <f t="shared" ca="1" si="109"/>
        <v>-85575052.104597896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-85575052.104597896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-356562.71710249124</v>
      </c>
      <c r="L1315" s="455">
        <f t="shared" ca="1" si="109"/>
        <v>-85931614.821700394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-85931614.821700394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-358048.39509041829</v>
      </c>
      <c r="L1316" s="455">
        <f t="shared" ca="1" si="109"/>
        <v>-86289663.21679081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-86289663.21679081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-359540.26340329502</v>
      </c>
      <c r="L1317" s="455">
        <f t="shared" ca="1" si="109"/>
        <v>-86649203.480194107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-86649203.480194107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-361038.3478341421</v>
      </c>
      <c r="L1318" s="455">
        <f t="shared" ca="1" si="109"/>
        <v>-87010241.828028247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-87010241.828028247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-362542.67428345105</v>
      </c>
      <c r="L1319" s="455">
        <f t="shared" ca="1" si="109"/>
        <v>-87372784.502311692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-87372784.502311692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-364053.26875963202</v>
      </c>
      <c r="L1320" s="455">
        <f t="shared" ca="1" si="109"/>
        <v>-87736837.77107133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-87736837.77107133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-365570.1573794639</v>
      </c>
      <c r="L1321" s="455">
        <f t="shared" ca="1" si="109"/>
        <v>-88102407.928450793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-88102407.928450793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-367093.36636854499</v>
      </c>
      <c r="L1322" s="455">
        <f t="shared" ca="1" si="109"/>
        <v>-88469501.29481934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-88469501.29481934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-368622.92206174723</v>
      </c>
      <c r="L1323" s="455">
        <f t="shared" ca="1" si="109"/>
        <v>-88838124.216881081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-88838124.216881081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-370158.85090367118</v>
      </c>
      <c r="L1324" s="455">
        <f t="shared" ca="1" si="109"/>
        <v>-89208283.067784756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-89208283.067784756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-371701.17944910313</v>
      </c>
      <c r="L1325" s="455">
        <f t="shared" ca="1" si="109"/>
        <v>-89579984.247233853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-89579984.247233853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-373249.93436347437</v>
      </c>
      <c r="L1326" s="455">
        <f t="shared" ca="1" si="109"/>
        <v>-89953234.181597322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-89953234.181597322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-374805.14242332219</v>
      </c>
      <c r="L1327" s="455">
        <f t="shared" ca="1" si="109"/>
        <v>-90328039.324020639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-90328039.324020639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-376366.83051675267</v>
      </c>
      <c r="L1328" s="455">
        <f t="shared" ca="1" si="109"/>
        <v>-90704406.154537395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-90704406.154537395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-377935.0256439058</v>
      </c>
      <c r="L1329" s="455">
        <f t="shared" ca="1" si="109"/>
        <v>-91082341.180181295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-91082341.180181295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-379509.75491742208</v>
      </c>
      <c r="L1330" s="455">
        <f t="shared" ca="1" si="109"/>
        <v>-91461850.935098723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-91461850.935098723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-381091.04556291131</v>
      </c>
      <c r="L1331" s="455">
        <f t="shared" ca="1" si="109"/>
        <v>-91842941.980661631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-91842941.980661631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-382678.92491942347</v>
      </c>
      <c r="L1332" s="455">
        <f t="shared" ca="1" si="109"/>
        <v>-92225620.905581057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-92225620.905581057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-384273.42043992109</v>
      </c>
      <c r="L1333" s="455">
        <f t="shared" ca="1" si="109"/>
        <v>-92609894.326020971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-92609894.326020971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-385874.55969175405</v>
      </c>
      <c r="L1334" s="455">
        <f t="shared" ca="1" si="109"/>
        <v>-92995768.885712728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-92995768.885712728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-387482.37035713636</v>
      </c>
      <c r="L1335" s="455">
        <f t="shared" ca="1" si="109"/>
        <v>-93383251.256069869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-93383251.256069869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-389096.88023362443</v>
      </c>
      <c r="L1336" s="455">
        <f t="shared" ca="1" si="109"/>
        <v>-93772348.136303499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-93772348.136303499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-390718.11723459791</v>
      </c>
      <c r="L1337" s="455">
        <f t="shared" ca="1" si="109"/>
        <v>-94163066.253538102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-94163066.253538102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-392346.10938974208</v>
      </c>
      <c r="L1338" s="455">
        <f t="shared" ca="1" si="109"/>
        <v>-94555412.362927839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-94555412.362927839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-393980.88484553265</v>
      </c>
      <c r="L1339" s="455">
        <f t="shared" ca="1" si="109"/>
        <v>-94949393.247773379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-94949393.247773379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-395622.47186572239</v>
      </c>
      <c r="L1340" s="455">
        <f t="shared" ca="1" si="109"/>
        <v>-95345015.719639108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-95345015.719639108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-397270.8988318296</v>
      </c>
      <c r="L1341" s="455">
        <f t="shared" ca="1" si="109"/>
        <v>-95742286.618470937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-95742286.618470937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-398926.19424362888</v>
      </c>
      <c r="L1342" s="455">
        <f t="shared" ca="1" si="109"/>
        <v>-96141212.812714562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-96141212.812714562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-400588.38671964401</v>
      </c>
      <c r="L1343" s="455">
        <f t="shared" ca="1" si="109"/>
        <v>-96541801.199434206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-96541801.199434206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-402257.50499764254</v>
      </c>
      <c r="L1344" s="455">
        <f t="shared" ca="1" si="109"/>
        <v>-96944058.704431847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-96944058.704431847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-403933.57793513266</v>
      </c>
      <c r="L1345" s="455">
        <f t="shared" ca="1" si="109"/>
        <v>-97347992.282366976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-97347992.282366976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-405616.6345098624</v>
      </c>
      <c r="L1346" s="455">
        <f t="shared" ca="1" si="109"/>
        <v>-97753608.916876838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-97753608.916876838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-407306.70382032014</v>
      </c>
      <c r="L1347" s="455">
        <f t="shared" ca="1" si="109"/>
        <v>-98160915.620697156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-98160915.620697156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-409003.81508623814</v>
      </c>
      <c r="L1348" s="455">
        <f t="shared" ca="1" si="109"/>
        <v>-98569919.435783401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-98569919.435783401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-410707.99764909752</v>
      </c>
      <c r="L1349" s="455">
        <f t="shared" ca="1" si="109"/>
        <v>-98980627.433432505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-98980627.433432505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-412419.28097263543</v>
      </c>
      <c r="L1350" s="455">
        <f t="shared" ca="1" si="109"/>
        <v>-99393046.714405134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-99393046.714405134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-414137.69464335474</v>
      </c>
      <c r="L1351" s="455">
        <f t="shared" ca="1" si="109"/>
        <v>-99807184.409048483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-99807184.409048483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-415863.26837103534</v>
      </c>
      <c r="L1352" s="455">
        <f t="shared" ca="1" si="109"/>
        <v>-100223047.67741951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-100223047.67741951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-417596.03198924795</v>
      </c>
      <c r="L1353" s="455">
        <f t="shared" ca="1" si="109"/>
        <v>-100640643.70940876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-100640643.70940876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-419336.01545586984</v>
      </c>
      <c r="L1354" s="455">
        <f t="shared" ca="1" si="109"/>
        <v>-101059979.72486463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-101059979.72486463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-421083.24885360262</v>
      </c>
      <c r="L1355" s="455">
        <f t="shared" ca="1" si="109"/>
        <v>-101481062.97371824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-101481062.97371824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-422837.76239049266</v>
      </c>
      <c r="L1356" s="455">
        <f t="shared" ca="1" si="109"/>
        <v>-101903900.73610874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-101903900.73610874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-424599.58640045306</v>
      </c>
      <c r="L1357" s="455">
        <f t="shared" ca="1" si="109"/>
        <v>-102328500.32250918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-102328500.32250918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-426368.75134378829</v>
      </c>
      <c r="L1358" s="455">
        <f t="shared" ca="1" si="109"/>
        <v>-102754869.07385297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-102754869.07385297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-428145.28780772071</v>
      </c>
      <c r="L1359" s="455">
        <f t="shared" ca="1" si="109"/>
        <v>-103183014.36166069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-103183014.36166069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-429929.22650691954</v>
      </c>
      <c r="L1360" s="455">
        <f t="shared" ca="1" si="109"/>
        <v>-103612943.58816761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-103612943.58816761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-431720.59828403167</v>
      </c>
      <c r="L1361" s="455">
        <f t="shared" ca="1" si="109"/>
        <v>-104044664.18645164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-104044664.18645164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-433519.43411021517</v>
      </c>
      <c r="L1362" s="455">
        <f t="shared" ca="1" si="109"/>
        <v>-104478183.62056185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-104478183.62056185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-435325.76508567436</v>
      </c>
      <c r="L1363" s="455">
        <f t="shared" ca="1" si="109"/>
        <v>-104913509.38564752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-104913509.38564752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-437139.62244019797</v>
      </c>
      <c r="L1364" s="455">
        <f t="shared" ca="1" si="109"/>
        <v>-105350649.00808772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-105350649.00808772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-438961.03753369884</v>
      </c>
      <c r="L1365" s="455">
        <f t="shared" ca="1" si="109"/>
        <v>-105789610.04562142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-105789610.04562142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-440790.04185675591</v>
      </c>
      <c r="L1366" s="455">
        <f t="shared" ca="1" si="109"/>
        <v>-106230400.08747818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-106230400.08747818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-442626.66703115904</v>
      </c>
      <c r="L1367" s="455">
        <f t="shared" ca="1" si="109"/>
        <v>-106673026.75450933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-106673026.75450933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-444470.94481045549</v>
      </c>
      <c r="L1368" s="455">
        <f t="shared" ca="1" si="109"/>
        <v>-107117497.69931978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-107117497.69931978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-446322.90708049916</v>
      </c>
      <c r="L1369" s="455">
        <f t="shared" ca="1" si="109"/>
        <v>-107563820.60640028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-107563820.60640028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-448182.58586000116</v>
      </c>
      <c r="L1370" s="455">
        <f t="shared" ca="1" si="109"/>
        <v>-108012003.19226028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-108012003.19226028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-450050.01330108446</v>
      </c>
      <c r="L1371" s="455">
        <f t="shared" ca="1" si="109"/>
        <v>-108462053.20556137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-108462053.20556137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-451925.22168983903</v>
      </c>
      <c r="L1372" s="455">
        <f t="shared" ca="1" si="109"/>
        <v>-108913978.4272512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-108913978.4272512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-453808.24344687996</v>
      </c>
      <c r="L1373" s="455">
        <f t="shared" ca="1" si="109"/>
        <v>-109367786.67069809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-109367786.67069809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-455699.11112790869</v>
      </c>
      <c r="L1374" s="455">
        <f t="shared" ca="1" si="109"/>
        <v>-109823485.781826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-109823485.781826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-457597.85742427502</v>
      </c>
      <c r="L1375" s="455">
        <f t="shared" ca="1" si="109"/>
        <v>-110281083.63925028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-110281083.63925028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-459504.51516354276</v>
      </c>
      <c r="L1376" s="455">
        <f t="shared" ca="1" si="109"/>
        <v>-110740588.15441382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-110740588.15441382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-461419.11731005757</v>
      </c>
      <c r="L1377" s="455">
        <f t="shared" ca="1" si="109"/>
        <v>-111202007.27172388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-111202007.27172388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-463341.69696551614</v>
      </c>
      <c r="L1378" s="455">
        <f t="shared" ca="1" si="109"/>
        <v>-111665348.9686894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-111665348.9686894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-465272.28736953915</v>
      </c>
      <c r="L1379" s="455">
        <f t="shared" ca="1" si="109"/>
        <v>-112130621.25605893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-112130621.25605893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-467210.92190024554</v>
      </c>
      <c r="L1380" s="455">
        <f t="shared" ca="1" si="109"/>
        <v>-112597832.17795917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-112597832.17795917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-469157.63407482987</v>
      </c>
      <c r="L1381" s="455">
        <f t="shared" ca="1" si="109"/>
        <v>-113066989.81203401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-113066989.81203401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-471112.45755014173</v>
      </c>
      <c r="L1382" s="455">
        <f t="shared" ca="1" si="109"/>
        <v>-113538102.26958415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-113538102.26958415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-473075.42612326727</v>
      </c>
      <c r="L1383" s="455">
        <f t="shared" ca="1" si="109"/>
        <v>-114011177.69570741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-114011177.69570741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-475046.57373211422</v>
      </c>
      <c r="L1384" s="455">
        <f t="shared" ca="1" si="109"/>
        <v>-114486224.26943952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-114486224.26943952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-477025.93445599801</v>
      </c>
      <c r="L1385" s="455">
        <f t="shared" ca="1" si="109"/>
        <v>-114963250.20389551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-114963250.20389551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-479013.5425162313</v>
      </c>
      <c r="L1386" s="455">
        <f t="shared" ca="1" si="109"/>
        <v>-115442263.74641174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-115442263.74641174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-481009.43227671558</v>
      </c>
      <c r="L1387" s="455">
        <f t="shared" ca="1" si="109"/>
        <v>-115923273.17868845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-115923273.17868845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-483013.63824453519</v>
      </c>
      <c r="L1388" s="455">
        <f t="shared" ca="1" si="109"/>
        <v>-116406286.81693299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-116406286.81693299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-485026.19507055409</v>
      </c>
      <c r="L1389" s="455">
        <f t="shared" ca="1" si="109"/>
        <v>-116891313.01200354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-116891313.01200354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-487047.13755001477</v>
      </c>
      <c r="L1390" s="455">
        <f t="shared" ca="1" si="109"/>
        <v>-117378360.14955355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-117378360.14955355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-489076.50062313973</v>
      </c>
      <c r="L1391" s="455">
        <f t="shared" ca="1" si="109"/>
        <v>-117867436.65017669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-117867436.65017669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-491114.31937573617</v>
      </c>
      <c r="L1392" s="455">
        <f t="shared" ca="1" si="109"/>
        <v>-118358550.96955243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-118358550.96955243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-493160.62903980177</v>
      </c>
      <c r="L1393" s="455">
        <f t="shared" ca="1" si="109"/>
        <v>-118851711.59859224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-118851711.59859224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-495215.46499413432</v>
      </c>
      <c r="L1394" s="455">
        <f t="shared" ca="1" si="109"/>
        <v>-119346927.06358637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-119346927.06358637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-497278.86276494322</v>
      </c>
      <c r="L1395" s="455">
        <f t="shared" ca="1" si="109"/>
        <v>-119844205.92635131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-119844205.92635131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-499350.85802646383</v>
      </c>
      <c r="L1396" s="455">
        <f t="shared" ca="1" si="109"/>
        <v>-120343556.78437777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-120343556.78437777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-501431.48660157411</v>
      </c>
      <c r="L1397" s="455">
        <f t="shared" ca="1" si="109"/>
        <v>-120844988.27097934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-120844988.27097934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-503520.78446241398</v>
      </c>
      <c r="L1398" s="455">
        <f t="shared" ca="1" si="109"/>
        <v>-121348509.05544175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-121348509.05544175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-505618.78773100727</v>
      </c>
      <c r="L1399" s="455">
        <f t="shared" ca="1" si="109"/>
        <v>-121854127.84317276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-121854127.84317276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-507725.5326798865</v>
      </c>
      <c r="L1400" s="455">
        <f t="shared" ca="1" si="109"/>
        <v>-122361853.37585264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-122361853.37585264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-509841.05573271931</v>
      </c>
      <c r="L1401" s="455">
        <f t="shared" ca="1" si="109"/>
        <v>-122871694.43158536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-122871694.43158536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-511965.39346493903</v>
      </c>
      <c r="L1402" s="455">
        <f t="shared" ca="1" si="109"/>
        <v>-123383659.82505029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-123383659.82505029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-514098.58260437619</v>
      </c>
      <c r="L1403" s="455">
        <f t="shared" ca="1" si="109"/>
        <v>-123897758.40765467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-123897758.40765467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-516240.66003189451</v>
      </c>
      <c r="L1404" s="455">
        <f t="shared" ca="1" si="109"/>
        <v>-124413999.06768657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-124413999.06768657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-518391.66278202739</v>
      </c>
      <c r="L1405" s="455">
        <f t="shared" ca="1" si="109"/>
        <v>-124932390.7304686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-124932390.7304686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-520551.62804361916</v>
      </c>
      <c r="L1406" s="455">
        <f t="shared" ca="1" si="109"/>
        <v>-125452942.35851222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-125452942.35851222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-522720.59316046757</v>
      </c>
      <c r="L1407" s="455">
        <f t="shared" ca="1" si="109"/>
        <v>-125975662.95167269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-125975662.95167269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-524898.59563196963</v>
      </c>
      <c r="L1408" s="455">
        <f t="shared" ca="1" si="109"/>
        <v>-126500561.54730466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-126500561.54730466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-527085.6731137695</v>
      </c>
      <c r="L1409" s="455">
        <f t="shared" ca="1" si="109"/>
        <v>-127027647.22041842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-127027647.22041842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-529281.86341841007</v>
      </c>
      <c r="L1410" s="455">
        <f t="shared" ca="1" si="109"/>
        <v>-127556929.08383684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-127556929.08383684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-531487.20451598684</v>
      </c>
      <c r="L1411" s="455">
        <f t="shared" ca="1" si="109"/>
        <v>-128088416.28835283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-128088416.28835283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-533701.73453480343</v>
      </c>
      <c r="L1412" s="455">
        <f t="shared" ca="1" si="109"/>
        <v>-128622118.02288763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-128622118.02288763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-535925.4917620318</v>
      </c>
      <c r="L1413" s="455">
        <f t="shared" ca="1" si="109"/>
        <v>-129158043.51464966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-129158043.51464966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-538158.51464437367</v>
      </c>
      <c r="L1414" s="455">
        <f t="shared" ca="1" si="109"/>
        <v>-129696202.02929403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-129696202.02929403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-540400.84178872511</v>
      </c>
      <c r="L1415" s="455">
        <f t="shared" ca="1" si="109"/>
        <v>-130236602.87108275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-130236602.87108275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-542652.51196284487</v>
      </c>
      <c r="L1416" s="455">
        <f t="shared" ca="1" si="109"/>
        <v>-130779255.3830456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-130779255.3830456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-544913.56409602333</v>
      </c>
      <c r="L1417" s="455">
        <f t="shared" ca="1" si="109"/>
        <v>-131324168.94714162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-131324168.94714162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-547184.03727975674</v>
      </c>
      <c r="L1418" s="455">
        <f t="shared" ca="1" si="109"/>
        <v>-131871352.98442137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-131871352.98442137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-549463.97076842235</v>
      </c>
      <c r="L1419" s="455">
        <f t="shared" ca="1" si="109"/>
        <v>-132420816.95518979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-132420816.95518979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-551753.40397995745</v>
      </c>
      <c r="L1420" s="455">
        <f t="shared" ca="1" si="109"/>
        <v>-132972570.35916975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-132972570.35916975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-554052.37649654073</v>
      </c>
      <c r="L1421" s="455">
        <f t="shared" ca="1" si="109"/>
        <v>-133526622.73566629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-133526622.73566629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-556360.92806527624</v>
      </c>
      <c r="L1422" s="455">
        <f t="shared" ca="1" si="109"/>
        <v>-134082983.66373156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-134082983.66373156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-558679.09859888151</v>
      </c>
      <c r="L1423" s="455">
        <f t="shared" ca="1" si="109"/>
        <v>-134641662.76233044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-134641662.76233044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-561006.92817637685</v>
      </c>
      <c r="L1424" s="455">
        <f t="shared" ca="1" si="109"/>
        <v>-135202669.69050682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-135202669.69050682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-563344.45704377838</v>
      </c>
      <c r="L1425" s="455">
        <f t="shared" ca="1" si="109"/>
        <v>-135766014.14755058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-135766014.14755058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-565691.72561479406</v>
      </c>
      <c r="L1426" s="455">
        <f t="shared" ca="1" si="109"/>
        <v>-136331705.87316537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-136331705.87316537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-568048.77447152231</v>
      </c>
      <c r="L1427" s="455">
        <f t="shared" ca="1" si="109"/>
        <v>-136899754.64763689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-136899754.64763689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-570415.64436515374</v>
      </c>
      <c r="L1428" s="455">
        <f t="shared" ca="1" si="109"/>
        <v>-137470170.29200205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-137470170.29200205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-572792.37621667515</v>
      </c>
      <c r="L1429" s="455">
        <f t="shared" ca="1" si="109"/>
        <v>-138042962.66821873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-138042962.66821873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-575179.01111757802</v>
      </c>
      <c r="L1430" s="455">
        <f t="shared" ca="1" si="109"/>
        <v>-138618141.67933631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-138618141.67933631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-577575.59033056791</v>
      </c>
      <c r="L1431" s="455">
        <f t="shared" ca="1" si="109"/>
        <v>-139195717.26966688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-139195717.26966688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-579982.15529027861</v>
      </c>
      <c r="L1432" s="455">
        <f t="shared" ca="1" si="109"/>
        <v>-139775699.42495716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-139775699.42495716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-582398.74760398816</v>
      </c>
      <c r="L1433" s="455">
        <f t="shared" ca="1" si="109"/>
        <v>-140358098.17256114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-140358098.17256114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-584825.4090523381</v>
      </c>
      <c r="L1434" s="455">
        <f t="shared" ca="1" si="109"/>
        <v>-140942923.58161348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-140942923.58161348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-587262.18159005616</v>
      </c>
      <c r="L1435" s="455">
        <f t="shared" ca="1" si="109"/>
        <v>-141530185.76320353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-141530185.76320353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-589709.10734668141</v>
      </c>
      <c r="L1436" s="455">
        <f t="shared" ca="1" si="109"/>
        <v>-142119894.87055022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-142119894.87055022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-592166.22862729256</v>
      </c>
      <c r="L1437" s="455">
        <f t="shared" ca="1" si="109"/>
        <v>-142712061.09917751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-142712061.09917751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-594633.58791323961</v>
      </c>
      <c r="L1438" s="455">
        <f t="shared" ca="1" si="109"/>
        <v>-143306694.68709075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-143306694.68709075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-597111.22786287812</v>
      </c>
      <c r="L1439" s="455">
        <f t="shared" ca="1" si="109"/>
        <v>-143903805.91495362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-143903805.91495362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-599599.19131230679</v>
      </c>
      <c r="L1440" s="455">
        <f t="shared" ca="1" si="109"/>
        <v>-144503405.10626593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-144503405.10626593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-602097.52127610799</v>
      </c>
      <c r="L1441" s="455">
        <f t="shared" ca="1" si="109"/>
        <v>-145105502.62754205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-145105502.62754205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-604606.26094809186</v>
      </c>
      <c r="L1442" s="455">
        <f t="shared" ca="1" si="109"/>
        <v>-145710108.88849014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-145710108.88849014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-607125.45370204223</v>
      </c>
      <c r="L1443" s="455">
        <f t="shared" ca="1" si="109"/>
        <v>-146317234.34219217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-146317234.34219217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-609655.14309246733</v>
      </c>
      <c r="L1444" s="455">
        <f t="shared" ca="1" si="109"/>
        <v>-146926889.48528463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-146926889.48528463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-612195.37285535259</v>
      </c>
      <c r="L1445" s="455">
        <f t="shared" ca="1" si="109"/>
        <v>-147539084.85813999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-147539084.85813999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-614746.18690891657</v>
      </c>
      <c r="L1446" s="455">
        <f t="shared" ca="1" si="109"/>
        <v>-148153831.04504892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-148153831.04504892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-617307.62935437053</v>
      </c>
      <c r="L1447" s="455">
        <f t="shared" ca="1" si="109"/>
        <v>-148771138.67440328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-148771138.67440328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-619879.74447668029</v>
      </c>
      <c r="L1448" s="455">
        <f t="shared" ca="1" si="109"/>
        <v>-149391018.41887996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-149391018.41887996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-622462.57674533315</v>
      </c>
      <c r="L1449" s="455">
        <f t="shared" ca="1" si="109"/>
        <v>-150013480.99562529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-150013480.99562529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-625056.17081510532</v>
      </c>
      <c r="L1450" s="455">
        <f t="shared" ca="1" si="109"/>
        <v>-150638537.1664404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-150638537.1664404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-627660.57152683497</v>
      </c>
      <c r="L1451" s="455">
        <f t="shared" ca="1" si="109"/>
        <v>-151266197.73796722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-151266197.73796722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-630275.82390819676</v>
      </c>
      <c r="L1452" s="455">
        <f t="shared" ca="1" si="109"/>
        <v>-151896473.56187543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-151896473.56187543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-632901.97317448095</v>
      </c>
      <c r="L1453" s="455">
        <f t="shared" ca="1" si="109"/>
        <v>-152529375.53504992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-152529375.53504992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-635539.0647293746</v>
      </c>
      <c r="L1454" s="455">
        <f t="shared" ca="1" si="109"/>
        <v>-153164914.59977928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-153164914.59977928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-638187.14416574698</v>
      </c>
      <c r="L1455" s="455">
        <f t="shared" ca="1" si="109"/>
        <v>-153803101.74394503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-153803101.74394503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-640846.25726643763</v>
      </c>
      <c r="L1456" s="455">
        <f t="shared" ca="1" si="109"/>
        <v>-154443948.00121146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-154443948.00121146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-643516.45000504772</v>
      </c>
      <c r="L1457" s="455">
        <f t="shared" ca="1" si="109"/>
        <v>-155087464.45121652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-155087464.45121652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-646197.76854673552</v>
      </c>
      <c r="L1458" s="455">
        <f t="shared" ca="1" si="109"/>
        <v>-155733662.21976325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-155733662.21976325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-648890.2592490135</v>
      </c>
      <c r="L1459" s="455">
        <f t="shared" ca="1" si="109"/>
        <v>-156382552.47901225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-156382552.47901225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-651593.96866255102</v>
      </c>
      <c r="L1460" s="455">
        <f t="shared" ca="1" si="109"/>
        <v>-157034146.44767481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-157034146.44767481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-654308.94353197841</v>
      </c>
      <c r="L1461" s="455">
        <f t="shared" ca="1" si="109"/>
        <v>-157688455.3912068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-157688455.3912068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-657035.23079669499</v>
      </c>
      <c r="L1462" s="455">
        <f t="shared" ca="1" si="109"/>
        <v>-158345490.6220035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-158345490.6220035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-659772.8775916812</v>
      </c>
      <c r="L1463" s="455">
        <f t="shared" ca="1" si="109"/>
        <v>-159005263.49959517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-159005263.49959517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-662521.93124831317</v>
      </c>
      <c r="L1464" s="455">
        <f t="shared" ca="1" si="109"/>
        <v>-159667785.43084347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-159667785.43084347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-665282.43929518107</v>
      </c>
      <c r="L1465" s="455">
        <f t="shared" ca="1" si="109"/>
        <v>-160333067.87013865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-160333067.87013865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-668054.44945891097</v>
      </c>
      <c r="L1466" s="455">
        <f t="shared" ca="1" si="109"/>
        <v>-161001122.31959754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-161001122.31959754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-670838.00966498978</v>
      </c>
      <c r="L1467" s="455">
        <f t="shared" ca="1" si="109"/>
        <v>-161671960.32926252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-161671960.32926252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-673633.16803859384</v>
      </c>
      <c r="L1468" s="455">
        <f t="shared" ca="1" si="109"/>
        <v>-162345593.49730113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-162345593.49730113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-676439.9729054214</v>
      </c>
      <c r="L1469" s="455">
        <f t="shared" ca="1" si="109"/>
        <v>-163022033.47020656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-163022033.47020656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-679258.47279252729</v>
      </c>
      <c r="L1470" s="455">
        <f t="shared" ca="1" si="109"/>
        <v>-163701291.94299909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-163701291.94299909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-682088.71642916289</v>
      </c>
      <c r="L1471" s="455">
        <f t="shared" ca="1" si="109"/>
        <v>-164383380.65942827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-164383380.65942827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-684930.75274761778</v>
      </c>
      <c r="L1472" s="455">
        <f t="shared" ca="1" si="109"/>
        <v>-165068311.41217589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-165068311.41217589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-687784.63088406622</v>
      </c>
      <c r="L1473" s="455">
        <f t="shared" ca="1" si="109"/>
        <v>-165756096.04305995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-165756096.04305995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-690650.40017941641</v>
      </c>
      <c r="L1474" s="455">
        <f t="shared" ca="1" si="109"/>
        <v>-166446746.44323936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-166446746.44323936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-693528.11018016399</v>
      </c>
      <c r="L1475" s="455">
        <f t="shared" ca="1" si="109"/>
        <v>-167140274.55341953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-167140274.55341953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-696417.810639248</v>
      </c>
      <c r="L1476" s="455">
        <f t="shared" ca="1" si="109"/>
        <v>-167836692.36405879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-167836692.36405879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-699319.5515169116</v>
      </c>
      <c r="L1477" s="455">
        <f t="shared" ca="1" si="109"/>
        <v>-168536011.91557571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-168536011.91557571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-702233.38298156543</v>
      </c>
      <c r="L1478" s="455">
        <f t="shared" ca="1" si="109"/>
        <v>-169238245.29855728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-169238245.29855728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-705159.35541065538</v>
      </c>
      <c r="L1479" s="455">
        <f t="shared" ca="1" si="109"/>
        <v>-169943404.65396795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-169943404.65396795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-708097.5193915331</v>
      </c>
      <c r="L1480" s="455">
        <f t="shared" ca="1" si="109"/>
        <v>-170651502.17335948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-170651502.17335948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-711047.92572233116</v>
      </c>
      <c r="L1481" s="455">
        <f t="shared" ca="1" si="109"/>
        <v>-171362550.09908181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-171362550.09908181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-714010.62541284086</v>
      </c>
      <c r="L1482" s="455">
        <f t="shared" ca="1" si="109"/>
        <v>-172076560.72449467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-172076560.72449467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-716985.66968539439</v>
      </c>
      <c r="L1483" s="455">
        <f t="shared" ca="1" si="109"/>
        <v>-172793546.39418006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-172793546.39418006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-719973.10997575021</v>
      </c>
      <c r="L1484" s="455">
        <f t="shared" ca="1" si="109"/>
        <v>-173513519.50415581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-173513519.50415581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-722972.99793398252</v>
      </c>
      <c r="L1485" s="455">
        <f t="shared" ca="1" si="109"/>
        <v>-174236492.5020898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-174236492.5020898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-725985.38542537414</v>
      </c>
      <c r="L1486" s="455">
        <f t="shared" ca="1" si="109"/>
        <v>-174962477.88751519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-174962477.88751519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-729010.32453131326</v>
      </c>
      <c r="L1487" s="455">
        <f t="shared" ca="1" si="109"/>
        <v>-175691488.2120465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-175691488.2120465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-732047.8675501938</v>
      </c>
      <c r="L1488" s="455">
        <f t="shared" ca="1" si="109"/>
        <v>-176423536.0795967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-176423536.0795967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-735098.06699831958</v>
      </c>
      <c r="L1489" s="455">
        <f t="shared" ca="1" si="109"/>
        <v>-177158634.14659503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-177158634.14659503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-738160.97561081266</v>
      </c>
      <c r="L1490" s="455">
        <f t="shared" ca="1" si="109"/>
        <v>-177896795.12220585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-177896795.12220585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-741236.64634252433</v>
      </c>
      <c r="L1491" s="455">
        <f t="shared" ca="1" si="109"/>
        <v>-178638031.76854837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-178638031.76854837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-744325.13236895157</v>
      </c>
      <c r="L1492" s="455">
        <f t="shared" ca="1" si="109"/>
        <v>-179382356.90091732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-179382356.90091732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-747426.48708715546</v>
      </c>
      <c r="L1493" s="455">
        <f t="shared" ca="1" si="109"/>
        <v>-180129783.38800448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-180129783.38800448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-750540.76411668537</v>
      </c>
      <c r="L1494" s="455">
        <f t="shared" ca="1" si="109"/>
        <v>-180880324.15212116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-180880324.15212116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-753668.01730050484</v>
      </c>
      <c r="L1495" s="455">
        <f t="shared" ca="1" si="109"/>
        <v>-181633992.16942167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-181633992.16942167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-756808.30070592358</v>
      </c>
      <c r="L1496" s="455">
        <f t="shared" ca="1" si="109"/>
        <v>-182390800.47012758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-182390800.47012758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-759961.6686255316</v>
      </c>
      <c r="L1497" s="455">
        <f t="shared" ca="1" si="109"/>
        <v>-183150762.13875312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-183150762.13875312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-763128.17557813798</v>
      </c>
      <c r="L1498" s="455">
        <f t="shared" ca="1" si="109"/>
        <v>-183913890.31433126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-183913890.31433126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-766307.87630971358</v>
      </c>
      <c r="L1499" s="455">
        <f t="shared" ca="1" si="109"/>
        <v>-184680198.19064099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-184680198.19064099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-769500.82579433743</v>
      </c>
      <c r="L1500" s="455">
        <f t="shared" ca="1" si="109"/>
        <v>-185449699.01643533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-185449699.01643533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-772707.07923514722</v>
      </c>
      <c r="L1501" s="455">
        <f t="shared" ca="1" si="109"/>
        <v>-186222406.09567046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-186222406.09567046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-775926.69206529355</v>
      </c>
      <c r="L1502" s="455">
        <f t="shared" ca="1" si="109"/>
        <v>-186998332.78773576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-186998332.78773576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-779159.719948899</v>
      </c>
      <c r="L1503" s="455">
        <f t="shared" ca="1" si="109"/>
        <v>-187777492.50768465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-187777492.50768465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-782406.21878201934</v>
      </c>
      <c r="L1504" s="455">
        <f t="shared" ca="1" si="109"/>
        <v>-188559898.72646666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-188559898.72646666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-785666.24469361105</v>
      </c>
      <c r="L1505" s="455">
        <f t="shared" ca="1" si="109"/>
        <v>-189345564.97116026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-189345564.97116026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-788939.8540465011</v>
      </c>
      <c r="L1506" s="455">
        <f t="shared" ca="1" si="109"/>
        <v>-190134504.82520676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-190134504.82520676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-792227.10343836143</v>
      </c>
      <c r="L1507" s="455">
        <f t="shared" ca="1" si="109"/>
        <v>-190926731.9286451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-190926731.9286451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-795528.04970268789</v>
      </c>
      <c r="L1508" s="455">
        <f t="shared" ca="1" si="109"/>
        <v>-191722259.97834778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-191722259.97834778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-798842.74990978243</v>
      </c>
      <c r="L1509" s="455">
        <f t="shared" ca="1" si="109"/>
        <v>-192521102.72825757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-192521102.72825757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-802171.26136773988</v>
      </c>
      <c r="L1510" s="455">
        <f t="shared" ca="1" si="109"/>
        <v>-193323273.9896253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-193323273.9896253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-805513.6416234388</v>
      </c>
      <c r="L1511" s="455">
        <f t="shared" ca="1" si="109"/>
        <v>-194128787.63124874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-194128787.63124874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-808869.94846353645</v>
      </c>
      <c r="L1512" s="455">
        <f t="shared" ca="1" si="109"/>
        <v>-194937657.57971227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-194937657.57971227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-812240.2399154678</v>
      </c>
      <c r="L1513" s="455">
        <f t="shared" ca="1" si="109"/>
        <v>-195749897.81962773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-195749897.81962773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-815624.57424844883</v>
      </c>
      <c r="L1514" s="455">
        <f t="shared" ca="1" si="109"/>
        <v>-196565522.39387619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-196565522.39387619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-819023.0099744841</v>
      </c>
      <c r="L1515" s="455">
        <f t="shared" ca="1" si="109"/>
        <v>-197384545.40385067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-197384545.40385067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-822435.60584937781</v>
      </c>
      <c r="L1516" s="455">
        <f t="shared" ca="1" si="109"/>
        <v>-198206981.00970006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-198206981.00970006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-825862.42087375023</v>
      </c>
      <c r="L1517" s="455">
        <f t="shared" ca="1" si="109"/>
        <v>-199032843.43057382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-199032843.43057382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-829303.51429405762</v>
      </c>
      <c r="L1518" s="455">
        <f t="shared" ca="1" si="109"/>
        <v>-199862146.94486788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-199862146.94486788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-832758.94560361619</v>
      </c>
      <c r="L1519" s="455">
        <f t="shared" ca="1" si="109"/>
        <v>-200694905.89047149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-200694905.89047149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-836228.77454363124</v>
      </c>
      <c r="L1520" s="455">
        <f t="shared" ca="1" si="109"/>
        <v>-201531134.66501513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-201531134.66501513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-839713.06110422965</v>
      </c>
      <c r="L1521" s="455">
        <f t="shared" ca="1" si="109"/>
        <v>-202370847.72611937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-202370847.72611937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-843211.86552549736</v>
      </c>
      <c r="L1522" s="455">
        <f t="shared" ca="1" si="109"/>
        <v>-203214059.59164485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-203214059.59164485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-846725.24829852022</v>
      </c>
      <c r="L1523" s="455">
        <f t="shared" ca="1" si="109"/>
        <v>-204060784.83994338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-204060784.83994338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-850253.27016643074</v>
      </c>
      <c r="L1524" s="455">
        <f t="shared" ca="1" si="109"/>
        <v>-204911038.11010981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-204911038.11010981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-853795.9921254575</v>
      </c>
      <c r="L1525" s="455">
        <f t="shared" ca="1" si="109"/>
        <v>-205764834.10223526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-205764834.10223526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-857353.47542598017</v>
      </c>
      <c r="L1526" s="455">
        <f t="shared" ca="1" si="109"/>
        <v>-206622187.57766125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-206622187.57766125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-860925.78157358849</v>
      </c>
      <c r="L1527" s="455">
        <f t="shared" ca="1" si="109"/>
        <v>-207483113.35923484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-207483113.35923484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-864512.97233014519</v>
      </c>
      <c r="L1528" s="455">
        <f t="shared" ca="1" si="109"/>
        <v>-208347626.33156499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-208347626.33156499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-868115.10971485416</v>
      </c>
      <c r="L1529" s="455">
        <f t="shared" ca="1" si="109"/>
        <v>-209215741.44127986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-209215741.44127986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-871732.25600533257</v>
      </c>
      <c r="L1530" s="455">
        <f t="shared" ca="1" si="109"/>
        <v>-210087473.69728521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-210087473.69728521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-875364.47373868851</v>
      </c>
      <c r="L1531" s="455">
        <f t="shared" ca="1" si="109"/>
        <v>-210962838.17102391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-210962838.17102391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-879011.82571259968</v>
      </c>
      <c r="L1532" s="455">
        <f t="shared" ca="1" si="109"/>
        <v>-211841849.9967365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-211841849.9967365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-882674.37498640211</v>
      </c>
      <c r="L1533" s="455">
        <f t="shared" ca="1" si="109"/>
        <v>-212724524.37172291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-212724524.37172291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-886352.18488217879</v>
      </c>
      <c r="L1534" s="455">
        <f t="shared" ca="1" si="109"/>
        <v>-213610876.55660507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-213610876.55660507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-890045.31898585439</v>
      </c>
      <c r="L1535" s="455">
        <f t="shared" ca="1" si="109"/>
        <v>-214500921.87559092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-214500921.87559092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-893753.84114829544</v>
      </c>
      <c r="L1536" s="455">
        <f t="shared" ca="1" si="109"/>
        <v>-215394675.71673921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-215394675.71673921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-897477.81548641331</v>
      </c>
      <c r="L1537" s="455">
        <f t="shared" ca="1" si="109"/>
        <v>-216292153.53222561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-216292153.53222561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-901217.30638427334</v>
      </c>
      <c r="L1538" s="455">
        <f t="shared" ref="L1538:L1792" ca="1" si="114">I1538-J1538+K1538</f>
        <v>-217193370.83860987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-217193370.83860987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-904972.37849420763</v>
      </c>
      <c r="L1539" s="455">
        <f t="shared" ca="1" si="114"/>
        <v>-218098343.21710408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-218098343.21710408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-908743.09673793381</v>
      </c>
      <c r="L1540" s="455">
        <f t="shared" ca="1" si="114"/>
        <v>-219007086.313842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-219007086.313842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-912529.52630767494</v>
      </c>
      <c r="L1541" s="455">
        <f t="shared" ca="1" si="114"/>
        <v>-219919615.84014967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-219919615.84014967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-916331.73266729014</v>
      </c>
      <c r="L1542" s="455">
        <f t="shared" ca="1" si="114"/>
        <v>-220835947.57281697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-220835947.57281697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-920149.78155340417</v>
      </c>
      <c r="L1543" s="455">
        <f t="shared" ca="1" si="114"/>
        <v>-221756097.35437039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-221756097.35437039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-923983.7389765433</v>
      </c>
      <c r="L1544" s="455">
        <f t="shared" ca="1" si="114"/>
        <v>-222680081.09334692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-222680081.09334692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-927833.67122227873</v>
      </c>
      <c r="L1545" s="455">
        <f t="shared" ca="1" si="114"/>
        <v>-223607914.76456919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-223607914.76456919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-931699.64485237177</v>
      </c>
      <c r="L1546" s="455">
        <f t="shared" ca="1" si="114"/>
        <v>-224539614.40942156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-224539614.40942156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-935581.72670592333</v>
      </c>
      <c r="L1547" s="455">
        <f t="shared" ca="1" si="114"/>
        <v>-225475196.13612747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-225475196.13612747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-939479.98390053108</v>
      </c>
      <c r="L1548" s="455">
        <f t="shared" ca="1" si="114"/>
        <v>-226414676.12002799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-226414676.12002799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-943394.48383344989</v>
      </c>
      <c r="L1549" s="455">
        <f t="shared" ca="1" si="114"/>
        <v>-227358070.60386145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-227358070.60386145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-947325.29418275598</v>
      </c>
      <c r="L1550" s="455">
        <f t="shared" ca="1" si="114"/>
        <v>-228305395.8980442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-228305395.8980442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-951272.48290851747</v>
      </c>
      <c r="L1551" s="455">
        <f t="shared" ca="1" si="114"/>
        <v>-229256668.38095272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-229256668.38095272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-955236.11825396959</v>
      </c>
      <c r="L1552" s="455">
        <f t="shared" ca="1" si="114"/>
        <v>-230211904.49920669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-230211904.49920669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-959216.26874669455</v>
      </c>
      <c r="L1553" s="455">
        <f t="shared" ca="1" si="114"/>
        <v>-231171120.7679534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-231171120.7679534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-963213.00319980585</v>
      </c>
      <c r="L1554" s="455">
        <f t="shared" ca="1" si="114"/>
        <v>-232134333.77115321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-232134333.77115321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-967226.39071313827</v>
      </c>
      <c r="L1555" s="455">
        <f t="shared" ca="1" si="114"/>
        <v>-233101560.16186634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-233101560.16186634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-971256.5006744432</v>
      </c>
      <c r="L1556" s="455">
        <f t="shared" ca="1" si="114"/>
        <v>-234072816.66254079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-234072816.66254079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-975303.4027605867</v>
      </c>
      <c r="L1557" s="455">
        <f t="shared" ca="1" si="114"/>
        <v>-235048120.06530139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-235048120.06530139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-979367.16693875578</v>
      </c>
      <c r="L1558" s="455">
        <f t="shared" ca="1" si="114"/>
        <v>-236027487.23224014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-236027487.23224014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-983447.86346766725</v>
      </c>
      <c r="L1559" s="455">
        <f t="shared" ca="1" si="114"/>
        <v>-237010935.0957078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-237010935.0957078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-987545.56289878255</v>
      </c>
      <c r="L1560" s="455">
        <f t="shared" ca="1" si="114"/>
        <v>-237998480.65860659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-237998480.65860659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-991660.33607752749</v>
      </c>
      <c r="L1561" s="455">
        <f t="shared" ca="1" si="114"/>
        <v>-238990140.99468413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-238990140.99468413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-995792.25414451712</v>
      </c>
      <c r="L1562" s="455">
        <f t="shared" ca="1" si="114"/>
        <v>-239985933.24882865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-239985933.24882865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-999941.38853678608</v>
      </c>
      <c r="L1563" s="455">
        <f t="shared" ca="1" si="114"/>
        <v>-240985874.63736543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-240985874.63736543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-1004107.8109890226</v>
      </c>
      <c r="L1564" s="455">
        <f t="shared" ca="1" si="114"/>
        <v>-241989982.44835445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-241989982.44835445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-1008291.5935348104</v>
      </c>
      <c r="L1565" s="455">
        <f t="shared" ca="1" si="114"/>
        <v>-242998274.04188925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-242998274.04188925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-1012492.8085078718</v>
      </c>
      <c r="L1566" s="455">
        <f t="shared" ca="1" si="114"/>
        <v>-244010766.85039711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-244010766.85039711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-1016711.5285433213</v>
      </c>
      <c r="L1567" s="455">
        <f t="shared" ca="1" si="114"/>
        <v>-245027478.37894043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-245027478.37894043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-1020947.8265789186</v>
      </c>
      <c r="L1568" s="455">
        <f t="shared" ca="1" si="114"/>
        <v>-246048426.20551935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-246048426.20551935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-1025201.7758563306</v>
      </c>
      <c r="L1569" s="455">
        <f t="shared" ca="1" si="114"/>
        <v>-247073627.98137566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-247073627.98137566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-1029473.4499223987</v>
      </c>
      <c r="L1570" s="455">
        <f t="shared" ca="1" si="114"/>
        <v>-248103101.43129808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-248103101.43129808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-1033762.9226304087</v>
      </c>
      <c r="L1571" s="455">
        <f t="shared" ca="1" si="114"/>
        <v>-249136864.35392848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-249136864.35392848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-1038070.2681413688</v>
      </c>
      <c r="L1572" s="455">
        <f t="shared" ca="1" si="114"/>
        <v>-250174934.62206984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-250174934.62206984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-1042395.5609252909</v>
      </c>
      <c r="L1573" s="455">
        <f t="shared" ca="1" si="114"/>
        <v>-251217330.18299514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-251217330.18299514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-1046738.8757624797</v>
      </c>
      <c r="L1574" s="455">
        <f t="shared" ca="1" si="114"/>
        <v>-252264069.05875763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-252264069.05875763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-1051100.2877448234</v>
      </c>
      <c r="L1575" s="455">
        <f t="shared" ca="1" si="114"/>
        <v>-253315169.34650245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-253315169.34650245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-1055479.8722770934</v>
      </c>
      <c r="L1576" s="455">
        <f t="shared" ca="1" si="114"/>
        <v>-254370649.21877953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-254370649.21877953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-1059877.7050782479</v>
      </c>
      <c r="L1577" s="455">
        <f t="shared" ca="1" si="114"/>
        <v>-255430526.92385778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-255430526.92385778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-1064293.8621827408</v>
      </c>
      <c r="L1578" s="455">
        <f t="shared" ca="1" si="114"/>
        <v>-256494820.78604051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-256494820.78604051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-1068728.4199418356</v>
      </c>
      <c r="L1579" s="455">
        <f t="shared" ca="1" si="114"/>
        <v>-257563549.20598236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-257563549.20598236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-1073181.4550249265</v>
      </c>
      <c r="L1580" s="455">
        <f t="shared" ca="1" si="114"/>
        <v>-258636730.66100729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-258636730.66100729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-1077653.0444208637</v>
      </c>
      <c r="L1581" s="455">
        <f t="shared" ca="1" si="114"/>
        <v>-259714383.70542815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-259714383.70542815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-1082143.265439284</v>
      </c>
      <c r="L1582" s="455">
        <f t="shared" ca="1" si="114"/>
        <v>-260796526.97086743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-260796526.97086743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-1086652.1957119475</v>
      </c>
      <c r="L1583" s="455">
        <f t="shared" ca="1" si="114"/>
        <v>-261883179.16657937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-261883179.16657937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-1091179.9131940806</v>
      </c>
      <c r="L1584" s="455">
        <f t="shared" ca="1" si="114"/>
        <v>-262974359.07977346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-262974359.07977346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-1095726.4961657226</v>
      </c>
      <c r="L1585" s="455">
        <f t="shared" ca="1" si="114"/>
        <v>-264070085.57593918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-264070085.57593918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-1100292.0232330798</v>
      </c>
      <c r="L1586" s="455">
        <f t="shared" ca="1" si="114"/>
        <v>-265170377.59917226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-265170377.59917226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-1104876.5733298843</v>
      </c>
      <c r="L1587" s="455">
        <f t="shared" ca="1" si="114"/>
        <v>-266275254.17250216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-266275254.17250216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-1109480.225718759</v>
      </c>
      <c r="L1588" s="455">
        <f t="shared" ca="1" si="114"/>
        <v>-267384734.39822093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-267384734.39822093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-1114103.0599925872</v>
      </c>
      <c r="L1589" s="455">
        <f t="shared" ca="1" si="114"/>
        <v>-268498837.45821351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-268498837.45821351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-1118745.1560758897</v>
      </c>
      <c r="L1590" s="455">
        <f t="shared" ca="1" si="114"/>
        <v>-269617582.6142894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-269617582.6142894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-1123406.5942262057</v>
      </c>
      <c r="L1591" s="455">
        <f t="shared" ca="1" si="114"/>
        <v>-270740989.20851558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-270740989.20851558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-1128087.4550354816</v>
      </c>
      <c r="L1592" s="455">
        <f t="shared" ca="1" si="114"/>
        <v>-271869076.66355109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-271869076.66355109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-1132787.8194314628</v>
      </c>
      <c r="L1593" s="455">
        <f t="shared" ca="1" si="114"/>
        <v>-273001864.48298258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-273001864.48298258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-1137507.768679094</v>
      </c>
      <c r="L1594" s="455">
        <f t="shared" ca="1" si="114"/>
        <v>-274139372.25166166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-274139372.25166166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-1142247.3843819236</v>
      </c>
      <c r="L1595" s="455">
        <f t="shared" ca="1" si="114"/>
        <v>-275281619.63604361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-275281619.63604361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-1147006.7484835151</v>
      </c>
      <c r="L1596" s="455">
        <f t="shared" ca="1" si="114"/>
        <v>-276428626.38452715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-276428626.38452715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-1151785.943268863</v>
      </c>
      <c r="L1597" s="455">
        <f t="shared" ca="1" si="114"/>
        <v>-277580412.32779598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-277580412.32779598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-1156585.0513658165</v>
      </c>
      <c r="L1598" s="455">
        <f t="shared" ca="1" si="114"/>
        <v>-278736997.37916178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-278736997.37916178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-1161404.1557465075</v>
      </c>
      <c r="L1599" s="455">
        <f t="shared" ca="1" si="114"/>
        <v>-279898401.53490829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-279898401.53490829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-1166243.3397287845</v>
      </c>
      <c r="L1600" s="455">
        <f t="shared" ca="1" si="114"/>
        <v>-281064644.87463707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-281064644.87463707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-1171102.6869776545</v>
      </c>
      <c r="L1601" s="455">
        <f t="shared" ca="1" si="114"/>
        <v>-282235747.56161469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-282235747.56161469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-1175982.2815067279</v>
      </c>
      <c r="L1602" s="455">
        <f t="shared" ca="1" si="114"/>
        <v>-283411729.84312141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-283411729.84312141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-1180882.2076796726</v>
      </c>
      <c r="L1603" s="455">
        <f t="shared" ca="1" si="114"/>
        <v>-284592612.0508011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-284592612.0508011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-1185802.5502116713</v>
      </c>
      <c r="L1604" s="455">
        <f t="shared" ca="1" si="114"/>
        <v>-285778414.60101277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-285778414.60101277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-1190743.3941708866</v>
      </c>
      <c r="L1605" s="455">
        <f t="shared" ca="1" si="114"/>
        <v>-286969157.99518365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-286969157.99518365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-1195704.8249799318</v>
      </c>
      <c r="L1606" s="455">
        <f t="shared" ca="1" si="114"/>
        <v>-288164862.82016361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-288164862.82016361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-1200686.9284173483</v>
      </c>
      <c r="L1607" s="455">
        <f t="shared" ca="1" si="114"/>
        <v>-289365549.74858093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-289365549.74858093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-1205689.7906190872</v>
      </c>
      <c r="L1608" s="455">
        <f t="shared" ca="1" si="114"/>
        <v>-290571239.53920001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-290571239.53920001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-1210713.49808</v>
      </c>
      <c r="L1609" s="455">
        <f t="shared" ca="1" si="114"/>
        <v>-291781953.03728002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-291781953.03728002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-1215758.1376553334</v>
      </c>
      <c r="L1610" s="455">
        <f t="shared" ca="1" si="114"/>
        <v>-292997711.17493534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-292997711.17493534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-1220823.7965622307</v>
      </c>
      <c r="L1611" s="455">
        <f t="shared" ca="1" si="114"/>
        <v>-294218534.9714976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-294218534.9714976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-1225910.5623812401</v>
      </c>
      <c r="L1612" s="455">
        <f t="shared" ca="1" si="114"/>
        <v>-295444445.53387886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-295444445.53387886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-1231018.5230578287</v>
      </c>
      <c r="L1613" s="455">
        <f t="shared" ca="1" si="114"/>
        <v>-296675464.05693668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-296675464.05693668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-1236147.7669039029</v>
      </c>
      <c r="L1614" s="455">
        <f t="shared" ca="1" si="114"/>
        <v>-297911611.82384056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-297911611.82384056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-1241298.3825993356</v>
      </c>
      <c r="L1615" s="455">
        <f t="shared" ca="1" si="114"/>
        <v>-299152910.20643991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-299152910.20643991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-1246470.4591934995</v>
      </c>
      <c r="L1616" s="455">
        <f t="shared" ca="1" si="114"/>
        <v>-300399380.66563344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-300399380.66563344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-1251664.0861068061</v>
      </c>
      <c r="L1617" s="455">
        <f t="shared" ca="1" si="114"/>
        <v>-301651044.75174022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-301651044.75174022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-1256879.353132251</v>
      </c>
      <c r="L1618" s="455">
        <f t="shared" ca="1" si="114"/>
        <v>-302907924.10487247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-302907924.10487247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-1262116.3504369685</v>
      </c>
      <c r="L1619" s="455">
        <f t="shared" ca="1" si="114"/>
        <v>-304170040.45530945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-304170040.45530945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-1267375.1685637895</v>
      </c>
      <c r="L1620" s="455">
        <f t="shared" ca="1" si="114"/>
        <v>-305437415.62387323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-305437415.62387323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-1272655.8984328052</v>
      </c>
      <c r="L1621" s="455">
        <f t="shared" ca="1" si="114"/>
        <v>-306710071.52230603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-306710071.52230603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-1277958.6313429417</v>
      </c>
      <c r="L1622" s="455">
        <f t="shared" ca="1" si="114"/>
        <v>-307988030.15364897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-307988030.15364897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-1283283.4589735374</v>
      </c>
      <c r="L1623" s="455">
        <f t="shared" ca="1" si="114"/>
        <v>-309271313.6126225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-309271313.6126225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-1288630.473385927</v>
      </c>
      <c r="L1624" s="455">
        <f t="shared" ca="1" si="114"/>
        <v>-310559944.08600843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-310559944.08600843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-1293999.7670250351</v>
      </c>
      <c r="L1625" s="455">
        <f t="shared" ca="1" si="114"/>
        <v>-311853943.85303348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-311853943.85303348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-1299391.4327209729</v>
      </c>
      <c r="L1626" s="455">
        <f t="shared" ca="1" si="114"/>
        <v>-313153335.28575444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-313153335.28575444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-1304805.5636906435</v>
      </c>
      <c r="L1627" s="455">
        <f t="shared" ca="1" si="114"/>
        <v>-314458140.8494451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-314458140.8494451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-1310242.2535393545</v>
      </c>
      <c r="L1628" s="455">
        <f t="shared" ca="1" si="114"/>
        <v>-315768383.10298449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-315768383.10298449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-1315701.5962624354</v>
      </c>
      <c r="L1629" s="455">
        <f t="shared" ca="1" si="114"/>
        <v>-317084084.69924694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-317084084.69924694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-1321183.6862468622</v>
      </c>
      <c r="L1630" s="455">
        <f t="shared" ca="1" si="114"/>
        <v>-318405268.38549381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-318405268.38549381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-1326688.6182728908</v>
      </c>
      <c r="L1631" s="455">
        <f t="shared" ca="1" si="114"/>
        <v>-319731957.00376672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-319731957.00376672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-1332216.4875156947</v>
      </c>
      <c r="L1632" s="455">
        <f t="shared" ca="1" si="114"/>
        <v>-321064173.4912824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-321064173.4912824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-1337767.38954701</v>
      </c>
      <c r="L1633" s="455">
        <f t="shared" ca="1" si="114"/>
        <v>-322401940.88082939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-322401940.88082939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-1343341.4203367892</v>
      </c>
      <c r="L1634" s="455">
        <f t="shared" ca="1" si="114"/>
        <v>-323745282.30116618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-323745282.30116618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-1348938.676254859</v>
      </c>
      <c r="L1635" s="455">
        <f t="shared" ca="1" si="114"/>
        <v>-325094220.97742105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-325094220.97742105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-1354559.2540725877</v>
      </c>
      <c r="L1636" s="455">
        <f t="shared" ca="1" si="114"/>
        <v>-326448780.23149365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-326448780.23149365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-1360203.2509645568</v>
      </c>
      <c r="L1637" s="455">
        <f t="shared" ca="1" si="114"/>
        <v>-327808983.48245823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-327808983.48245823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-1365870.7645102427</v>
      </c>
      <c r="L1638" s="455">
        <f t="shared" ca="1" si="114"/>
        <v>-329174854.24696845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-329174854.24696845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-1371561.8926957019</v>
      </c>
      <c r="L1639" s="455">
        <f t="shared" ca="1" si="114"/>
        <v>-330546416.13966417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-330546416.13966417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-1377276.7339152673</v>
      </c>
      <c r="L1640" s="455">
        <f t="shared" ca="1" si="114"/>
        <v>-331923692.87357944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-331923692.87357944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-1383015.3869732476</v>
      </c>
      <c r="L1641" s="455">
        <f t="shared" ca="1" si="114"/>
        <v>-333306708.2605527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-333306708.2605527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-1388777.9510856362</v>
      </c>
      <c r="L1642" s="455">
        <f t="shared" ca="1" si="114"/>
        <v>-334695486.21163833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-334695486.21163833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-1394564.5258818264</v>
      </c>
      <c r="L1643" s="455">
        <f t="shared" ca="1" si="114"/>
        <v>-336090050.73752016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-336090050.73752016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-1400375.2114063341</v>
      </c>
      <c r="L1644" s="455">
        <f t="shared" ca="1" si="114"/>
        <v>-337490425.94892651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-337490425.94892651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-1406210.1081205271</v>
      </c>
      <c r="L1645" s="455">
        <f t="shared" ca="1" si="114"/>
        <v>-338896636.05704701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-338896636.05704701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-1412069.3169043625</v>
      </c>
      <c r="L1646" s="455">
        <f t="shared" ca="1" si="114"/>
        <v>-340308705.37395138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-340308705.37395138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-1417952.9390581306</v>
      </c>
      <c r="L1647" s="455">
        <f t="shared" ca="1" si="114"/>
        <v>-341726658.3130095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-341726658.3130095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-1423861.0763042062</v>
      </c>
      <c r="L1648" s="455">
        <f t="shared" ca="1" si="114"/>
        <v>-343150519.3893137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-343150519.3893137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-1429793.830788807</v>
      </c>
      <c r="L1649" s="455">
        <f t="shared" ca="1" si="114"/>
        <v>-344580313.22010249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-344580313.22010249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-1435751.3050837603</v>
      </c>
      <c r="L1650" s="455">
        <f t="shared" ca="1" si="114"/>
        <v>-346016064.52518624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-346016064.52518624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-1441733.6021882759</v>
      </c>
      <c r="L1651" s="455">
        <f t="shared" ca="1" si="114"/>
        <v>-347457798.12737453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-347457798.12737453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-1447740.8255307272</v>
      </c>
      <c r="L1652" s="455">
        <f t="shared" ca="1" si="114"/>
        <v>-348905538.95290524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-348905538.95290524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-1453773.0789704386</v>
      </c>
      <c r="L1653" s="455">
        <f t="shared" ca="1" si="114"/>
        <v>-350359312.03187567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-350359312.03187567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-1459830.466799482</v>
      </c>
      <c r="L1654" s="455">
        <f t="shared" ca="1" si="114"/>
        <v>-351819142.49867517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-351819142.49867517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-1465913.0937444798</v>
      </c>
      <c r="L1655" s="455">
        <f t="shared" ca="1" si="114"/>
        <v>-353285055.59241962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-353285055.59241962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-1472021.0649684151</v>
      </c>
      <c r="L1656" s="455">
        <f t="shared" ca="1" si="114"/>
        <v>-354757076.65738803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-354757076.65738803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-1478154.4860724502</v>
      </c>
      <c r="L1657" s="455">
        <f t="shared" ca="1" si="114"/>
        <v>-356235231.14346045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-356235231.14346045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-1484313.4630977518</v>
      </c>
      <c r="L1658" s="455">
        <f t="shared" ca="1" si="114"/>
        <v>-357719544.6065582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-357719544.6065582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-1490498.1025273257</v>
      </c>
      <c r="L1659" s="455">
        <f t="shared" ca="1" si="114"/>
        <v>-359210042.70908552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-359210042.70908552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-1496708.5112878564</v>
      </c>
      <c r="L1660" s="455">
        <f t="shared" ca="1" si="114"/>
        <v>-360706751.22037339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-360706751.22037339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-1502944.7967515558</v>
      </c>
      <c r="L1661" s="455">
        <f t="shared" ca="1" si="114"/>
        <v>-362209696.01712495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-362209696.01712495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-1509207.0667380206</v>
      </c>
      <c r="L1662" s="455">
        <f t="shared" ca="1" si="114"/>
        <v>-363718903.08386296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-363718903.08386296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-1515495.4295160957</v>
      </c>
      <c r="L1663" s="455">
        <f t="shared" ca="1" si="114"/>
        <v>-365234398.51337904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-365234398.51337904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-1521809.9938057461</v>
      </c>
      <c r="L1664" s="455">
        <f t="shared" ca="1" si="114"/>
        <v>-366756208.5071848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-366756208.5071848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-1528150.8687799366</v>
      </c>
      <c r="L1665" s="455">
        <f t="shared" ca="1" si="114"/>
        <v>-368284359.37596476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-368284359.37596476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-1534518.1640665198</v>
      </c>
      <c r="L1666" s="455">
        <f t="shared" ca="1" si="114"/>
        <v>-369818877.54003125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-369818877.54003125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-1540911.9897501301</v>
      </c>
      <c r="L1667" s="455">
        <f t="shared" ca="1" si="114"/>
        <v>-371359789.5297814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-371359789.5297814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-1547332.4563740892</v>
      </c>
      <c r="L1668" s="455">
        <f t="shared" ca="1" si="114"/>
        <v>-372907121.98615551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-372907121.98615551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-1553779.6749423146</v>
      </c>
      <c r="L1669" s="455">
        <f t="shared" ca="1" si="114"/>
        <v>-374460901.66109782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-374460901.66109782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-1560253.7569212408</v>
      </c>
      <c r="L1670" s="455">
        <f t="shared" ca="1" si="114"/>
        <v>-376021155.41801906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-376021155.41801906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-1566754.814241746</v>
      </c>
      <c r="L1671" s="455">
        <f t="shared" ca="1" si="114"/>
        <v>-377587910.23226082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-377587910.23226082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-1573282.9593010868</v>
      </c>
      <c r="L1672" s="455">
        <f t="shared" ca="1" si="114"/>
        <v>-379161193.19156194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-379161193.19156194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-1579838.3049648413</v>
      </c>
      <c r="L1673" s="455">
        <f t="shared" ca="1" si="114"/>
        <v>-380741031.49652678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-380741031.49652678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-1586420.9645688615</v>
      </c>
      <c r="L1674" s="455">
        <f t="shared" ca="1" si="114"/>
        <v>-382327452.46109563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-382327452.46109563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-1593031.0519212317</v>
      </c>
      <c r="L1675" s="455">
        <f t="shared" ca="1" si="114"/>
        <v>-383920483.51301688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-383920483.51301688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-1599668.6813042369</v>
      </c>
      <c r="L1676" s="455">
        <f t="shared" ca="1" si="114"/>
        <v>-385520152.1943211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-385520152.1943211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-1606333.9674763379</v>
      </c>
      <c r="L1677" s="455">
        <f t="shared" ca="1" si="114"/>
        <v>-387126486.1617974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-387126486.1617974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-1613027.0256741559</v>
      </c>
      <c r="L1678" s="455">
        <f t="shared" ca="1" si="114"/>
        <v>-388739513.18747157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-388739513.18747157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-1619747.9716144649</v>
      </c>
      <c r="L1679" s="455">
        <f t="shared" ca="1" si="114"/>
        <v>-390359261.15908605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-390359261.15908605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-1626496.9214961918</v>
      </c>
      <c r="L1680" s="455">
        <f t="shared" ca="1" si="114"/>
        <v>-391985758.08058226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-391985758.08058226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-1633273.9920024262</v>
      </c>
      <c r="L1681" s="455">
        <f t="shared" ca="1" si="114"/>
        <v>-393619032.07258469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-393619032.07258469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-1640079.3003024361</v>
      </c>
      <c r="L1682" s="455">
        <f t="shared" ca="1" si="114"/>
        <v>-395259111.37288713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-395259111.37288713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-1646912.9640536965</v>
      </c>
      <c r="L1683" s="455">
        <f t="shared" ca="1" si="114"/>
        <v>-396906024.33694082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-396906024.33694082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-1653775.10140392</v>
      </c>
      <c r="L1684" s="455">
        <f t="shared" ca="1" si="114"/>
        <v>-398559799.43834472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-398559799.43834472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-1660665.8309931029</v>
      </c>
      <c r="L1685" s="455">
        <f t="shared" ca="1" si="114"/>
        <v>-400220465.26933783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-400220465.26933783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-1667585.2719555744</v>
      </c>
      <c r="L1686" s="455">
        <f t="shared" ca="1" si="114"/>
        <v>-401888050.54129338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-401888050.54129338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-1674533.5439220557</v>
      </c>
      <c r="L1687" s="455">
        <f t="shared" ca="1" si="114"/>
        <v>-403562584.08521545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-403562584.08521545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-1681510.767021731</v>
      </c>
      <c r="L1688" s="455">
        <f t="shared" ca="1" si="114"/>
        <v>-405244094.85223716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-405244094.85223716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-1688517.0618843215</v>
      </c>
      <c r="L1689" s="455">
        <f t="shared" ca="1" si="114"/>
        <v>-406932611.91412151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-406932611.91412151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-1695552.5496421729</v>
      </c>
      <c r="L1690" s="455">
        <f t="shared" ca="1" si="114"/>
        <v>-408628164.46376365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-408628164.46376365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-1702617.3519323485</v>
      </c>
      <c r="L1691" s="455">
        <f t="shared" ca="1" si="114"/>
        <v>-410330781.815696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-410330781.815696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-1709711.5908987334</v>
      </c>
      <c r="L1692" s="455">
        <f t="shared" ca="1" si="114"/>
        <v>-412040493.40659475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-412040493.40659475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-1716835.3891941449</v>
      </c>
      <c r="L1693" s="455">
        <f t="shared" ca="1" si="114"/>
        <v>-413757328.79578888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-413757328.79578888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-1723988.8699824538</v>
      </c>
      <c r="L1694" s="455">
        <f t="shared" ca="1" si="114"/>
        <v>-415481317.66577137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-415481317.66577137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-1731172.156940714</v>
      </c>
      <c r="L1695" s="455">
        <f t="shared" ca="1" si="114"/>
        <v>-417212489.82271206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-417212489.82271206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-1738385.3742613003</v>
      </c>
      <c r="L1696" s="455">
        <f t="shared" ca="1" si="114"/>
        <v>-418950875.19697338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-418950875.19697338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-1745628.6466540557</v>
      </c>
      <c r="L1697" s="455">
        <f t="shared" ca="1" si="114"/>
        <v>-420696503.84362745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-420696503.84362745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-1752902.0993484478</v>
      </c>
      <c r="L1698" s="455">
        <f t="shared" ca="1" si="114"/>
        <v>-422449405.94297588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-422449405.94297588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-1760205.8580957325</v>
      </c>
      <c r="L1699" s="455">
        <f t="shared" ca="1" si="114"/>
        <v>-424209611.80107158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-424209611.80107158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-1767540.0491711313</v>
      </c>
      <c r="L1700" s="455">
        <f t="shared" ca="1" si="114"/>
        <v>-425977151.85024273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-425977151.85024273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-1774904.7993760114</v>
      </c>
      <c r="L1701" s="455">
        <f t="shared" ca="1" si="114"/>
        <v>-427752056.64961874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-427752056.64961874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-1782300.2360400783</v>
      </c>
      <c r="L1702" s="455">
        <f t="shared" ca="1" si="114"/>
        <v>-429534356.8856588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-429534356.8856588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-1789726.4870235783</v>
      </c>
      <c r="L1703" s="455">
        <f t="shared" ca="1" si="114"/>
        <v>-431324083.37268239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-431324083.37268239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-1797183.6807195097</v>
      </c>
      <c r="L1704" s="455">
        <f t="shared" ca="1" si="114"/>
        <v>-433121267.05340189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-433121267.05340189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-1804671.9460558412</v>
      </c>
      <c r="L1705" s="455">
        <f t="shared" ca="1" si="114"/>
        <v>-434925938.99945772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-434925938.99945772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-1812191.4124977407</v>
      </c>
      <c r="L1706" s="455">
        <f t="shared" ca="1" si="114"/>
        <v>-436738130.41195548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-436738130.41195548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-1819742.2100498145</v>
      </c>
      <c r="L1707" s="455">
        <f t="shared" ca="1" si="114"/>
        <v>-438557872.62200528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-438557872.62200528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-1827324.4692583552</v>
      </c>
      <c r="L1708" s="455">
        <f t="shared" ca="1" si="114"/>
        <v>-440385197.09126365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-440385197.09126365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-1834938.3212135986</v>
      </c>
      <c r="L1709" s="455">
        <f t="shared" ca="1" si="114"/>
        <v>-442220135.41247725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-442220135.41247725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-1842583.8975519883</v>
      </c>
      <c r="L1710" s="455">
        <f t="shared" ca="1" si="114"/>
        <v>-444062719.31002927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-444062719.31002927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-1850261.3304584553</v>
      </c>
      <c r="L1711" s="455">
        <f t="shared" ca="1" si="114"/>
        <v>-445912980.64048773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-445912980.64048773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-1857970.7526686988</v>
      </c>
      <c r="L1712" s="455">
        <f t="shared" ca="1" si="114"/>
        <v>-447770951.39315641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-447770951.39315641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-1865712.2974714851</v>
      </c>
      <c r="L1713" s="455">
        <f t="shared" ca="1" si="114"/>
        <v>-449636663.69062787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-449636663.69062787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-1873486.0987109495</v>
      </c>
      <c r="L1714" s="455">
        <f t="shared" ca="1" si="114"/>
        <v>-451510149.78933883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-451510149.78933883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-1881292.2907889117</v>
      </c>
      <c r="L1715" s="455">
        <f t="shared" ca="1" si="114"/>
        <v>-453391442.08012772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-453391442.08012772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-1889131.0086671987</v>
      </c>
      <c r="L1716" s="455">
        <f t="shared" ca="1" si="114"/>
        <v>-455280573.08879489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-455280573.08879489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-1897002.387869979</v>
      </c>
      <c r="L1717" s="455">
        <f t="shared" ca="1" si="114"/>
        <v>-457177575.47666484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-457177575.47666484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-1904906.5644861034</v>
      </c>
      <c r="L1718" s="455">
        <f t="shared" ca="1" si="114"/>
        <v>-459082482.04115093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-459082482.04115093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-1912843.6751714621</v>
      </c>
      <c r="L1719" s="455">
        <f t="shared" ca="1" si="114"/>
        <v>-460995325.71632236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-460995325.71632236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-1920813.8571513428</v>
      </c>
      <c r="L1720" s="455">
        <f t="shared" ca="1" si="114"/>
        <v>-462916139.57347369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-462916139.57347369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-1928817.248222807</v>
      </c>
      <c r="L1721" s="455">
        <f t="shared" ca="1" si="114"/>
        <v>-464844956.82169652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-464844956.82169652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-1936853.9867570689</v>
      </c>
      <c r="L1722" s="455">
        <f t="shared" ca="1" si="114"/>
        <v>-466781810.80845356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-466781810.80845356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-1944924.2117018898</v>
      </c>
      <c r="L1723" s="455">
        <f t="shared" ca="1" si="114"/>
        <v>-468726735.02015543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-468726735.02015543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-1953028.0625839808</v>
      </c>
      <c r="L1724" s="455">
        <f t="shared" ca="1" si="114"/>
        <v>-470679763.08273941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-470679763.08273941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-1961165.6795114144</v>
      </c>
      <c r="L1725" s="455">
        <f t="shared" ca="1" si="114"/>
        <v>-472640928.76225084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-472640928.76225084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-1969337.2031760451</v>
      </c>
      <c r="L1726" s="455">
        <f t="shared" ca="1" si="114"/>
        <v>-474610265.96542686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-474610265.96542686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-1977542.7748559453</v>
      </c>
      <c r="L1727" s="455">
        <f t="shared" ca="1" si="114"/>
        <v>-476587808.74028283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-476587808.74028283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-1985782.5364178449</v>
      </c>
      <c r="L1728" s="455">
        <f t="shared" ca="1" si="114"/>
        <v>-478573591.27670068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-478573591.27670068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-1994056.6303195858</v>
      </c>
      <c r="L1729" s="455">
        <f t="shared" ca="1" si="114"/>
        <v>-480567647.90702027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-480567647.90702027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-2002365.1996125844</v>
      </c>
      <c r="L1730" s="455">
        <f t="shared" ca="1" si="114"/>
        <v>-482570013.10663283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-482570013.10663283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-2010708.3879443035</v>
      </c>
      <c r="L1731" s="455">
        <f t="shared" ca="1" si="114"/>
        <v>-484580721.49457711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-484580721.49457711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-2019086.3395607381</v>
      </c>
      <c r="L1732" s="455">
        <f t="shared" ca="1" si="114"/>
        <v>-486599807.83413786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-486599807.83413786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-2027499.1993089076</v>
      </c>
      <c r="L1733" s="455">
        <f t="shared" ca="1" si="114"/>
        <v>-488627307.03344679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-488627307.03344679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-2035947.1126393615</v>
      </c>
      <c r="L1734" s="455">
        <f t="shared" ca="1" si="114"/>
        <v>-490663254.14608616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-490663254.14608616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-2044430.2256086923</v>
      </c>
      <c r="L1735" s="455">
        <f t="shared" ca="1" si="114"/>
        <v>-492707684.37169486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-492707684.37169486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-2052948.6848820618</v>
      </c>
      <c r="L1736" s="455">
        <f t="shared" ca="1" si="114"/>
        <v>-494760633.05657691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-494760633.05657691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-2061502.6377357368</v>
      </c>
      <c r="L1737" s="455">
        <f t="shared" ca="1" si="114"/>
        <v>-496822135.69431263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-496822135.69431263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-2070092.2320596357</v>
      </c>
      <c r="L1738" s="455">
        <f t="shared" ca="1" si="114"/>
        <v>-498892227.92637229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-498892227.92637229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-2078717.6163598846</v>
      </c>
      <c r="L1739" s="455">
        <f t="shared" ca="1" si="114"/>
        <v>-500970945.54273218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-500970945.54273218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-2087378.9397613837</v>
      </c>
      <c r="L1740" s="455">
        <f t="shared" ca="1" si="114"/>
        <v>-503058324.48249358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-503058324.48249358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-2096076.3520103898</v>
      </c>
      <c r="L1741" s="455">
        <f t="shared" ca="1" si="114"/>
        <v>-505154400.83450395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-505154400.83450395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-2104810.0034770994</v>
      </c>
      <c r="L1742" s="455">
        <f t="shared" ca="1" si="114"/>
        <v>-507259210.83798105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-507259210.83798105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-2113580.045158254</v>
      </c>
      <c r="L1743" s="455">
        <f t="shared" ca="1" si="114"/>
        <v>-509372790.88313931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-509372790.88313931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-2122386.6286797472</v>
      </c>
      <c r="L1744" s="455">
        <f t="shared" ca="1" si="114"/>
        <v>-511495177.51181906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-511495177.51181906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-2131229.906299246</v>
      </c>
      <c r="L1745" s="455">
        <f t="shared" ca="1" si="114"/>
        <v>-513626407.4181183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-513626407.4181183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-2140110.0309088263</v>
      </c>
      <c r="L1746" s="455">
        <f t="shared" ca="1" si="114"/>
        <v>-515766517.44902712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-515766517.44902712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-2149027.1560376128</v>
      </c>
      <c r="L1747" s="455">
        <f t="shared" ca="1" si="114"/>
        <v>-517915544.60506475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-517915544.60506475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-2157981.4358544364</v>
      </c>
      <c r="L1748" s="455">
        <f t="shared" ca="1" si="114"/>
        <v>-520073526.04091918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-520073526.04091918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-2166973.0251704967</v>
      </c>
      <c r="L1749" s="455">
        <f t="shared" ca="1" si="114"/>
        <v>-522240499.06608969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-522240499.06608969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-2176002.0794420405</v>
      </c>
      <c r="L1750" s="455">
        <f t="shared" ca="1" si="114"/>
        <v>-524416501.14553171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-524416501.14553171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-2185068.7547730487</v>
      </c>
      <c r="L1751" s="455">
        <f t="shared" ca="1" si="114"/>
        <v>-526601569.90030473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-526601569.90030473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-2194173.2079179361</v>
      </c>
      <c r="L1752" s="455">
        <f t="shared" ca="1" si="114"/>
        <v>-528795743.10822266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-528795743.10822266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-2203315.5962842614</v>
      </c>
      <c r="L1753" s="455">
        <f t="shared" ca="1" si="114"/>
        <v>-530999058.70450693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-530999058.70450693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-2212496.0779354456</v>
      </c>
      <c r="L1754" s="455">
        <f t="shared" ca="1" si="114"/>
        <v>-533211554.78244239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-533211554.78244239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-2221714.8115935102</v>
      </c>
      <c r="L1755" s="455">
        <f t="shared" ca="1" si="114"/>
        <v>-535433269.59403592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-535433269.59403592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-2230971.9566418165</v>
      </c>
      <c r="L1756" s="455">
        <f t="shared" ca="1" si="114"/>
        <v>-537664241.55067778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-537664241.55067778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-2240267.673127824</v>
      </c>
      <c r="L1757" s="455">
        <f t="shared" ca="1" si="114"/>
        <v>-539904509.22380555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-539904509.22380555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-2249602.1217658566</v>
      </c>
      <c r="L1758" s="455">
        <f t="shared" ca="1" si="114"/>
        <v>-542154111.3455714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-542154111.3455714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-2258975.463939881</v>
      </c>
      <c r="L1759" s="455">
        <f t="shared" ca="1" si="114"/>
        <v>-544413086.8095113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-544413086.8095113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-2268387.8617062969</v>
      </c>
      <c r="L1760" s="455">
        <f t="shared" ca="1" si="114"/>
        <v>-546681474.67121756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-546681474.67121756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-2277839.4777967399</v>
      </c>
      <c r="L1761" s="455">
        <f t="shared" ca="1" si="114"/>
        <v>-548959314.14901435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-548959314.14901435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-2287330.4756208933</v>
      </c>
      <c r="L1762" s="455">
        <f t="shared" ca="1" si="114"/>
        <v>-551246644.62463522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-551246644.62463522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-2296861.0192693132</v>
      </c>
      <c r="L1763" s="455">
        <f t="shared" ca="1" si="114"/>
        <v>-553543505.64390457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-553543505.64390457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-2306431.2735162689</v>
      </c>
      <c r="L1764" s="455">
        <f t="shared" ca="1" si="114"/>
        <v>-555849936.91742086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-555849936.91742086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-2316041.4038225869</v>
      </c>
      <c r="L1765" s="455">
        <f t="shared" ca="1" si="114"/>
        <v>-558165978.32124341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-558165978.32124341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-2325691.5763385142</v>
      </c>
      <c r="L1766" s="455">
        <f t="shared" ca="1" si="114"/>
        <v>-560491669.89758193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-560491669.89758193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-2335381.9579065912</v>
      </c>
      <c r="L1767" s="455">
        <f t="shared" ca="1" si="114"/>
        <v>-562827051.85548854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-562827051.85548854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-2345112.7160645355</v>
      </c>
      <c r="L1768" s="455">
        <f t="shared" ca="1" si="114"/>
        <v>-565172164.57155311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-565172164.57155311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-2354884.0190481381</v>
      </c>
      <c r="L1769" s="455">
        <f t="shared" ca="1" si="114"/>
        <v>-567527048.59060121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-567527048.59060121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-2364696.0357941715</v>
      </c>
      <c r="L1770" s="455">
        <f t="shared" ca="1" si="114"/>
        <v>-569891744.62639534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-569891744.62639534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-2374548.9359433139</v>
      </c>
      <c r="L1771" s="455">
        <f t="shared" ca="1" si="114"/>
        <v>-572266293.56233871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-572266293.56233871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-2384442.8898430779</v>
      </c>
      <c r="L1772" s="455">
        <f t="shared" ca="1" si="114"/>
        <v>-574650736.45218182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-574650736.45218182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-2394378.0685507576</v>
      </c>
      <c r="L1773" s="455">
        <f t="shared" ca="1" si="114"/>
        <v>-577045114.52073252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-577045114.52073252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-2404354.6438363856</v>
      </c>
      <c r="L1774" s="455">
        <f t="shared" ca="1" si="114"/>
        <v>-579449469.1645689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-579449469.1645689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-2414372.7881857036</v>
      </c>
      <c r="L1775" s="455">
        <f t="shared" ca="1" si="114"/>
        <v>-581863841.95275462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-581863841.95275462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-2424432.6748031443</v>
      </c>
      <c r="L1776" s="455">
        <f t="shared" ca="1" si="114"/>
        <v>-584288274.62755775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-584288274.62755775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-2434534.4776148237</v>
      </c>
      <c r="L1777" s="455">
        <f t="shared" ca="1" si="114"/>
        <v>-586722809.10517263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-586722809.10517263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-2444678.3712715525</v>
      </c>
      <c r="L1778" s="455">
        <f t="shared" ca="1" si="114"/>
        <v>-589167487.47644424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-589167487.47644424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-2454864.5311518512</v>
      </c>
      <c r="L1779" s="455">
        <f t="shared" ca="1" si="114"/>
        <v>-591622352.00759614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-591622352.00759614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-2465093.1333649838</v>
      </c>
      <c r="L1780" s="455">
        <f t="shared" ca="1" si="114"/>
        <v>-594087445.14096117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-594087445.14096117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-2475364.3547540046</v>
      </c>
      <c r="L1781" s="455">
        <f t="shared" ca="1" si="114"/>
        <v>-596562809.49571514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-596562809.49571514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-2485678.3728988129</v>
      </c>
      <c r="L1782" s="455">
        <f t="shared" ca="1" si="114"/>
        <v>-599048487.86861396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-599048487.86861396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-2496035.3661192246</v>
      </c>
      <c r="L1783" s="455">
        <f t="shared" ca="1" si="114"/>
        <v>-601544523.23473322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-601544523.23473322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-2506435.5134780551</v>
      </c>
      <c r="L1784" s="455">
        <f t="shared" ca="1" si="114"/>
        <v>-604050958.74821126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-604050958.74821126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-2516878.9947842136</v>
      </c>
      <c r="L1785" s="455">
        <f t="shared" ca="1" si="114"/>
        <v>-606567837.7429955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-606567837.7429955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-2527365.9905958148</v>
      </c>
      <c r="L1786" s="455">
        <f t="shared" ca="1" si="114"/>
        <v>-609095203.73359132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-609095203.73359132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-2537896.6822232972</v>
      </c>
      <c r="L1787" s="455">
        <f t="shared" ca="1" si="114"/>
        <v>-611633100.41581464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-611633100.41581464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-2548471.2517325608</v>
      </c>
      <c r="L1788" s="455">
        <f t="shared" ca="1" si="114"/>
        <v>-614181571.66754723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-614181571.66754723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-2559089.8819481134</v>
      </c>
      <c r="L1789" s="455">
        <f t="shared" ca="1" si="114"/>
        <v>-616740661.54949534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-616740661.54949534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-2569752.7564562308</v>
      </c>
      <c r="L1790" s="455">
        <f t="shared" ca="1" si="114"/>
        <v>-619310414.3059516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-619310414.3059516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-2580460.0596081316</v>
      </c>
      <c r="L1791" s="455">
        <f t="shared" ca="1" si="114"/>
        <v>-621890874.3655597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-621890874.3655597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-2591211.9765231656</v>
      </c>
      <c r="L1792" s="455">
        <f t="shared" ca="1" si="114"/>
        <v>-624482086.34208286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-624482086.34208286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-2602008.6930920118</v>
      </c>
      <c r="L1793" s="455">
        <f t="shared" ref="L1793:L2047" ca="1" si="119">I1793-J1793+K1793</f>
        <v>-627084095.03517485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-627084095.03517485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-2612850.3959798953</v>
      </c>
      <c r="L1794" s="455">
        <f t="shared" ca="1" si="119"/>
        <v>-629696945.43115473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-629696945.43115473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-2623737.2726298114</v>
      </c>
      <c r="L1795" s="455">
        <f t="shared" ca="1" si="119"/>
        <v>-632320682.70378458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-632320682.70378458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-2634669.5112657691</v>
      </c>
      <c r="L1796" s="455">
        <f t="shared" ca="1" si="119"/>
        <v>-634955352.21505034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-634955352.21505034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-2645647.300896043</v>
      </c>
      <c r="L1797" s="455">
        <f t="shared" ca="1" si="119"/>
        <v>-637600999.51594639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-637600999.51594639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-2656670.8313164432</v>
      </c>
      <c r="L1798" s="455">
        <f t="shared" ca="1" si="119"/>
        <v>-640257670.34726286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-640257670.34726286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-2667740.2931135953</v>
      </c>
      <c r="L1799" s="455">
        <f t="shared" ca="1" si="119"/>
        <v>-642925410.64037645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-642925410.64037645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-2678855.877668235</v>
      </c>
      <c r="L1800" s="455">
        <f t="shared" ca="1" si="119"/>
        <v>-645604266.51804471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-645604266.51804471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-2690017.7771585197</v>
      </c>
      <c r="L1801" s="455">
        <f t="shared" ca="1" si="119"/>
        <v>-648294284.29520321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-648294284.29520321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-2701226.1845633467</v>
      </c>
      <c r="L1802" s="455">
        <f t="shared" ca="1" si="119"/>
        <v>-650995510.47976661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-650995510.47976661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-2712481.2936656941</v>
      </c>
      <c r="L1803" s="455">
        <f t="shared" ca="1" si="119"/>
        <v>-653707991.77343225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-653707991.77343225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-2723783.2990559675</v>
      </c>
      <c r="L1804" s="455">
        <f t="shared" ca="1" si="119"/>
        <v>-656431775.07248819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-656431775.07248819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-2735132.3961353675</v>
      </c>
      <c r="L1805" s="455">
        <f t="shared" ca="1" si="119"/>
        <v>-659166907.46862352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-659166907.46862352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-2746528.7811192647</v>
      </c>
      <c r="L1806" s="455">
        <f t="shared" ca="1" si="119"/>
        <v>-661913436.24974275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-661913436.24974275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-2757972.6510405946</v>
      </c>
      <c r="L1807" s="455">
        <f t="shared" ca="1" si="119"/>
        <v>-664671408.9007833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-664671408.9007833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-2769464.2037532637</v>
      </c>
      <c r="L1808" s="455">
        <f t="shared" ca="1" si="119"/>
        <v>-667440873.10453653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-667440873.10453653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-2781003.637935569</v>
      </c>
      <c r="L1809" s="455">
        <f t="shared" ca="1" si="119"/>
        <v>-670221876.74247205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-670221876.74247205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-2792591.1530936337</v>
      </c>
      <c r="L1810" s="455">
        <f t="shared" ca="1" si="119"/>
        <v>-673014467.89556563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-673014467.89556563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-2804226.9495648569</v>
      </c>
      <c r="L1811" s="455">
        <f t="shared" ca="1" si="119"/>
        <v>-675818694.84513044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-675818694.84513044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-2815911.2285213768</v>
      </c>
      <c r="L1812" s="455">
        <f t="shared" ca="1" si="119"/>
        <v>-678634606.07365179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-678634606.07365179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-2827644.1919735493</v>
      </c>
      <c r="L1813" s="455">
        <f t="shared" ca="1" si="119"/>
        <v>-681462250.26562536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-681462250.26562536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-2839426.0427734391</v>
      </c>
      <c r="L1814" s="455">
        <f t="shared" ca="1" si="119"/>
        <v>-684301676.30839884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-684301676.30839884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-2851256.9846183285</v>
      </c>
      <c r="L1815" s="455">
        <f t="shared" ca="1" si="119"/>
        <v>-687152933.29301715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-687152933.29301715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-2863137.222054238</v>
      </c>
      <c r="L1816" s="455">
        <f t="shared" ca="1" si="119"/>
        <v>-690016070.51507139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-690016070.51507139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-2875066.9604794639</v>
      </c>
      <c r="L1817" s="455">
        <f t="shared" ca="1" si="119"/>
        <v>-692891137.47555089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-692891137.47555089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-2887046.4061481287</v>
      </c>
      <c r="L1818" s="455">
        <f t="shared" ca="1" si="119"/>
        <v>-695778183.88169897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-695778183.88169897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-2899075.7661737455</v>
      </c>
      <c r="L1819" s="455">
        <f t="shared" ca="1" si="119"/>
        <v>-698677259.64787269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-698677259.64787269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-2911155.2485328028</v>
      </c>
      <c r="L1820" s="455">
        <f t="shared" ca="1" si="119"/>
        <v>-701588414.89640546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-701588414.89640546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-2923285.0620683562</v>
      </c>
      <c r="L1821" s="455">
        <f t="shared" ca="1" si="119"/>
        <v>-704511699.9584738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-704511699.9584738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-2935465.4164936407</v>
      </c>
      <c r="L1822" s="455">
        <f t="shared" ca="1" si="119"/>
        <v>-707447165.37496746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-707447165.37496746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-2947696.5223956979</v>
      </c>
      <c r="L1823" s="455">
        <f t="shared" ca="1" si="119"/>
        <v>-710394861.89736319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-710394861.89736319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-2959978.5912390132</v>
      </c>
      <c r="L1824" s="455">
        <f t="shared" ca="1" si="119"/>
        <v>-713354840.48860216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-713354840.48860216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-2972311.8353691758</v>
      </c>
      <c r="L1825" s="455">
        <f t="shared" ca="1" si="119"/>
        <v>-716327152.32397139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-716327152.32397139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-2984696.4680165476</v>
      </c>
      <c r="L1826" s="455">
        <f t="shared" ca="1" si="119"/>
        <v>-719311848.7919879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-719311848.7919879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-2997132.7032999494</v>
      </c>
      <c r="L1827" s="455">
        <f t="shared" ca="1" si="119"/>
        <v>-722308981.4952879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-722308981.4952879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-3009620.7562303664</v>
      </c>
      <c r="L1828" s="455">
        <f t="shared" ca="1" si="119"/>
        <v>-725318602.25151825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-725318602.25151825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-3022160.8427146594</v>
      </c>
      <c r="L1829" s="455">
        <f t="shared" ca="1" si="119"/>
        <v>-728340763.09423292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-728340763.09423292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-3034753.1795593039</v>
      </c>
      <c r="L1830" s="455">
        <f t="shared" ca="1" si="119"/>
        <v>-731375516.27379227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-731375516.27379227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-3047397.9844741346</v>
      </c>
      <c r="L1831" s="455">
        <f t="shared" ca="1" si="119"/>
        <v>-734422914.25826645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-734422914.25826645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-3060095.4760761103</v>
      </c>
      <c r="L1832" s="455">
        <f t="shared" ca="1" si="119"/>
        <v>-737483009.73434258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-737483009.73434258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-3072845.8738930942</v>
      </c>
      <c r="L1833" s="455">
        <f t="shared" ca="1" si="119"/>
        <v>-740555855.60823572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-740555855.60823572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-3085649.3983676489</v>
      </c>
      <c r="L1834" s="455">
        <f t="shared" ca="1" si="119"/>
        <v>-743641505.00660336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-743641505.00660336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-3098506.2708608471</v>
      </c>
      <c r="L1835" s="455">
        <f t="shared" ca="1" si="119"/>
        <v>-746740011.27746415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-746740011.27746415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-3111416.7136561004</v>
      </c>
      <c r="L1836" s="455">
        <f t="shared" ca="1" si="119"/>
        <v>-749851427.99112022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-749851427.99112022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-3124380.9499630011</v>
      </c>
      <c r="L1837" s="455">
        <f t="shared" ca="1" si="119"/>
        <v>-752975808.94108319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-752975808.94108319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-3137399.2039211798</v>
      </c>
      <c r="L1838" s="455">
        <f t="shared" ca="1" si="119"/>
        <v>-756113208.14500439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-756113208.14500439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-3150471.700604185</v>
      </c>
      <c r="L1839" s="455">
        <f t="shared" ca="1" si="119"/>
        <v>-759263679.84560859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-759263679.84560859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-3163598.6660233689</v>
      </c>
      <c r="L1840" s="455">
        <f t="shared" ca="1" si="119"/>
        <v>-762427278.51163197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-762427278.51163197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-3176780.3271317999</v>
      </c>
      <c r="L1841" s="455">
        <f t="shared" ca="1" si="119"/>
        <v>-765604058.83876371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-765604058.83876371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-3190016.9118281822</v>
      </c>
      <c r="L1842" s="455">
        <f t="shared" ca="1" si="119"/>
        <v>-768794075.75059187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-768794075.75059187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-3203308.6489607994</v>
      </c>
      <c r="L1843" s="455">
        <f t="shared" ca="1" si="119"/>
        <v>-771997384.3995527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-771997384.3995527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-3216655.7683314695</v>
      </c>
      <c r="L1844" s="455">
        <f t="shared" ca="1" si="119"/>
        <v>-775214040.16788423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-775214040.16788423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-3230058.5006995178</v>
      </c>
      <c r="L1845" s="455">
        <f t="shared" ca="1" si="119"/>
        <v>-778444098.66858375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-778444098.66858375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-3243517.0777857658</v>
      </c>
      <c r="L1846" s="455">
        <f t="shared" ca="1" si="119"/>
        <v>-781687615.74636948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-781687615.74636948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-3257031.7322765393</v>
      </c>
      <c r="L1847" s="455">
        <f t="shared" ca="1" si="119"/>
        <v>-784944647.47864604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-784944647.47864604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-3270602.6978276917</v>
      </c>
      <c r="L1848" s="455">
        <f t="shared" ca="1" si="119"/>
        <v>-788215250.17647374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-788215250.17647374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-3284230.2090686406</v>
      </c>
      <c r="L1849" s="455">
        <f t="shared" ca="1" si="119"/>
        <v>-791499480.38554239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-791499480.38554239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-3297914.5016064267</v>
      </c>
      <c r="L1850" s="455">
        <f t="shared" ca="1" si="119"/>
        <v>-794797394.88714886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-794797394.88714886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-3311655.8120297869</v>
      </c>
      <c r="L1851" s="455">
        <f t="shared" ca="1" si="119"/>
        <v>-798109050.6991787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-798109050.6991787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-3325454.3779132445</v>
      </c>
      <c r="L1852" s="455">
        <f t="shared" ca="1" si="119"/>
        <v>-801434505.07709193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-801434505.07709193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-3339310.4378212164</v>
      </c>
      <c r="L1853" s="455">
        <f t="shared" ca="1" si="119"/>
        <v>-804773815.5149132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-804773815.5149132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-3353224.2313121385</v>
      </c>
      <c r="L1854" s="455">
        <f t="shared" ca="1" si="119"/>
        <v>-808127039.74622536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-808127039.74622536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-3367195.9989426057</v>
      </c>
      <c r="L1855" s="455">
        <f t="shared" ca="1" si="119"/>
        <v>-811494235.74516797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-811494235.74516797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-3381225.982271533</v>
      </c>
      <c r="L1856" s="455">
        <f t="shared" ca="1" si="119"/>
        <v>-814875461.72743952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-814875461.72743952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-3395314.4238643311</v>
      </c>
      <c r="L1857" s="455">
        <f t="shared" ca="1" si="119"/>
        <v>-818270776.15130389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-818270776.15130389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-3409461.5672970996</v>
      </c>
      <c r="L1858" s="455">
        <f t="shared" ca="1" si="119"/>
        <v>-821680237.71860099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-821680237.71860099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-3423667.6571608372</v>
      </c>
      <c r="L1859" s="455">
        <f t="shared" ca="1" si="119"/>
        <v>-825103905.37576187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-825103905.37576187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-3437932.9390656743</v>
      </c>
      <c r="L1860" s="455">
        <f t="shared" ca="1" si="119"/>
        <v>-828541838.31482756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-828541838.31482756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-3452257.6596451146</v>
      </c>
      <c r="L1861" s="455">
        <f t="shared" ca="1" si="119"/>
        <v>-831994095.97447264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-831994095.97447264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-3466642.0665603024</v>
      </c>
      <c r="L1862" s="455">
        <f t="shared" ca="1" si="119"/>
        <v>-835460738.04103291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-835460738.04103291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-3481086.4085043035</v>
      </c>
      <c r="L1863" s="455">
        <f t="shared" ca="1" si="119"/>
        <v>-838941824.44953716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-838941824.44953716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-3495590.9352064049</v>
      </c>
      <c r="L1864" s="455">
        <f t="shared" ca="1" si="119"/>
        <v>-842437415.38474357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-842437415.38474357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-3510155.8974364316</v>
      </c>
      <c r="L1865" s="455">
        <f t="shared" ca="1" si="119"/>
        <v>-845947571.28217995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-845947571.28217995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-3524781.547009083</v>
      </c>
      <c r="L1866" s="455">
        <f t="shared" ca="1" si="119"/>
        <v>-849472352.82918906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-849472352.82918906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-3539468.1367882872</v>
      </c>
      <c r="L1867" s="455">
        <f t="shared" ca="1" si="119"/>
        <v>-853011820.96597731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-853011820.96597731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-3554215.9206915721</v>
      </c>
      <c r="L1868" s="455">
        <f t="shared" ca="1" si="119"/>
        <v>-856566036.88666892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-856566036.88666892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-3569025.1536944536</v>
      </c>
      <c r="L1869" s="455">
        <f t="shared" ca="1" si="119"/>
        <v>-860135062.04036343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-860135062.04036343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-3583896.0918348473</v>
      </c>
      <c r="L1870" s="455">
        <f t="shared" ca="1" si="119"/>
        <v>-863718958.13219833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-863718958.13219833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-3598828.9922174928</v>
      </c>
      <c r="L1871" s="455">
        <f t="shared" ca="1" si="119"/>
        <v>-867317787.12441587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-867317787.12441587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-3613824.1130183996</v>
      </c>
      <c r="L1872" s="455">
        <f t="shared" ca="1" si="119"/>
        <v>-870931611.23743427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-870931611.23743427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-3628881.713489309</v>
      </c>
      <c r="L1873" s="455">
        <f t="shared" ca="1" si="119"/>
        <v>-874560492.95092356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-874560492.95092356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-3644002.0539621818</v>
      </c>
      <c r="L1874" s="455">
        <f t="shared" ca="1" si="119"/>
        <v>-878204495.00488579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-878204495.00488579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-3659185.3958536908</v>
      </c>
      <c r="L1875" s="455">
        <f t="shared" ca="1" si="119"/>
        <v>-881863680.40073943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-881863680.40073943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-3674432.0016697478</v>
      </c>
      <c r="L1876" s="455">
        <f t="shared" ca="1" si="119"/>
        <v>-885538112.4024092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-885538112.4024092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-3689742.135010038</v>
      </c>
      <c r="L1877" s="455">
        <f t="shared" ca="1" si="119"/>
        <v>-889227854.5374192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-889227854.5374192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-3705116.06057258</v>
      </c>
      <c r="L1878" s="455">
        <f t="shared" ca="1" si="119"/>
        <v>-892932970.59799182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-892932970.59799182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-3720554.0441582985</v>
      </c>
      <c r="L1879" s="455">
        <f t="shared" ca="1" si="119"/>
        <v>-896653524.64215016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-896653524.64215016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-3736056.3526756256</v>
      </c>
      <c r="L1880" s="455">
        <f t="shared" ca="1" si="119"/>
        <v>-900389580.99482584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-900389580.99482584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-3751623.2541451077</v>
      </c>
      <c r="L1881" s="455">
        <f t="shared" ca="1" si="119"/>
        <v>-904141204.24897099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-904141204.24897099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-3767255.0177040463</v>
      </c>
      <c r="L1882" s="455">
        <f t="shared" ca="1" si="119"/>
        <v>-907908459.266675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-907908459.266675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-3782951.9136111457</v>
      </c>
      <c r="L1883" s="455">
        <f t="shared" ca="1" si="119"/>
        <v>-911691411.18028617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-911691411.18028617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-3798714.2132511926</v>
      </c>
      <c r="L1884" s="455">
        <f t="shared" ca="1" si="119"/>
        <v>-915490125.3935374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-915490125.3935374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-3814542.1891397391</v>
      </c>
      <c r="L1885" s="455">
        <f t="shared" ca="1" si="119"/>
        <v>-919304667.58267713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-919304667.58267713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-3830436.1149278213</v>
      </c>
      <c r="L1886" s="455">
        <f t="shared" ca="1" si="119"/>
        <v>-923135103.69760489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-923135103.69760489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-3846396.2654066868</v>
      </c>
      <c r="L1887" s="455">
        <f t="shared" ca="1" si="119"/>
        <v>-926981499.96301162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-926981499.96301162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-3862422.916512548</v>
      </c>
      <c r="L1888" s="455">
        <f t="shared" ca="1" si="119"/>
        <v>-930843922.87952411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-930843922.87952411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-3878516.3453313508</v>
      </c>
      <c r="L1889" s="455">
        <f t="shared" ca="1" si="119"/>
        <v>-934722439.22485542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-934722439.22485542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-3894676.8301035641</v>
      </c>
      <c r="L1890" s="455">
        <f t="shared" ca="1" si="119"/>
        <v>-938617116.05495894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-938617116.05495894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-3910904.6502289958</v>
      </c>
      <c r="L1891" s="455">
        <f t="shared" ca="1" si="119"/>
        <v>-942528020.70518792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-942528020.70518792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-3927200.0862716166</v>
      </c>
      <c r="L1892" s="455">
        <f t="shared" ca="1" si="119"/>
        <v>-946455220.79145956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-946455220.79145956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-3943563.4199644146</v>
      </c>
      <c r="L1893" s="455">
        <f t="shared" ca="1" si="119"/>
        <v>-950398784.21142399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-950398784.21142399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-3959994.9342142669</v>
      </c>
      <c r="L1894" s="455">
        <f t="shared" ca="1" si="119"/>
        <v>-954358779.14563823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-954358779.14563823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-3976494.9131068266</v>
      </c>
      <c r="L1895" s="455">
        <f t="shared" ca="1" si="119"/>
        <v>-958335274.05874503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-958335274.05874503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-3993063.6419114373</v>
      </c>
      <c r="L1896" s="455">
        <f t="shared" ca="1" si="119"/>
        <v>-962328337.70065641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-962328337.70065641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-4009701.4070860678</v>
      </c>
      <c r="L1897" s="455">
        <f t="shared" ca="1" si="119"/>
        <v>-966338039.10774243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-966338039.10774243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-4026408.4962822595</v>
      </c>
      <c r="L1898" s="455">
        <f t="shared" ca="1" si="119"/>
        <v>-970364447.60402465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-970364447.60402465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-4043185.1983501026</v>
      </c>
      <c r="L1899" s="455">
        <f t="shared" ca="1" si="119"/>
        <v>-974407632.80237472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-974407632.80237472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-4060031.8033432276</v>
      </c>
      <c r="L1900" s="455">
        <f t="shared" ca="1" si="119"/>
        <v>-978467664.6057179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-978467664.6057179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-4076948.6025238247</v>
      </c>
      <c r="L1901" s="455">
        <f t="shared" ca="1" si="119"/>
        <v>-982544613.2082417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-982544613.2082417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-4093935.8883676738</v>
      </c>
      <c r="L1902" s="455">
        <f t="shared" ca="1" si="119"/>
        <v>-986638549.09660935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-986638549.09660935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-4110993.9545692061</v>
      </c>
      <c r="L1903" s="455">
        <f t="shared" ca="1" si="119"/>
        <v>-990749543.05117857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-990749543.05117857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-4128123.0960465767</v>
      </c>
      <c r="L1904" s="455">
        <f t="shared" ca="1" si="119"/>
        <v>-994877666.14722514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-994877666.14722514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-4145323.6089467714</v>
      </c>
      <c r="L1905" s="455">
        <f t="shared" ca="1" si="119"/>
        <v>-999022989.75617194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-999022989.75617194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-4162595.7906507165</v>
      </c>
      <c r="L1906" s="455">
        <f t="shared" ca="1" si="119"/>
        <v>-1003185585.5468227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-1003185585.5468227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-4179939.9397784281</v>
      </c>
      <c r="L1907" s="455">
        <f t="shared" ca="1" si="119"/>
        <v>-1007365525.4866011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-1007365525.4866011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-4197356.3561941711</v>
      </c>
      <c r="L1908" s="455">
        <f t="shared" ca="1" si="119"/>
        <v>-1011562881.8427953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-1011562881.8427953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-4214845.3410116471</v>
      </c>
      <c r="L1909" s="455">
        <f t="shared" ca="1" si="119"/>
        <v>-1015777727.1838069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-1015777727.1838069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-4232407.1965991957</v>
      </c>
      <c r="L1910" s="455">
        <f t="shared" ca="1" si="119"/>
        <v>-1020010134.3804061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-1020010134.3804061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-4250042.2265850259</v>
      </c>
      <c r="L1911" s="455">
        <f t="shared" ca="1" si="119"/>
        <v>-1024260176.6069912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-1024260176.6069912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-4267750.7358624628</v>
      </c>
      <c r="L1912" s="455">
        <f t="shared" ca="1" si="119"/>
        <v>-1028527927.3428537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-1028527927.3428537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-4285533.0305952244</v>
      </c>
      <c r="L1913" s="455">
        <f t="shared" ca="1" si="119"/>
        <v>-1032813460.3734488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-1032813460.3734488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-4303389.418222703</v>
      </c>
      <c r="L1914" s="455">
        <f t="shared" ca="1" si="119"/>
        <v>-1037116849.7916715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-1037116849.7916715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-4321320.2074652975</v>
      </c>
      <c r="L1915" s="455">
        <f t="shared" ca="1" si="119"/>
        <v>-1041438169.9991368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-1041438169.9991368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-4339325.7083297363</v>
      </c>
      <c r="L1916" s="455">
        <f t="shared" ca="1" si="119"/>
        <v>-1045777495.7074665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-1045777495.7074665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-4357406.2321144436</v>
      </c>
      <c r="L1917" s="455">
        <f t="shared" ca="1" si="119"/>
        <v>-1050134901.9395809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-1050134901.9395809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-4375562.0914149201</v>
      </c>
      <c r="L1918" s="455">
        <f t="shared" ca="1" si="119"/>
        <v>-1054510464.0309958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-1054510464.0309958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-4393793.6001291499</v>
      </c>
      <c r="L1919" s="455">
        <f t="shared" ca="1" si="119"/>
        <v>-1058904257.631125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-1058904257.631125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-4412101.0734630208</v>
      </c>
      <c r="L1920" s="455">
        <f t="shared" ca="1" si="119"/>
        <v>-1063316358.7045879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-1063316358.7045879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-4430484.8279357832</v>
      </c>
      <c r="L1921" s="455">
        <f t="shared" ca="1" si="119"/>
        <v>-1067746843.5325238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-1067746843.5325238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-4448945.1813855153</v>
      </c>
      <c r="L1922" s="455">
        <f t="shared" ca="1" si="119"/>
        <v>-1072195788.7139093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-1072195788.7139093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-4467482.4529746221</v>
      </c>
      <c r="L1923" s="455">
        <f t="shared" ca="1" si="119"/>
        <v>-1076663271.1668839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-1076663271.1668839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-4486096.96319535</v>
      </c>
      <c r="L1924" s="455">
        <f t="shared" ca="1" si="119"/>
        <v>-1081149368.1300793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-1081149368.1300793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-4504789.0338753304</v>
      </c>
      <c r="L1925" s="455">
        <f t="shared" ca="1" si="119"/>
        <v>-1085654157.1639545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-1085654157.1639545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-4523558.9881831435</v>
      </c>
      <c r="L1926" s="455">
        <f t="shared" ca="1" si="119"/>
        <v>-1090177716.1521378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-1090177716.1521378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-4542407.1506339069</v>
      </c>
      <c r="L1927" s="455">
        <f t="shared" ca="1" si="119"/>
        <v>-1094720123.3027716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-1094720123.3027716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-4561333.8470948813</v>
      </c>
      <c r="L1928" s="455">
        <f t="shared" ca="1" si="119"/>
        <v>-1099281457.1498663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-1099281457.1498663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-4580339.4047911093</v>
      </c>
      <c r="L1929" s="455">
        <f t="shared" ca="1" si="119"/>
        <v>-1103861796.5546575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-1103861796.5546575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-4599424.1523110727</v>
      </c>
      <c r="L1930" s="455">
        <f t="shared" ca="1" si="119"/>
        <v>-1108461220.7069685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-1108461220.7069685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-4618588.4196123686</v>
      </c>
      <c r="L1931" s="455">
        <f t="shared" ca="1" si="119"/>
        <v>-1113079809.126581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-1113079809.126581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-4637832.5380274206</v>
      </c>
      <c r="L1932" s="455">
        <f t="shared" ca="1" si="119"/>
        <v>-1117717641.6646085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-1117717641.6646085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-4657156.8402692024</v>
      </c>
      <c r="L1933" s="455">
        <f t="shared" ca="1" si="119"/>
        <v>-1122374798.5048776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-1122374798.5048776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-4676561.6604369897</v>
      </c>
      <c r="L1934" s="455">
        <f t="shared" ca="1" si="119"/>
        <v>-1127051360.1653147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-1127051360.1653147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-4696047.3340221448</v>
      </c>
      <c r="L1935" s="455">
        <f t="shared" ca="1" si="119"/>
        <v>-1131747407.4993367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-1131747407.4993367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-4715614.1979139028</v>
      </c>
      <c r="L1936" s="455">
        <f t="shared" ca="1" si="119"/>
        <v>-1136463021.6972506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-1136463021.6972506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-4735262.5904052109</v>
      </c>
      <c r="L1937" s="455">
        <f t="shared" ca="1" si="119"/>
        <v>-1141198284.2876558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-1141198284.2876558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-4754992.8511985661</v>
      </c>
      <c r="L1938" s="455">
        <f t="shared" ca="1" si="119"/>
        <v>-1145953277.1388545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-1145953277.1388545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-4774805.3214118937</v>
      </c>
      <c r="L1939" s="455">
        <f t="shared" ca="1" si="119"/>
        <v>-1150728082.4602664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-1150728082.4602664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-4794700.3435844434</v>
      </c>
      <c r="L1940" s="455">
        <f t="shared" ca="1" si="119"/>
        <v>-1155522782.8038509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-1155522782.8038509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-4814678.2616827115</v>
      </c>
      <c r="L1941" s="455">
        <f t="shared" ca="1" si="119"/>
        <v>-1160337461.0655336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-1160337461.0655336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-4834739.4211063897</v>
      </c>
      <c r="L1942" s="455">
        <f t="shared" ca="1" si="119"/>
        <v>-1165172200.48664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-1165172200.48664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-4854884.1686943332</v>
      </c>
      <c r="L1943" s="455">
        <f t="shared" ca="1" si="119"/>
        <v>-1170027084.6553342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-1170027084.6553342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-4875112.8527305592</v>
      </c>
      <c r="L1944" s="455">
        <f t="shared" ca="1" si="119"/>
        <v>-1174902197.5080647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-1174902197.5080647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-4895425.82295027</v>
      </c>
      <c r="L1945" s="455">
        <f t="shared" ca="1" si="119"/>
        <v>-1179797623.3310151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-1179797623.3310151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-4915823.4305458963</v>
      </c>
      <c r="L1946" s="455">
        <f t="shared" ca="1" si="119"/>
        <v>-1184713446.7615609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-1184713446.7615609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-4936306.0281731701</v>
      </c>
      <c r="L1947" s="455">
        <f t="shared" ca="1" si="119"/>
        <v>-1189649752.7897341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-1189649752.7897341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-4956873.969957225</v>
      </c>
      <c r="L1948" s="455">
        <f t="shared" ca="1" si="119"/>
        <v>-1194606626.7596912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-1194606626.7596912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-4977527.6114987135</v>
      </c>
      <c r="L1949" s="455">
        <f t="shared" ca="1" si="119"/>
        <v>-1199584154.3711901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-1199584154.3711901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-4998267.3098799586</v>
      </c>
      <c r="L1950" s="455">
        <f t="shared" ca="1" si="119"/>
        <v>-1204582421.6810701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-1204582421.6810701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-5019093.4236711254</v>
      </c>
      <c r="L1951" s="455">
        <f t="shared" ca="1" si="119"/>
        <v>-1209601515.1047411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-1209601515.1047411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-5040006.3129364215</v>
      </c>
      <c r="L1952" s="455">
        <f t="shared" ca="1" si="119"/>
        <v>-1214641521.4176774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-1214641521.4176774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-5061006.3392403228</v>
      </c>
      <c r="L1953" s="455">
        <f t="shared" ca="1" si="119"/>
        <v>-1219702527.7569177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-1219702527.7569177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-5082093.8656538241</v>
      </c>
      <c r="L1954" s="455">
        <f t="shared" ca="1" si="119"/>
        <v>-1224784621.6225715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-1224784621.6225715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-5103269.2567607146</v>
      </c>
      <c r="L1955" s="455">
        <f t="shared" ca="1" si="119"/>
        <v>-1229887890.8793321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-1229887890.8793321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-5124532.8786638835</v>
      </c>
      <c r="L1956" s="455">
        <f t="shared" ca="1" si="119"/>
        <v>-1235012423.7579958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-1235012423.7579958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-5145885.0989916492</v>
      </c>
      <c r="L1957" s="455">
        <f t="shared" ca="1" si="119"/>
        <v>-1240158308.8569875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-1240158308.8569875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-5167326.2869041143</v>
      </c>
      <c r="L1958" s="455">
        <f t="shared" ca="1" si="119"/>
        <v>-1245325635.1438916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-1245325635.1438916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-5188856.8130995482</v>
      </c>
      <c r="L1959" s="455">
        <f t="shared" ca="1" si="119"/>
        <v>-1250514491.9569912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-1250514491.9569912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-5210477.0498207966</v>
      </c>
      <c r="L1960" s="455">
        <f t="shared" ca="1" si="119"/>
        <v>-1255724969.0068121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-1255724969.0068121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-5232187.3708617166</v>
      </c>
      <c r="L1961" s="455">
        <f t="shared" ca="1" si="119"/>
        <v>-1260957156.3776739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-1260957156.3776739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-5253988.1515736412</v>
      </c>
      <c r="L1962" s="455">
        <f t="shared" ca="1" si="119"/>
        <v>-1266211144.5292475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-1266211144.5292475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-5275879.7688718643</v>
      </c>
      <c r="L1963" s="455">
        <f t="shared" ca="1" si="119"/>
        <v>-1271487024.2981193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-1271487024.2981193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-5297862.6012421641</v>
      </c>
      <c r="L1964" s="455">
        <f t="shared" ca="1" si="119"/>
        <v>-1276784886.8993614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-1276784886.8993614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-5319937.0287473388</v>
      </c>
      <c r="L1965" s="455">
        <f t="shared" ca="1" si="119"/>
        <v>-1282104823.9281087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-1282104823.9281087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-5342103.4330337858</v>
      </c>
      <c r="L1966" s="455">
        <f t="shared" ca="1" si="119"/>
        <v>-1287446927.3611424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-1287446927.3611424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-5364362.1973380931</v>
      </c>
      <c r="L1967" s="455">
        <f t="shared" ca="1" si="119"/>
        <v>-1292811289.5584805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-1292811289.5584805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-5386713.7064936683</v>
      </c>
      <c r="L1968" s="455">
        <f t="shared" ca="1" si="119"/>
        <v>-1298198003.2649741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-1298198003.2649741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-5409158.3469373919</v>
      </c>
      <c r="L1969" s="455">
        <f t="shared" ca="1" si="119"/>
        <v>-1303607161.6119115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-1303607161.6119115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-5431696.5067162979</v>
      </c>
      <c r="L1970" s="455">
        <f t="shared" ca="1" si="119"/>
        <v>-1309038858.1186278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-1309038858.1186278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-5454328.5754942819</v>
      </c>
      <c r="L1971" s="455">
        <f t="shared" ca="1" si="119"/>
        <v>-1314493186.6941221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-1314493186.6941221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-5477054.9445588421</v>
      </c>
      <c r="L1972" s="455">
        <f t="shared" ca="1" si="119"/>
        <v>-1319970241.6386809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-1319970241.6386809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-5499876.0068278369</v>
      </c>
      <c r="L1973" s="455">
        <f t="shared" ca="1" si="119"/>
        <v>-1325470117.6455088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-1325470117.6455088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-5522792.1568562863</v>
      </c>
      <c r="L1974" s="455">
        <f t="shared" ca="1" si="119"/>
        <v>-1330992909.8023651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-1330992909.8023651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-5545803.7908431878</v>
      </c>
      <c r="L1975" s="455">
        <f t="shared" ca="1" si="119"/>
        <v>-1336538713.5932083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-1336538713.5932083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-5568911.3066383675</v>
      </c>
      <c r="L1976" s="455">
        <f t="shared" ca="1" si="119"/>
        <v>-1342107624.8998468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-1342107624.8998468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-5592115.1037493618</v>
      </c>
      <c r="L1977" s="455">
        <f t="shared" ca="1" si="119"/>
        <v>-1347699740.0035961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-1347699740.0035961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-5615415.5833483171</v>
      </c>
      <c r="L1978" s="455">
        <f t="shared" ca="1" si="119"/>
        <v>-1353315155.5869443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-1353315155.5869443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-5638813.1482789349</v>
      </c>
      <c r="L1979" s="455">
        <f t="shared" ca="1" si="119"/>
        <v>-1358953968.7352233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-1358953968.7352233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-5662308.2030634303</v>
      </c>
      <c r="L1980" s="455">
        <f t="shared" ca="1" si="119"/>
        <v>-1364616276.9382868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-1364616276.9382868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-5685901.1539095286</v>
      </c>
      <c r="L1981" s="455">
        <f t="shared" ca="1" si="119"/>
        <v>-1370302178.0921962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-1370302178.0921962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-5709592.4087174842</v>
      </c>
      <c r="L1982" s="455">
        <f t="shared" ca="1" si="119"/>
        <v>-1376011770.5009136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-1376011770.5009136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-5733382.3770871405</v>
      </c>
      <c r="L1983" s="455">
        <f t="shared" ca="1" si="119"/>
        <v>-1381745152.8780007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-1381745152.8780007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-5757271.4703250034</v>
      </c>
      <c r="L1984" s="455">
        <f t="shared" ca="1" si="119"/>
        <v>-1387502424.3483257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-1387502424.3483257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-5781260.1014513569</v>
      </c>
      <c r="L1985" s="455">
        <f t="shared" ca="1" si="119"/>
        <v>-1393283684.4497771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-1393283684.4497771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-5805348.6852074042</v>
      </c>
      <c r="L1986" s="455">
        <f t="shared" ca="1" si="119"/>
        <v>-1399089033.1349845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-1399089033.1349845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-5829537.6380624352</v>
      </c>
      <c r="L1987" s="455">
        <f t="shared" ca="1" si="119"/>
        <v>-1404918570.773047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-1404918570.773047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-5853827.3782210294</v>
      </c>
      <c r="L1988" s="455">
        <f t="shared" ca="1" si="119"/>
        <v>-1410772398.151268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-1410772398.151268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-5878218.325630283</v>
      </c>
      <c r="L1989" s="455">
        <f t="shared" ca="1" si="119"/>
        <v>-1416650616.4768982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-1416650616.4768982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-5902710.9019870758</v>
      </c>
      <c r="L1990" s="455">
        <f t="shared" ca="1" si="119"/>
        <v>-1422553327.3788853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-1422553327.3788853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-5927305.5307453554</v>
      </c>
      <c r="L1991" s="455">
        <f t="shared" ca="1" si="119"/>
        <v>-1428480632.9096305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-1428480632.9096305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-5952002.6371234609</v>
      </c>
      <c r="L1992" s="455">
        <f t="shared" ca="1" si="119"/>
        <v>-1434432635.5467539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-1434432635.5467539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-5976802.6481114747</v>
      </c>
      <c r="L1993" s="455">
        <f t="shared" ca="1" si="119"/>
        <v>-1440409438.1948655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-1440409438.1948655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-6001705.9924786063</v>
      </c>
      <c r="L1994" s="455">
        <f t="shared" ca="1" si="119"/>
        <v>-1446411144.1873441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-1446411144.1873441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-6026713.1007806007</v>
      </c>
      <c r="L1995" s="455">
        <f t="shared" ca="1" si="119"/>
        <v>-1452437857.2881246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-1452437857.2881246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-6051824.4053671854</v>
      </c>
      <c r="L1996" s="455">
        <f t="shared" ca="1" si="119"/>
        <v>-1458489681.6934917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-1458489681.6934917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-6077040.3403895488</v>
      </c>
      <c r="L1997" s="455">
        <f t="shared" ca="1" si="119"/>
        <v>-1464566722.0338812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-1464566722.0338812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-6102361.3418078385</v>
      </c>
      <c r="L1998" s="455">
        <f t="shared" ca="1" si="119"/>
        <v>-1470669083.375689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-1470669083.375689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-6127787.8473987039</v>
      </c>
      <c r="L1999" s="455">
        <f t="shared" ca="1" si="119"/>
        <v>-1476796871.2230878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-1476796871.2230878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-6153320.296762866</v>
      </c>
      <c r="L2000" s="455">
        <f t="shared" ca="1" si="119"/>
        <v>-1482950191.5198507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-1482950191.5198507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-6178959.1313327113</v>
      </c>
      <c r="L2001" s="455">
        <f t="shared" ca="1" si="119"/>
        <v>-1489129150.6511834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-1489129150.6511834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-6204704.7943799309</v>
      </c>
      <c r="L2002" s="455">
        <f t="shared" ca="1" si="119"/>
        <v>-1495333855.4455633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-1495333855.4455633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-6230557.7310231803</v>
      </c>
      <c r="L2003" s="455">
        <f t="shared" ca="1" si="119"/>
        <v>-1501564413.1765864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-1501564413.1765864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-6256518.3882357767</v>
      </c>
      <c r="L2004" s="455">
        <f t="shared" ca="1" si="119"/>
        <v>-1507820931.5648222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-1507820931.5648222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-6282587.2148534255</v>
      </c>
      <c r="L2005" s="455">
        <f t="shared" ca="1" si="119"/>
        <v>-1514103518.7796757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-1514103518.7796757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-6308764.6615819819</v>
      </c>
      <c r="L2006" s="455">
        <f t="shared" ca="1" si="119"/>
        <v>-1520412283.4412577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-1520412283.4412577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-6335051.1810052404</v>
      </c>
      <c r="L2007" s="455">
        <f t="shared" ca="1" si="119"/>
        <v>-1526747334.622263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-1526747334.622263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-6361447.2275927626</v>
      </c>
      <c r="L2008" s="455">
        <f t="shared" ca="1" si="119"/>
        <v>-1533108781.8498557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-1533108781.8498557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-6387953.2577077318</v>
      </c>
      <c r="L2009" s="455">
        <f t="shared" ca="1" si="119"/>
        <v>-1539496735.1075635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-1539496735.1075635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-6414569.7296148483</v>
      </c>
      <c r="L2010" s="455">
        <f t="shared" ca="1" si="119"/>
        <v>-1545911304.8371782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-1545911304.8371782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-6441297.1034882423</v>
      </c>
      <c r="L2011" s="455">
        <f t="shared" ca="1" si="119"/>
        <v>-1552352601.9406664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-1552352601.9406664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-6468135.8414194435</v>
      </c>
      <c r="L2012" s="455">
        <f t="shared" ca="1" si="119"/>
        <v>-1558820737.7820859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-1558820737.7820859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-6495086.407425358</v>
      </c>
      <c r="L2013" s="455">
        <f t="shared" ca="1" si="119"/>
        <v>-1565315824.1895113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-1565315824.1895113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-6522149.2674562968</v>
      </c>
      <c r="L2014" s="455">
        <f t="shared" ca="1" si="119"/>
        <v>-1571837973.4569676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-1571837973.4569676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-6549324.8894040314</v>
      </c>
      <c r="L2015" s="455">
        <f t="shared" ca="1" si="119"/>
        <v>-1578387298.3463717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-1578387298.3463717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-6576613.7431098819</v>
      </c>
      <c r="L2016" s="455">
        <f t="shared" ca="1" si="119"/>
        <v>-1584963912.0894816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-1584963912.0894816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-6604016.3003728399</v>
      </c>
      <c r="L2017" s="455">
        <f t="shared" ca="1" si="119"/>
        <v>-1591567928.3898544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-1591567928.3898544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-6631533.0349577265</v>
      </c>
      <c r="L2018" s="455">
        <f t="shared" ca="1" si="119"/>
        <v>-1598199461.4248121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-1598199461.4248121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-6659164.4226033837</v>
      </c>
      <c r="L2019" s="455">
        <f t="shared" ca="1" si="119"/>
        <v>-1604858625.8474154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-1604858625.8474154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-6686910.9410308972</v>
      </c>
      <c r="L2020" s="455">
        <f t="shared" ca="1" si="119"/>
        <v>-1611545536.7884464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-1611545536.7884464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-6714773.0699518602</v>
      </c>
      <c r="L2021" s="455">
        <f t="shared" ca="1" si="119"/>
        <v>-1618260309.8583982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-1618260309.8583982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-6742751.2910766592</v>
      </c>
      <c r="L2022" s="455">
        <f t="shared" ca="1" si="119"/>
        <v>-1625003061.1494749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-1625003061.1494749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-6770846.0881228121</v>
      </c>
      <c r="L2023" s="455">
        <f t="shared" ca="1" si="119"/>
        <v>-1631773907.2375977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-1631773907.2375977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-6799057.9468233241</v>
      </c>
      <c r="L2024" s="455">
        <f t="shared" ca="1" si="119"/>
        <v>-1638572965.1844211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-1638572965.1844211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-6827387.3549350873</v>
      </c>
      <c r="L2025" s="455">
        <f t="shared" ca="1" si="119"/>
        <v>-1645400352.5393562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-1645400352.5393562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-6855834.8022473175</v>
      </c>
      <c r="L2026" s="455">
        <f t="shared" ca="1" si="119"/>
        <v>-1652256187.3416035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-1652256187.3416035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-6884400.7805900145</v>
      </c>
      <c r="L2027" s="455">
        <f t="shared" ca="1" si="119"/>
        <v>-1659140588.1221936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-1659140588.1221936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-6913085.7838424733</v>
      </c>
      <c r="L2028" s="455">
        <f t="shared" ca="1" si="119"/>
        <v>-1666053673.9060361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-1666053673.9060361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-6941890.3079418167</v>
      </c>
      <c r="L2029" s="455">
        <f t="shared" ca="1" si="119"/>
        <v>-1672995564.2139781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-1672995564.2139781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-6970814.8508915761</v>
      </c>
      <c r="L2030" s="455">
        <f t="shared" ca="1" si="119"/>
        <v>-1679966379.0648696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-1679966379.0648696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-6999859.9127702899</v>
      </c>
      <c r="L2031" s="455">
        <f t="shared" ca="1" si="119"/>
        <v>-1686966238.9776399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-1686966238.9776399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-7029025.9957401659</v>
      </c>
      <c r="L2032" s="455">
        <f t="shared" ca="1" si="119"/>
        <v>-1693995264.9733801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-1693995264.9733801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-7058313.6040557511</v>
      </c>
      <c r="L2033" s="455">
        <f t="shared" ca="1" si="119"/>
        <v>-1701053578.5774357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-1701053578.5774357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-7087723.2440726487</v>
      </c>
      <c r="L2034" s="455">
        <f t="shared" ca="1" si="119"/>
        <v>-1708141301.8215084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-1708141301.8215084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-7117255.4242562847</v>
      </c>
      <c r="L2035" s="455">
        <f t="shared" ca="1" si="119"/>
        <v>-1715258557.2457647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-1715258557.2457647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-7146910.6551906876</v>
      </c>
      <c r="L2036" s="455">
        <f t="shared" ca="1" si="119"/>
        <v>-1722405467.9009554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-1722405467.9009554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-7176689.4495873144</v>
      </c>
      <c r="L2037" s="455">
        <f t="shared" ca="1" si="119"/>
        <v>-1729582157.3505428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-1729582157.3505428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-7206592.3222939279</v>
      </c>
      <c r="L2038" s="455">
        <f t="shared" ca="1" si="119"/>
        <v>-1736788749.6728368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-1736788749.6728368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-7236619.7903034864</v>
      </c>
      <c r="L2039" s="455">
        <f t="shared" ca="1" si="119"/>
        <v>-1744025369.4631402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-1744025369.4631402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-7266772.3727630852</v>
      </c>
      <c r="L2040" s="455">
        <f t="shared" ca="1" si="119"/>
        <v>-1751292141.8359034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-1751292141.8359034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-7297050.5909829307</v>
      </c>
      <c r="L2041" s="455">
        <f t="shared" ca="1" si="119"/>
        <v>-1758589192.4268863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-1758589192.4268863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-7327454.9684453597</v>
      </c>
      <c r="L2042" s="455">
        <f t="shared" ca="1" si="119"/>
        <v>-1765916647.3953316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-1765916647.3953316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-7357986.0308138812</v>
      </c>
      <c r="L2043" s="455">
        <f t="shared" ca="1" si="119"/>
        <v>-1773274633.4261456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-1773274633.4261456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-7388644.3059422728</v>
      </c>
      <c r="L2044" s="455">
        <f t="shared" ca="1" si="119"/>
        <v>-1780663277.7320879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-1780663277.7320879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-7419430.3238836993</v>
      </c>
      <c r="L2045" s="455">
        <f t="shared" ca="1" si="119"/>
        <v>-1788082708.0559716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-1788082708.0559716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-7450344.6168998815</v>
      </c>
      <c r="L2046" s="455">
        <f t="shared" ca="1" si="119"/>
        <v>-1795533052.6728716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-1795533052.6728716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-7481387.7194702979</v>
      </c>
      <c r="L2047" s="455">
        <f t="shared" ca="1" si="119"/>
        <v>-1803014440.3923419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-1803014440.3923419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-7512560.1683014231</v>
      </c>
      <c r="L2048" s="455">
        <f t="shared" ref="L2048:L2302" ca="1" si="124">I2048-J2048+K2048</f>
        <v>-1810527000.5606432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-1810527000.5606432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-7543862.5023360131</v>
      </c>
      <c r="L2049" s="455">
        <f t="shared" ca="1" si="124"/>
        <v>-1818070863.0629792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-1818070863.0629792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-7575295.2627624143</v>
      </c>
      <c r="L2050" s="455">
        <f t="shared" ca="1" si="124"/>
        <v>-1825646158.3257415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-1825646158.3257415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-7606858.9930239236</v>
      </c>
      <c r="L2051" s="455">
        <f t="shared" ca="1" si="124"/>
        <v>-1833253017.3187654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-1833253017.3187654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-7638554.2388281887</v>
      </c>
      <c r="L2052" s="455">
        <f t="shared" ca="1" si="124"/>
        <v>-1840891571.5575936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-1840891571.5575936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-7670381.5481566396</v>
      </c>
      <c r="L2053" s="455">
        <f t="shared" ca="1" si="124"/>
        <v>-1848561953.1057503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-1848561953.1057503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-7702341.4712739596</v>
      </c>
      <c r="L2054" s="455">
        <f t="shared" ca="1" si="124"/>
        <v>-1856264294.5770242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-1856264294.5770242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-7734434.5607376006</v>
      </c>
      <c r="L2055" s="455">
        <f t="shared" ca="1" si="124"/>
        <v>-1863998729.1377618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-1863998729.1377618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-7766661.3714073421</v>
      </c>
      <c r="L2056" s="455">
        <f t="shared" ca="1" si="124"/>
        <v>-1871765390.5091691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-1871765390.5091691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-7799022.4604548719</v>
      </c>
      <c r="L2057" s="455">
        <f t="shared" ca="1" si="124"/>
        <v>-1879564412.969624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-1879564412.969624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-7831518.3873734325</v>
      </c>
      <c r="L2058" s="455">
        <f t="shared" ca="1" si="124"/>
        <v>-1887395931.3569975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-1887395931.3569975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-7864149.7139874902</v>
      </c>
      <c r="L2059" s="455">
        <f t="shared" ca="1" si="124"/>
        <v>-1895260081.0709851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-1895260081.0709851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-7896917.0044624368</v>
      </c>
      <c r="L2060" s="455">
        <f t="shared" ca="1" si="124"/>
        <v>-1903156998.0754476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-1903156998.0754476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-7929820.8253143635</v>
      </c>
      <c r="L2061" s="455">
        <f t="shared" ca="1" si="124"/>
        <v>-1911086818.9007618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-1911086818.9007618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-7962861.7454198413</v>
      </c>
      <c r="L2062" s="455">
        <f t="shared" ca="1" si="124"/>
        <v>-1919049680.6461816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-1919049680.6461816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-7996040.3360257568</v>
      </c>
      <c r="L2063" s="455">
        <f t="shared" ca="1" si="124"/>
        <v>-1927045720.9822073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-1927045720.9822073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-8029357.1707591973</v>
      </c>
      <c r="L2064" s="455">
        <f t="shared" ca="1" si="124"/>
        <v>-1935075078.1529665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-1935075078.1529665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-8062812.8256373601</v>
      </c>
      <c r="L2065" s="455">
        <f t="shared" ca="1" si="124"/>
        <v>-1943137890.9786038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-1943137890.9786038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-8096407.8790775156</v>
      </c>
      <c r="L2066" s="455">
        <f t="shared" ca="1" si="124"/>
        <v>-1951234298.8576813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-1951234298.8576813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-8130142.9119070061</v>
      </c>
      <c r="L2067" s="455">
        <f t="shared" ca="1" si="124"/>
        <v>-1959364441.7695882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-1959364441.7695882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-8164018.5073732836</v>
      </c>
      <c r="L2068" s="455">
        <f t="shared" ca="1" si="124"/>
        <v>-1967528460.2769616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-1967528460.2769616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-8198035.2511540055</v>
      </c>
      <c r="L2069" s="455">
        <f t="shared" ca="1" si="124"/>
        <v>-1975726495.5281155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-1975726495.5281155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-8232193.7313671475</v>
      </c>
      <c r="L2070" s="455">
        <f t="shared" ca="1" si="124"/>
        <v>-1983958689.2594826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-1983958689.2594826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-8266494.5385811776</v>
      </c>
      <c r="L2071" s="455">
        <f t="shared" ca="1" si="124"/>
        <v>-1992225183.7980638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-1992225183.7980638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-8300938.2658252651</v>
      </c>
      <c r="L2072" s="455">
        <f t="shared" ca="1" si="124"/>
        <v>-2000526122.063889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-2000526122.063889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-8335525.5085995374</v>
      </c>
      <c r="L2073" s="455">
        <f t="shared" ca="1" si="124"/>
        <v>-2008861647.5724885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-2008861647.5724885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-8370256.8648853675</v>
      </c>
      <c r="L2074" s="455">
        <f t="shared" ca="1" si="124"/>
        <v>-2017231904.4373739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-2017231904.4373739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-8405132.9351557251</v>
      </c>
      <c r="L2075" s="455">
        <f t="shared" ca="1" si="124"/>
        <v>-2025637037.3725295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-2025637037.3725295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-8440154.3223855402</v>
      </c>
      <c r="L2076" s="455">
        <f t="shared" ca="1" si="124"/>
        <v>-2034077191.6949151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-2034077191.6949151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-8475321.6320621464</v>
      </c>
      <c r="L2077" s="455">
        <f t="shared" ca="1" si="124"/>
        <v>-2042552513.3269773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-2042552513.3269773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-8510635.4721957389</v>
      </c>
      <c r="L2078" s="455">
        <f t="shared" ca="1" si="124"/>
        <v>-2051063148.7991729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-2051063148.7991729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-8546096.4533298872</v>
      </c>
      <c r="L2079" s="455">
        <f t="shared" ca="1" si="124"/>
        <v>-2059609245.2525027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-2059609245.2525027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-8581705.1885520946</v>
      </c>
      <c r="L2080" s="455">
        <f t="shared" ca="1" si="124"/>
        <v>-2068190950.4410548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-2068190950.4410548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-8617462.2935043946</v>
      </c>
      <c r="L2081" s="455">
        <f t="shared" ca="1" si="124"/>
        <v>-2076808412.7345593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-2076808412.7345593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-8653368.3863939978</v>
      </c>
      <c r="L2082" s="455">
        <f t="shared" ca="1" si="124"/>
        <v>-2085461781.1209533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-2085461781.1209533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-8689424.0880039725</v>
      </c>
      <c r="L2083" s="455">
        <f t="shared" ca="1" si="124"/>
        <v>-2094151205.2089572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-2094151205.2089572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-8725630.0217039883</v>
      </c>
      <c r="L2084" s="455">
        <f t="shared" ca="1" si="124"/>
        <v>-2102876835.2306612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-2102876835.2306612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-8761986.8134610876</v>
      </c>
      <c r="L2085" s="455">
        <f t="shared" ca="1" si="124"/>
        <v>-2111638822.0441222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-2111638822.0441222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-8798495.0918505099</v>
      </c>
      <c r="L2086" s="455">
        <f t="shared" ca="1" si="124"/>
        <v>-2120437317.1359727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-2120437317.1359727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-8835155.4880665522</v>
      </c>
      <c r="L2087" s="455">
        <f t="shared" ca="1" si="124"/>
        <v>-2129272472.6240392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-2129272472.6240392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-8871968.6359334961</v>
      </c>
      <c r="L2088" s="455">
        <f t="shared" ca="1" si="124"/>
        <v>-2138144441.2599726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-2138144441.2599726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-8908935.1719165538</v>
      </c>
      <c r="L2089" s="455">
        <f t="shared" ca="1" si="124"/>
        <v>-2147053376.4318891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-2147053376.4318891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-8946055.7351328712</v>
      </c>
      <c r="L2090" s="455">
        <f t="shared" ca="1" si="124"/>
        <v>-2155999432.1670218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-2155999432.1670218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-8983330.9673625901</v>
      </c>
      <c r="L2091" s="455">
        <f t="shared" ca="1" si="124"/>
        <v>-2164982763.1343842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-2164982763.1343842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-9020761.5130599346</v>
      </c>
      <c r="L2092" s="455">
        <f t="shared" ca="1" si="124"/>
        <v>-2174003524.6474442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-2174003524.6474442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-9058348.0193643514</v>
      </c>
      <c r="L2093" s="455">
        <f t="shared" ca="1" si="124"/>
        <v>-2183061872.6668086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-2183061872.6668086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-9096091.1361117028</v>
      </c>
      <c r="L2094" s="455">
        <f t="shared" ca="1" si="124"/>
        <v>-2192157963.8029203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-2192157963.8029203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-9133991.5158455018</v>
      </c>
      <c r="L2095" s="455">
        <f t="shared" ca="1" si="124"/>
        <v>-2201291955.3187656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-2201291955.3187656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-9172049.8138281908</v>
      </c>
      <c r="L2096" s="455">
        <f t="shared" ca="1" si="124"/>
        <v>-2210464005.1325936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-2210464005.1325936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-9210266.6880524736</v>
      </c>
      <c r="L2097" s="455">
        <f t="shared" ca="1" si="124"/>
        <v>-2219674271.8206463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-2219674271.8206463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-9248642.7992526926</v>
      </c>
      <c r="L2098" s="455">
        <f t="shared" ca="1" si="124"/>
        <v>-2228922914.6198988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-2228922914.6198988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-9287178.810916245</v>
      </c>
      <c r="L2099" s="455">
        <f t="shared" ca="1" si="124"/>
        <v>-2238210093.4308152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-2238210093.4308152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-9325875.3892950639</v>
      </c>
      <c r="L2100" s="455">
        <f t="shared" ca="1" si="124"/>
        <v>-2247535968.8201103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-2247535968.8201103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-9364733.2034171261</v>
      </c>
      <c r="L2101" s="455">
        <f t="shared" ca="1" si="124"/>
        <v>-2256900702.0235276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-2256900702.0235276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-9403752.9250980318</v>
      </c>
      <c r="L2102" s="455">
        <f t="shared" ca="1" si="124"/>
        <v>-2266304454.9486256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-2266304454.9486256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-9442935.2289526071</v>
      </c>
      <c r="L2103" s="455">
        <f t="shared" ca="1" si="124"/>
        <v>-2275747390.177578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-2275747390.177578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-9482280.7924065739</v>
      </c>
      <c r="L2104" s="455">
        <f t="shared" ca="1" si="124"/>
        <v>-2285229670.9699845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-2285229670.9699845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-9521790.2957082689</v>
      </c>
      <c r="L2105" s="455">
        <f t="shared" ca="1" si="124"/>
        <v>-2294751461.2656927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-2294751461.2656927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-9561464.4219403863</v>
      </c>
      <c r="L2106" s="455">
        <f t="shared" ca="1" si="124"/>
        <v>-2304312925.687633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-2304312925.687633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-9601303.8570318036</v>
      </c>
      <c r="L2107" s="455">
        <f t="shared" ca="1" si="124"/>
        <v>-2313914229.5446649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-2313914229.5446649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-9641309.2897694372</v>
      </c>
      <c r="L2108" s="455">
        <f t="shared" ca="1" si="124"/>
        <v>-2323555538.8344345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-2323555538.8344345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-9681481.4118101429</v>
      </c>
      <c r="L2109" s="455">
        <f t="shared" ca="1" si="124"/>
        <v>-2333237020.2462444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-2333237020.2462444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-9721820.9176926855</v>
      </c>
      <c r="L2110" s="455">
        <f t="shared" ca="1" si="124"/>
        <v>-2342958841.1639371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-2342958841.1639371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-9762328.5048497375</v>
      </c>
      <c r="L2111" s="455">
        <f t="shared" ca="1" si="124"/>
        <v>-2352721169.668787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-2352721169.668787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-9803004.8736199457</v>
      </c>
      <c r="L2112" s="455">
        <f t="shared" ca="1" si="124"/>
        <v>-2362524174.542407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-2362524174.542407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-9843850.7272600289</v>
      </c>
      <c r="L2113" s="455">
        <f t="shared" ca="1" si="124"/>
        <v>-2372368025.2696671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-2372368025.2696671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-9884866.7719569467</v>
      </c>
      <c r="L2114" s="455">
        <f t="shared" ca="1" si="124"/>
        <v>-2382252892.0416241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-2382252892.0416241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-9926053.7168400995</v>
      </c>
      <c r="L2115" s="455">
        <f t="shared" ca="1" si="124"/>
        <v>-2392178945.7584643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-2392178945.7584643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-9967412.273993602</v>
      </c>
      <c r="L2116" s="455">
        <f t="shared" ca="1" si="124"/>
        <v>-2402146358.0324578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-2402146358.0324578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-10008943.158468574</v>
      </c>
      <c r="L2117" s="455">
        <f t="shared" ca="1" si="124"/>
        <v>-2412155301.1909266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-2412155301.1909266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-10050647.088295527</v>
      </c>
      <c r="L2118" s="455">
        <f t="shared" ca="1" si="124"/>
        <v>-2422205948.279222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-2422205948.279222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-10092524.784496758</v>
      </c>
      <c r="L2119" s="455">
        <f t="shared" ca="1" si="124"/>
        <v>-2432298473.0637188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-2432298473.0637188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-10134576.971098829</v>
      </c>
      <c r="L2120" s="455">
        <f t="shared" ca="1" si="124"/>
        <v>-2442433050.0348177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-2442433050.0348177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-10176804.375145074</v>
      </c>
      <c r="L2121" s="455">
        <f t="shared" ca="1" si="124"/>
        <v>-2452609854.4099627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-2452609854.4099627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-10219207.726708177</v>
      </c>
      <c r="L2122" s="455">
        <f t="shared" ca="1" si="124"/>
        <v>-2462829062.1366711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-2462829062.1366711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-10261787.758902796</v>
      </c>
      <c r="L2123" s="455">
        <f t="shared" ca="1" si="124"/>
        <v>-2473090849.8955741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-2473090849.8955741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-10304545.207898226</v>
      </c>
      <c r="L2124" s="455">
        <f t="shared" ca="1" si="124"/>
        <v>-2483395395.1034722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-2483395395.1034722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-10347480.812931133</v>
      </c>
      <c r="L2125" s="455">
        <f t="shared" ca="1" si="124"/>
        <v>-2493742875.9164033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-2493742875.9164033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-10390595.316318346</v>
      </c>
      <c r="L2126" s="455">
        <f t="shared" ca="1" si="124"/>
        <v>-2504133471.2327218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-2504133471.2327218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-10433889.463469675</v>
      </c>
      <c r="L2127" s="455">
        <f t="shared" ca="1" si="124"/>
        <v>-2514567360.6961913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-2514567360.6961913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-10477364.002900798</v>
      </c>
      <c r="L2128" s="455">
        <f t="shared" ca="1" si="124"/>
        <v>-2525044724.6990919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-2525044724.6990919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-10521019.686246216</v>
      </c>
      <c r="L2129" s="455">
        <f t="shared" ca="1" si="124"/>
        <v>-2535565744.3853383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-2535565744.3853383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-10564857.268272243</v>
      </c>
      <c r="L2130" s="455">
        <f t="shared" ca="1" si="124"/>
        <v>-2546130601.6536107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-2546130601.6536107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-10608877.506890044</v>
      </c>
      <c r="L2131" s="455">
        <f t="shared" ca="1" si="124"/>
        <v>-2556739479.1605005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-2556739479.1605005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-10653081.163168753</v>
      </c>
      <c r="L2132" s="455">
        <f t="shared" ca="1" si="124"/>
        <v>-2567392560.3236694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-2567392560.3236694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-10697469.001348622</v>
      </c>
      <c r="L2133" s="455">
        <f t="shared" ca="1" si="124"/>
        <v>-2578090029.3250179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-2578090029.3250179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-10742041.788854241</v>
      </c>
      <c r="L2134" s="455">
        <f t="shared" ca="1" si="124"/>
        <v>-2588832071.1138721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-2588832071.1138721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-10786800.2963078</v>
      </c>
      <c r="L2135" s="455">
        <f t="shared" ca="1" si="124"/>
        <v>-2599618871.4101796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-2599618871.4101796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-10831745.297542416</v>
      </c>
      <c r="L2136" s="455">
        <f t="shared" ca="1" si="124"/>
        <v>-2610450616.7077222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-2610450616.7077222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-10876877.569615509</v>
      </c>
      <c r="L2137" s="455">
        <f t="shared" ca="1" si="124"/>
        <v>-2621327494.2773376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-2621327494.2773376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-10922197.89282224</v>
      </c>
      <c r="L2138" s="455">
        <f t="shared" ca="1" si="124"/>
        <v>-2632249692.1701598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-2632249692.1701598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-10967707.050709</v>
      </c>
      <c r="L2139" s="455">
        <f t="shared" ca="1" si="124"/>
        <v>-2643217399.2208686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-2643217399.2208686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-11013405.830086952</v>
      </c>
      <c r="L2140" s="455">
        <f t="shared" ca="1" si="124"/>
        <v>-2654230805.0509558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-2654230805.0509558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-11059295.021045649</v>
      </c>
      <c r="L2141" s="455">
        <f t="shared" ca="1" si="124"/>
        <v>-2665290100.0720015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-2665290100.0720015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-11105375.416966673</v>
      </c>
      <c r="L2142" s="455">
        <f t="shared" ca="1" si="124"/>
        <v>-2676395475.4889679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-2676395475.4889679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-11151647.814537367</v>
      </c>
      <c r="L2143" s="455">
        <f t="shared" ca="1" si="124"/>
        <v>-2687547123.3035054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-2687547123.3035054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-11198113.013764605</v>
      </c>
      <c r="L2144" s="455">
        <f t="shared" ca="1" si="124"/>
        <v>-2698745236.3172698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-2698745236.3172698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-11244771.817988625</v>
      </c>
      <c r="L2145" s="455">
        <f t="shared" ca="1" si="124"/>
        <v>-2709990008.1352582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-2709990008.1352582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-11291625.033896908</v>
      </c>
      <c r="L2146" s="455">
        <f t="shared" ca="1" si="124"/>
        <v>-2721281633.1691551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-2721281633.1691551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-11338673.471538147</v>
      </c>
      <c r="L2147" s="455">
        <f t="shared" ca="1" si="124"/>
        <v>-2732620306.6406932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-2732620306.6406932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-11385917.944336221</v>
      </c>
      <c r="L2148" s="455">
        <f t="shared" ca="1" si="124"/>
        <v>-2744006224.5850296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-2744006224.5850296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-11433359.269104291</v>
      </c>
      <c r="L2149" s="455">
        <f t="shared" ca="1" si="124"/>
        <v>-2755439583.8541341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-2755439583.8541341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-11480998.266058892</v>
      </c>
      <c r="L2150" s="455">
        <f t="shared" ca="1" si="124"/>
        <v>-2766920582.120193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-2766920582.120193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-11528835.758834137</v>
      </c>
      <c r="L2151" s="455">
        <f t="shared" ca="1" si="124"/>
        <v>-2778449417.8790274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-2778449417.8790274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-11576872.574495947</v>
      </c>
      <c r="L2152" s="455">
        <f t="shared" ca="1" si="124"/>
        <v>-2790026290.4535232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-2790026290.4535232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-11625109.543556346</v>
      </c>
      <c r="L2153" s="455">
        <f t="shared" ca="1" si="124"/>
        <v>-2801651399.9970794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-2801651399.9970794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-11673547.499987831</v>
      </c>
      <c r="L2154" s="455">
        <f t="shared" ca="1" si="124"/>
        <v>-2813324947.497067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-2813324947.497067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-11722187.281237779</v>
      </c>
      <c r="L2155" s="455">
        <f t="shared" ca="1" si="124"/>
        <v>-2825047134.7783046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-2825047134.7783046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-11771029.728242936</v>
      </c>
      <c r="L2156" s="455">
        <f t="shared" ca="1" si="124"/>
        <v>-2836818164.5065475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-2836818164.5065475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-11820075.685443947</v>
      </c>
      <c r="L2157" s="455">
        <f t="shared" ca="1" si="124"/>
        <v>-2848638240.1919913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-2848638240.1919913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-11869326.000799963</v>
      </c>
      <c r="L2158" s="455">
        <f t="shared" ca="1" si="124"/>
        <v>-2860507566.1927915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-2860507566.1927915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-11918781.525803298</v>
      </c>
      <c r="L2159" s="455">
        <f t="shared" ca="1" si="124"/>
        <v>-2872426347.7185946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-2872426347.7185946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-11968443.115494143</v>
      </c>
      <c r="L2160" s="455">
        <f t="shared" ca="1" si="124"/>
        <v>-2884394790.8340888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-2884394790.8340888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-12018311.62847537</v>
      </c>
      <c r="L2161" s="455">
        <f t="shared" ca="1" si="124"/>
        <v>-2896413102.462564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-2896413102.462564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-12068387.92692735</v>
      </c>
      <c r="L2162" s="455">
        <f t="shared" ca="1" si="124"/>
        <v>-2908481490.3894916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-2908481490.3894916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-12118672.876622882</v>
      </c>
      <c r="L2163" s="455">
        <f t="shared" ca="1" si="124"/>
        <v>-2920600163.2661142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-2920600163.2661142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-12169167.346942142</v>
      </c>
      <c r="L2164" s="455">
        <f t="shared" ca="1" si="124"/>
        <v>-2932769330.6130562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-2932769330.6130562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-12219872.210887734</v>
      </c>
      <c r="L2165" s="455">
        <f t="shared" ca="1" si="124"/>
        <v>-2944989202.8239441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-2944989202.8239441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-12270788.345099768</v>
      </c>
      <c r="L2166" s="455">
        <f t="shared" ca="1" si="124"/>
        <v>-2957259991.169044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-2957259991.169044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-12321916.629871016</v>
      </c>
      <c r="L2167" s="455">
        <f t="shared" ca="1" si="124"/>
        <v>-2969581907.7989149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-2969581907.7989149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-12373257.949162146</v>
      </c>
      <c r="L2168" s="455">
        <f t="shared" ca="1" si="124"/>
        <v>-2981955165.7480769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-2981955165.7480769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-12424813.190616988</v>
      </c>
      <c r="L2169" s="455">
        <f t="shared" ca="1" si="124"/>
        <v>-2994379978.938694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-2994379978.938694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-12476583.245577892</v>
      </c>
      <c r="L2170" s="455">
        <f t="shared" ca="1" si="124"/>
        <v>-3006856562.1842718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-3006856562.1842718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-12528569.009101132</v>
      </c>
      <c r="L2171" s="455">
        <f t="shared" ca="1" si="124"/>
        <v>-3019385131.1933727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-3019385131.1933727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-12580771.379972387</v>
      </c>
      <c r="L2172" s="455">
        <f t="shared" ca="1" si="124"/>
        <v>-3031965902.5733452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-3031965902.5733452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-12633191.260722272</v>
      </c>
      <c r="L2173" s="455">
        <f t="shared" ca="1" si="124"/>
        <v>-3044599093.8340673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-3044599093.8340673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-12685829.557641948</v>
      </c>
      <c r="L2174" s="455">
        <f t="shared" ca="1" si="124"/>
        <v>-3057284923.3917093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-3057284923.3917093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-12738687.180798789</v>
      </c>
      <c r="L2175" s="455">
        <f t="shared" ca="1" si="124"/>
        <v>-3070023610.5725083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-3070023610.5725083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-12791765.044052118</v>
      </c>
      <c r="L2176" s="455">
        <f t="shared" ca="1" si="124"/>
        <v>-3082815375.6165605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-3082815375.6165605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-12845064.065069001</v>
      </c>
      <c r="L2177" s="455">
        <f t="shared" ca="1" si="124"/>
        <v>-3095660439.6816297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-3095660439.6816297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-12898585.165340124</v>
      </c>
      <c r="L2178" s="455">
        <f t="shared" ca="1" si="124"/>
        <v>-3108559024.8469696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-3108559024.8469696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-12952329.270195706</v>
      </c>
      <c r="L2179" s="455">
        <f t="shared" ca="1" si="124"/>
        <v>-3121511354.1171651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-3121511354.1171651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-13006297.308821522</v>
      </c>
      <c r="L2180" s="455">
        <f t="shared" ca="1" si="124"/>
        <v>-3134517651.4259868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-3134517651.4259868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-13060490.214274945</v>
      </c>
      <c r="L2181" s="455">
        <f t="shared" ca="1" si="124"/>
        <v>-3147578141.6402617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-3147578141.6402617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-13114908.923501089</v>
      </c>
      <c r="L2182" s="455">
        <f t="shared" ca="1" si="124"/>
        <v>-3160693050.5637627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-3160693050.5637627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-13169554.377349012</v>
      </c>
      <c r="L2183" s="455">
        <f t="shared" ca="1" si="124"/>
        <v>-3173862604.9411116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-3173862604.9411116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-13224427.520587964</v>
      </c>
      <c r="L2184" s="455">
        <f t="shared" ca="1" si="124"/>
        <v>-3187087032.4616995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-3187087032.4616995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-13279529.301923748</v>
      </c>
      <c r="L2185" s="455">
        <f t="shared" ca="1" si="124"/>
        <v>-3200366561.7636232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-3200366561.7636232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-13334860.674015097</v>
      </c>
      <c r="L2186" s="455">
        <f t="shared" ca="1" si="124"/>
        <v>-3213701422.4376383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-3213701422.4376383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-13390422.593490159</v>
      </c>
      <c r="L2187" s="455">
        <f t="shared" ca="1" si="124"/>
        <v>-3227091845.0311284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-3227091845.0311284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-13446216.020963036</v>
      </c>
      <c r="L2188" s="455">
        <f t="shared" ca="1" si="124"/>
        <v>-3240538061.0520916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-3240538061.0520916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-13502241.921050381</v>
      </c>
      <c r="L2189" s="455">
        <f t="shared" ca="1" si="124"/>
        <v>-3254040302.9731421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-3254040302.9731421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-13558501.262388092</v>
      </c>
      <c r="L2190" s="455">
        <f t="shared" ca="1" si="124"/>
        <v>-3267598804.2355304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-3267598804.2355304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-13614995.017648043</v>
      </c>
      <c r="L2191" s="455">
        <f t="shared" ca="1" si="124"/>
        <v>-3281213799.2531786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-3281213799.2531786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-13671724.163554911</v>
      </c>
      <c r="L2192" s="455">
        <f t="shared" ca="1" si="124"/>
        <v>-3294885523.4167337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-3294885523.4167337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-13728689.680903057</v>
      </c>
      <c r="L2193" s="455">
        <f t="shared" ca="1" si="124"/>
        <v>-3308614213.0976367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-3308614213.0976367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-13785892.554573486</v>
      </c>
      <c r="L2194" s="455">
        <f t="shared" ca="1" si="124"/>
        <v>-3322400105.6522102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-3322400105.6522102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-13843333.773550875</v>
      </c>
      <c r="L2195" s="455">
        <f t="shared" ca="1" si="124"/>
        <v>-3336243439.4257612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-3336243439.4257612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-13901014.330940671</v>
      </c>
      <c r="L2196" s="455">
        <f t="shared" ca="1" si="124"/>
        <v>-3350144453.7567019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-3350144453.7567019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-13958935.223986259</v>
      </c>
      <c r="L2197" s="455">
        <f t="shared" ca="1" si="124"/>
        <v>-3364103388.9806881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-3364103388.9806881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-14017097.454086199</v>
      </c>
      <c r="L2198" s="455">
        <f t="shared" ca="1" si="124"/>
        <v>-3378120486.4347744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-3378120486.4347744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-14075502.026811561</v>
      </c>
      <c r="L2199" s="455">
        <f t="shared" ca="1" si="124"/>
        <v>-3392195988.461586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-3392195988.461586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-14134149.951923275</v>
      </c>
      <c r="L2200" s="455">
        <f t="shared" ca="1" si="124"/>
        <v>-3406330138.4135094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-3406330138.4135094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-14193042.24338962</v>
      </c>
      <c r="L2201" s="455">
        <f t="shared" ca="1" si="124"/>
        <v>-3420523180.656899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-3420523180.656899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-14252179.919403745</v>
      </c>
      <c r="L2202" s="455">
        <f t="shared" ca="1" si="124"/>
        <v>-3434775360.5763025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-3434775360.5763025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-14311564.002401261</v>
      </c>
      <c r="L2203" s="455">
        <f t="shared" ca="1" si="124"/>
        <v>-3449086924.5787039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-3449086924.5787039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-14371195.519077932</v>
      </c>
      <c r="L2204" s="455">
        <f t="shared" ca="1" si="124"/>
        <v>-3463458120.0977817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-3463458120.0977817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-14431075.500407426</v>
      </c>
      <c r="L2205" s="455">
        <f t="shared" ca="1" si="124"/>
        <v>-3477889195.5981889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-3477889195.5981889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-14491204.98165912</v>
      </c>
      <c r="L2206" s="455">
        <f t="shared" ca="1" si="124"/>
        <v>-3492380400.5798478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-3492380400.5798478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-14551585.00241603</v>
      </c>
      <c r="L2207" s="455">
        <f t="shared" ca="1" si="124"/>
        <v>-3506931985.5822639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-3506931985.5822639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-14612216.606592767</v>
      </c>
      <c r="L2208" s="455">
        <f t="shared" ca="1" si="124"/>
        <v>-3521544202.1888566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-3521544202.1888566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-14673100.842453569</v>
      </c>
      <c r="L2209" s="455">
        <f t="shared" ca="1" si="124"/>
        <v>-3536217303.0313101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-3536217303.0313101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-14734238.762630459</v>
      </c>
      <c r="L2210" s="455">
        <f t="shared" ca="1" si="124"/>
        <v>-3550951541.7939405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-3550951541.7939405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-14795631.424141418</v>
      </c>
      <c r="L2211" s="455">
        <f t="shared" ca="1" si="124"/>
        <v>-3565747173.218082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-3565747173.218082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-14857279.888408674</v>
      </c>
      <c r="L2212" s="455">
        <f t="shared" ca="1" si="124"/>
        <v>-3580604453.1064906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-3580604453.1064906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-14919185.221277043</v>
      </c>
      <c r="L2213" s="455">
        <f t="shared" ca="1" si="124"/>
        <v>-3595523638.3277678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-3595523638.3277678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-14981348.493032368</v>
      </c>
      <c r="L2214" s="455">
        <f t="shared" ca="1" si="124"/>
        <v>-3610504986.8208003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-3610504986.8208003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-15043770.778419999</v>
      </c>
      <c r="L2215" s="455">
        <f t="shared" ca="1" si="124"/>
        <v>-3625548757.5992203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-3625548757.5992203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-15106453.156663418</v>
      </c>
      <c r="L2216" s="455">
        <f t="shared" ca="1" si="124"/>
        <v>-3640655210.7558837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-3640655210.7558837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-15169396.711482849</v>
      </c>
      <c r="L2217" s="455">
        <f t="shared" ca="1" si="124"/>
        <v>-3655824607.4673667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-3655824607.4673667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-15232602.531114027</v>
      </c>
      <c r="L2218" s="455">
        <f t="shared" ca="1" si="124"/>
        <v>-3671057209.9984808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-3671057209.9984808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-15296071.708327001</v>
      </c>
      <c r="L2219" s="455">
        <f t="shared" ca="1" si="124"/>
        <v>-3686353281.7068076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-3686353281.7068076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-15359805.340445034</v>
      </c>
      <c r="L2220" s="455">
        <f t="shared" ca="1" si="124"/>
        <v>-3701713087.0472527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-3701713087.0472527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-15423804.529363552</v>
      </c>
      <c r="L2221" s="455">
        <f t="shared" ca="1" si="124"/>
        <v>-3717136891.5766163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-3717136891.5766163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-15488070.381569235</v>
      </c>
      <c r="L2222" s="455">
        <f t="shared" ca="1" si="124"/>
        <v>-3732624961.9581857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-3732624961.9581857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-15552604.008159107</v>
      </c>
      <c r="L2223" s="455">
        <f t="shared" ca="1" si="124"/>
        <v>-3748177565.9663448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-3748177565.9663448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-15617406.524859767</v>
      </c>
      <c r="L2224" s="455">
        <f t="shared" ca="1" si="124"/>
        <v>-3763794972.4912047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-3763794972.4912047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-15682479.052046686</v>
      </c>
      <c r="L2225" s="455">
        <f t="shared" ca="1" si="124"/>
        <v>-3779477451.5432515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-3779477451.5432515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-15747822.714763548</v>
      </c>
      <c r="L2226" s="455">
        <f t="shared" ca="1" si="124"/>
        <v>-3795225274.2580152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-3795225274.2580152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-15813438.642741732</v>
      </c>
      <c r="L2227" s="455">
        <f t="shared" ca="1" si="124"/>
        <v>-3811038712.9007568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-3811038712.9007568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-15879327.97041982</v>
      </c>
      <c r="L2228" s="455">
        <f t="shared" ca="1" si="124"/>
        <v>-3826918040.8711767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-3826918040.8711767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-15945491.836963236</v>
      </c>
      <c r="L2229" s="455">
        <f t="shared" ca="1" si="124"/>
        <v>-3842863532.7081399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-3842863532.7081399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-16011931.386283915</v>
      </c>
      <c r="L2230" s="455">
        <f t="shared" ca="1" si="124"/>
        <v>-3858875464.0944238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-3858875464.0944238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-16078647.767060099</v>
      </c>
      <c r="L2231" s="455">
        <f t="shared" ca="1" si="124"/>
        <v>-3874954111.8614841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-3874954111.8614841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-16145642.132756183</v>
      </c>
      <c r="L2232" s="455">
        <f t="shared" ca="1" si="124"/>
        <v>-3891099753.9942403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-3891099753.9942403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-16212915.641642669</v>
      </c>
      <c r="L2233" s="455">
        <f t="shared" ca="1" si="124"/>
        <v>-3907312669.6358829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-3907312669.6358829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-16280469.456816178</v>
      </c>
      <c r="L2234" s="455">
        <f t="shared" ca="1" si="124"/>
        <v>-3923593139.0926991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-3923593139.0926991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-16348304.746219579</v>
      </c>
      <c r="L2235" s="455">
        <f t="shared" ca="1" si="124"/>
        <v>-3939941443.8389187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-3939941443.8389187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-16416422.682662159</v>
      </c>
      <c r="L2236" s="455">
        <f t="shared" ca="1" si="124"/>
        <v>-3956357866.5215807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-3956357866.5215807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-16484824.443839917</v>
      </c>
      <c r="L2237" s="455">
        <f t="shared" ca="1" si="124"/>
        <v>-3972842690.9654207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-3972842690.9654207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-16553511.212355919</v>
      </c>
      <c r="L2238" s="455">
        <f t="shared" ca="1" si="124"/>
        <v>-3989396202.1777768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-3989396202.1777768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-16622484.175740736</v>
      </c>
      <c r="L2239" s="455">
        <f t="shared" ca="1" si="124"/>
        <v>-4006018686.3535175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-4006018686.3535175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-16691744.526472991</v>
      </c>
      <c r="L2240" s="455">
        <f t="shared" ca="1" si="124"/>
        <v>-4022710430.8799906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-4022710430.8799906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-16761293.46199996</v>
      </c>
      <c r="L2241" s="455">
        <f t="shared" ca="1" si="124"/>
        <v>-4039471724.3419905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-4039471724.3419905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-16831132.184758294</v>
      </c>
      <c r="L2242" s="455">
        <f t="shared" ca="1" si="124"/>
        <v>-4056302856.5267487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-4056302856.5267487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-16901261.902194783</v>
      </c>
      <c r="L2243" s="455">
        <f t="shared" ca="1" si="124"/>
        <v>-4073204118.4289436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-4073204118.4289436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-16971683.826787263</v>
      </c>
      <c r="L2244" s="455">
        <f t="shared" ca="1" si="124"/>
        <v>-4090175802.2557311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-4090175802.2557311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-17042399.176065549</v>
      </c>
      <c r="L2245" s="455">
        <f t="shared" ca="1" si="124"/>
        <v>-4107218201.4317966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-4107218201.4317966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-17113409.172632486</v>
      </c>
      <c r="L2246" s="455">
        <f t="shared" ca="1" si="124"/>
        <v>-4124331610.6044292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-4124331610.6044292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-17184715.044185121</v>
      </c>
      <c r="L2247" s="455">
        <f t="shared" ca="1" si="124"/>
        <v>-4141516325.6486144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-4141516325.6486144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-17256318.023535896</v>
      </c>
      <c r="L2248" s="455">
        <f t="shared" ca="1" si="124"/>
        <v>-4158772643.6721501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-4158772643.6721501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-17328219.34863396</v>
      </c>
      <c r="L2249" s="455">
        <f t="shared" ca="1" si="124"/>
        <v>-4176100863.0207839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-4176100863.0207839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-17400420.262586601</v>
      </c>
      <c r="L2250" s="455">
        <f t="shared" ca="1" si="124"/>
        <v>-4193501283.2833705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-4193501283.2833705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-17472922.013680711</v>
      </c>
      <c r="L2251" s="455">
        <f t="shared" ca="1" si="124"/>
        <v>-4210974205.2970514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-4210974205.2970514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-17545725.855404384</v>
      </c>
      <c r="L2252" s="455">
        <f t="shared" ca="1" si="124"/>
        <v>-4228519931.1524558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-4228519931.1524558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-17618833.046468563</v>
      </c>
      <c r="L2253" s="455">
        <f t="shared" ca="1" si="124"/>
        <v>-4246138764.1989245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-4246138764.1989245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-17692244.850828853</v>
      </c>
      <c r="L2254" s="455">
        <f t="shared" ca="1" si="124"/>
        <v>-4263831009.0497532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-4263831009.0497532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-17765962.537707306</v>
      </c>
      <c r="L2255" s="455">
        <f t="shared" ca="1" si="124"/>
        <v>-4281596971.5874605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-4281596971.5874605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-17839987.381614417</v>
      </c>
      <c r="L2256" s="455">
        <f t="shared" ca="1" si="124"/>
        <v>-4299436958.9690752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-4299436958.9690752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-17914320.662371147</v>
      </c>
      <c r="L2257" s="455">
        <f t="shared" ca="1" si="124"/>
        <v>-4317351279.6314459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-4317351279.6314459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-17988963.665131025</v>
      </c>
      <c r="L2258" s="455">
        <f t="shared" ca="1" si="124"/>
        <v>-4335340243.2965765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-4335340243.2965765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-18063917.680402402</v>
      </c>
      <c r="L2259" s="455">
        <f t="shared" ca="1" si="124"/>
        <v>-4353404160.9769793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-4353404160.9769793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-18139184.004070748</v>
      </c>
      <c r="L2260" s="455">
        <f t="shared" ca="1" si="124"/>
        <v>-4371543344.9810495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-4371543344.9810495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-18214763.937421039</v>
      </c>
      <c r="L2261" s="455">
        <f t="shared" ca="1" si="124"/>
        <v>-4389758108.9184704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-4389758108.9184704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-18290658.787160292</v>
      </c>
      <c r="L2262" s="455">
        <f t="shared" ca="1" si="124"/>
        <v>-4408048767.7056303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-4408048767.7056303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-18366869.865440127</v>
      </c>
      <c r="L2263" s="455">
        <f t="shared" ca="1" si="124"/>
        <v>-4426415637.5710707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-4426415637.5710707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-18443398.489879459</v>
      </c>
      <c r="L2264" s="455">
        <f t="shared" ca="1" si="124"/>
        <v>-4444859036.0609503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-4444859036.0609503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-18520245.983587291</v>
      </c>
      <c r="L2265" s="455">
        <f t="shared" ca="1" si="124"/>
        <v>-4463379282.0445375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-4463379282.0445375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-18597413.675185572</v>
      </c>
      <c r="L2266" s="455">
        <f t="shared" ca="1" si="124"/>
        <v>-4481976695.7197227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-4481976695.7197227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-18674902.89883218</v>
      </c>
      <c r="L2267" s="455">
        <f t="shared" ca="1" si="124"/>
        <v>-4500651598.6185551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-4500651598.6185551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-18752714.994243979</v>
      </c>
      <c r="L2268" s="455">
        <f t="shared" ca="1" si="124"/>
        <v>-4519404313.6127987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-4519404313.6127987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-18830851.306719996</v>
      </c>
      <c r="L2269" s="455">
        <f t="shared" ca="1" si="124"/>
        <v>-4538235164.9195185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-4538235164.9195185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-18909313.187164661</v>
      </c>
      <c r="L2270" s="455">
        <f t="shared" ca="1" si="124"/>
        <v>-4557144478.1066828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-4557144478.1066828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-18988101.992111176</v>
      </c>
      <c r="L2271" s="455">
        <f t="shared" ca="1" si="124"/>
        <v>-4576132580.098794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-4576132580.098794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-19067219.083744973</v>
      </c>
      <c r="L2272" s="455">
        <f t="shared" ca="1" si="124"/>
        <v>-4595199799.182539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-4595199799.182539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-19146665.829927247</v>
      </c>
      <c r="L2273" s="455">
        <f t="shared" ca="1" si="124"/>
        <v>-4614346465.0124664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-4614346465.0124664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-19226443.60421861</v>
      </c>
      <c r="L2274" s="455">
        <f t="shared" ca="1" si="124"/>
        <v>-4633572908.6166849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-4633572908.6166849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-19306553.785902854</v>
      </c>
      <c r="L2275" s="455">
        <f t="shared" ca="1" si="124"/>
        <v>-4652879462.4025879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-4652879462.4025879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-19386997.760010783</v>
      </c>
      <c r="L2276" s="455">
        <f t="shared" ca="1" si="124"/>
        <v>-4672266460.1625986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-4672266460.1625986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-19467776.91734416</v>
      </c>
      <c r="L2277" s="455">
        <f t="shared" ca="1" si="124"/>
        <v>-4691734237.0799427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-4691734237.0799427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-19548892.654499762</v>
      </c>
      <c r="L2278" s="455">
        <f t="shared" ca="1" si="124"/>
        <v>-4711283129.7344427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-4711283129.7344427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-19630346.373893511</v>
      </c>
      <c r="L2279" s="455">
        <f t="shared" ca="1" si="124"/>
        <v>-4730913476.1083364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-4730913476.1083364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-19712139.483784735</v>
      </c>
      <c r="L2280" s="455">
        <f t="shared" ca="1" si="124"/>
        <v>-4750625615.5921211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-4750625615.5921211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-19794273.398300506</v>
      </c>
      <c r="L2281" s="455">
        <f t="shared" ca="1" si="124"/>
        <v>-4770419888.9904213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-4770419888.9904213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-19876749.537460089</v>
      </c>
      <c r="L2282" s="455">
        <f t="shared" ca="1" si="124"/>
        <v>-4790296638.5278816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-4790296638.5278816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-19959569.327199508</v>
      </c>
      <c r="L2283" s="455">
        <f t="shared" ca="1" si="124"/>
        <v>-4810256207.8550816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-4810256207.8550816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-20042734.199396174</v>
      </c>
      <c r="L2284" s="455">
        <f t="shared" ca="1" si="124"/>
        <v>-4830298942.0544777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-4830298942.0544777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-20126245.591893658</v>
      </c>
      <c r="L2285" s="455">
        <f t="shared" ca="1" si="124"/>
        <v>-4850425187.6463709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-4850425187.6463709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-20210104.948526546</v>
      </c>
      <c r="L2286" s="455">
        <f t="shared" ca="1" si="124"/>
        <v>-4870635292.5948973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-4870635292.5948973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-20294313.719145406</v>
      </c>
      <c r="L2287" s="455">
        <f t="shared" ca="1" si="124"/>
        <v>-4890929606.314043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-4890929606.314043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-20378873.359641846</v>
      </c>
      <c r="L2288" s="455">
        <f t="shared" ca="1" si="124"/>
        <v>-4911308479.6736851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-4911308479.6736851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-20463785.331973687</v>
      </c>
      <c r="L2289" s="455">
        <f t="shared" ca="1" si="124"/>
        <v>-4931772265.0056591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-4931772265.0056591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-20549051.104190245</v>
      </c>
      <c r="L2290" s="455">
        <f t="shared" ca="1" si="124"/>
        <v>-4952321316.109849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-4952321316.109849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-20634672.150457703</v>
      </c>
      <c r="L2291" s="455">
        <f t="shared" ca="1" si="124"/>
        <v>-4972955988.2603064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-4972955988.2603064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-20720649.95108461</v>
      </c>
      <c r="L2292" s="455">
        <f t="shared" ca="1" si="124"/>
        <v>-4993676638.2113905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-4993676638.2113905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-20806985.99254746</v>
      </c>
      <c r="L2293" s="455">
        <f t="shared" ca="1" si="124"/>
        <v>-5014483624.2039375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-5014483624.2039375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-20893681.767516404</v>
      </c>
      <c r="L2294" s="455">
        <f t="shared" ca="1" si="124"/>
        <v>-5035377305.9714537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-5035377305.9714537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-20980738.774881057</v>
      </c>
      <c r="L2295" s="455">
        <f t="shared" ca="1" si="124"/>
        <v>-5056358044.746335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-5056358044.746335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-21068158.519776396</v>
      </c>
      <c r="L2296" s="455">
        <f t="shared" ca="1" si="124"/>
        <v>-5077426203.2661114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-5077426203.2661114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-21155942.513608798</v>
      </c>
      <c r="L2297" s="455">
        <f t="shared" ca="1" si="124"/>
        <v>-5098582145.7797203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-5098582145.7797203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-21244092.274082169</v>
      </c>
      <c r="L2298" s="455">
        <f t="shared" ca="1" si="124"/>
        <v>-5119826238.0538025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-5119826238.0538025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-21332609.325224176</v>
      </c>
      <c r="L2299" s="455">
        <f t="shared" ca="1" si="124"/>
        <v>-5141158847.3790264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-5141158847.3790264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-21421495.19741261</v>
      </c>
      <c r="L2300" s="455">
        <f t="shared" ca="1" si="124"/>
        <v>-5162580342.5764389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-5162580342.5764389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-21510751.42740183</v>
      </c>
      <c r="L2301" s="455">
        <f t="shared" ca="1" si="124"/>
        <v>-5184091094.0038404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-5184091094.0038404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-21600379.558349334</v>
      </c>
      <c r="L2302" s="455">
        <f t="shared" ca="1" si="124"/>
        <v>-5205691473.5621901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-5205691473.5621901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-21690381.139842458</v>
      </c>
      <c r="L2303" s="455">
        <f t="shared" ref="L2303:L2557" ca="1" si="129">I2303-J2303+K2303</f>
        <v>-5227381854.7020321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-5227381854.7020321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-21780757.727925133</v>
      </c>
      <c r="L2304" s="455">
        <f t="shared" ca="1" si="129"/>
        <v>-5249162612.4299574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-5249162612.4299574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-21871510.885124821</v>
      </c>
      <c r="L2305" s="455">
        <f t="shared" ca="1" si="129"/>
        <v>-5271034123.3150826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-5271034123.3150826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-21962642.180479512</v>
      </c>
      <c r="L2306" s="455">
        <f t="shared" ca="1" si="129"/>
        <v>-5292996765.4955616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-5292996765.4955616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-22054153.189564839</v>
      </c>
      <c r="L2307" s="455">
        <f t="shared" ca="1" si="129"/>
        <v>-5315050918.6851263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-5315050918.6851263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-22146045.494521361</v>
      </c>
      <c r="L2308" s="455">
        <f t="shared" ca="1" si="129"/>
        <v>-5337196964.1796474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-5337196964.1796474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-22238320.684081864</v>
      </c>
      <c r="L2309" s="455">
        <f t="shared" ca="1" si="129"/>
        <v>-5359435284.8637295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-5359435284.8637295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-22330980.353598874</v>
      </c>
      <c r="L2310" s="455">
        <f t="shared" ca="1" si="129"/>
        <v>-5381766265.2173281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-5381766265.2173281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-22424026.1050722</v>
      </c>
      <c r="L2311" s="455">
        <f t="shared" ca="1" si="129"/>
        <v>-5404190291.3224001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-5404190291.3224001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-22517459.547176667</v>
      </c>
      <c r="L2312" s="455">
        <f t="shared" ca="1" si="129"/>
        <v>-5426707750.8695765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-5426707750.8695765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-22611282.2952899</v>
      </c>
      <c r="L2313" s="455">
        <f t="shared" ca="1" si="129"/>
        <v>-5449319033.1648664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-5449319033.1648664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-22705495.971520275</v>
      </c>
      <c r="L2314" s="455">
        <f t="shared" ca="1" si="129"/>
        <v>-5472024529.1363869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-5472024529.1363869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-22800102.204734944</v>
      </c>
      <c r="L2315" s="455">
        <f t="shared" ca="1" si="129"/>
        <v>-5494824631.3411217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-5494824631.3411217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-22895102.630588006</v>
      </c>
      <c r="L2316" s="455">
        <f t="shared" ca="1" si="129"/>
        <v>-5517719733.9717093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-5517719733.9717093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-22990498.89154879</v>
      </c>
      <c r="L2317" s="455">
        <f t="shared" ca="1" si="129"/>
        <v>-5540710232.8632584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-5540710232.8632584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-23086292.636930242</v>
      </c>
      <c r="L2318" s="455">
        <f t="shared" ca="1" si="129"/>
        <v>-5563796525.5001888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-5563796525.5001888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-23182485.522917453</v>
      </c>
      <c r="L2319" s="455">
        <f t="shared" ca="1" si="129"/>
        <v>-5586979011.0231066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-5586979011.0231066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-23279079.212596279</v>
      </c>
      <c r="L2320" s="455">
        <f t="shared" ca="1" si="129"/>
        <v>-5610258090.2357025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-5610258090.2357025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-23376075.375982095</v>
      </c>
      <c r="L2321" s="455">
        <f t="shared" ca="1" si="129"/>
        <v>-5633634165.6116848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-5633634165.6116848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-23473475.690048687</v>
      </c>
      <c r="L2322" s="455">
        <f t="shared" ca="1" si="129"/>
        <v>-5657107641.301733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-5657107641.301733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-23571281.838757221</v>
      </c>
      <c r="L2323" s="455">
        <f t="shared" ca="1" si="129"/>
        <v>-5680678923.1404905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-5680678923.1404905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-23669495.513085376</v>
      </c>
      <c r="L2324" s="455">
        <f t="shared" ca="1" si="129"/>
        <v>-5704348418.6535759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-5704348418.6535759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-23768118.411056567</v>
      </c>
      <c r="L2325" s="455">
        <f t="shared" ca="1" si="129"/>
        <v>-5728116537.0646324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-5728116537.0646324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-23867152.237769302</v>
      </c>
      <c r="L2326" s="455">
        <f t="shared" ca="1" si="129"/>
        <v>-5751983689.3024015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-5751983689.3024015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-23966598.705426674</v>
      </c>
      <c r="L2327" s="455">
        <f t="shared" ca="1" si="129"/>
        <v>-5775950288.0078278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-5775950288.0078278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-24066459.53336595</v>
      </c>
      <c r="L2328" s="455">
        <f t="shared" ca="1" si="129"/>
        <v>-5800016747.541194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-5800016747.541194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-24166736.448088307</v>
      </c>
      <c r="L2329" s="455">
        <f t="shared" ca="1" si="129"/>
        <v>-5824183483.9892826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-5824183483.9892826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-24267431.183288679</v>
      </c>
      <c r="L2330" s="455">
        <f t="shared" ca="1" si="129"/>
        <v>-5848450915.1725712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-5848450915.1725712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-24368545.479885712</v>
      </c>
      <c r="L2331" s="455">
        <f t="shared" ca="1" si="129"/>
        <v>-5872819460.6524572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-5872819460.6524572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-24470081.086051904</v>
      </c>
      <c r="L2332" s="455">
        <f t="shared" ca="1" si="129"/>
        <v>-5897289541.7385092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-5897289541.7385092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-24572039.75724379</v>
      </c>
      <c r="L2333" s="455">
        <f t="shared" ca="1" si="129"/>
        <v>-5921861581.4957533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-5921861581.4957533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-24674423.256232306</v>
      </c>
      <c r="L2334" s="455">
        <f t="shared" ca="1" si="129"/>
        <v>-5946536004.7519855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-5946536004.7519855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-24777233.353133272</v>
      </c>
      <c r="L2335" s="455">
        <f t="shared" ca="1" si="129"/>
        <v>-5971313238.1051188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-5971313238.1051188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-24880471.825437993</v>
      </c>
      <c r="L2336" s="455">
        <f t="shared" ca="1" si="129"/>
        <v>-5996193709.9305563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-5996193709.9305563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-24984140.458043985</v>
      </c>
      <c r="L2337" s="455">
        <f t="shared" ca="1" si="129"/>
        <v>-6021177850.3886003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-6021177850.3886003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-25088241.043285836</v>
      </c>
      <c r="L2338" s="455">
        <f t="shared" ca="1" si="129"/>
        <v>-6046266091.4318857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-6046266091.4318857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-25192775.38096619</v>
      </c>
      <c r="L2339" s="455">
        <f t="shared" ca="1" si="129"/>
        <v>-6071458866.8128519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-6071458866.8128519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-25297745.278386883</v>
      </c>
      <c r="L2340" s="455">
        <f t="shared" ca="1" si="129"/>
        <v>-6096756612.091239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-6096756612.091239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-25403152.550380163</v>
      </c>
      <c r="L2341" s="455">
        <f t="shared" ca="1" si="129"/>
        <v>-6122159764.6416187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-6122159764.6416187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-25508999.019340079</v>
      </c>
      <c r="L2342" s="455">
        <f t="shared" ca="1" si="129"/>
        <v>-6147668763.6609592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-6147668763.6609592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-25615286.515253998</v>
      </c>
      <c r="L2343" s="455">
        <f t="shared" ca="1" si="129"/>
        <v>-6173284050.1762133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-6173284050.1762133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-25722016.875734221</v>
      </c>
      <c r="L2344" s="455">
        <f t="shared" ca="1" si="129"/>
        <v>-6199006067.0519476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-6199006067.0519476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-25829191.94604978</v>
      </c>
      <c r="L2345" s="455">
        <f t="shared" ca="1" si="129"/>
        <v>-6224835258.9979973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-6224835258.9979973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-25936813.579158321</v>
      </c>
      <c r="L2346" s="455">
        <f t="shared" ca="1" si="129"/>
        <v>-6250772072.5771561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-6250772072.5771561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-26044883.635738149</v>
      </c>
      <c r="L2347" s="455">
        <f t="shared" ca="1" si="129"/>
        <v>-6276816956.2128944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-6276816956.2128944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-26153403.984220393</v>
      </c>
      <c r="L2348" s="455">
        <f t="shared" ca="1" si="129"/>
        <v>-6302970360.1971149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-6302970360.1971149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-26262376.500821311</v>
      </c>
      <c r="L2349" s="455">
        <f t="shared" ca="1" si="129"/>
        <v>-6329232736.6979361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-6329232736.6979361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-26371803.069574732</v>
      </c>
      <c r="L2350" s="455">
        <f t="shared" ca="1" si="129"/>
        <v>-6355604539.7675104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-6355604539.7675104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-26481685.582364626</v>
      </c>
      <c r="L2351" s="455">
        <f t="shared" ca="1" si="129"/>
        <v>-6382086225.3498755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-6382086225.3498755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-26592025.938957814</v>
      </c>
      <c r="L2352" s="455">
        <f t="shared" ca="1" si="129"/>
        <v>-6408678251.2888336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-6408678251.2888336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-26702826.047036808</v>
      </c>
      <c r="L2353" s="455">
        <f t="shared" ca="1" si="129"/>
        <v>-6435381077.3358707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-6435381077.3358707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-26814087.822232794</v>
      </c>
      <c r="L2354" s="455">
        <f t="shared" ca="1" si="129"/>
        <v>-6462195165.1581039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-6462195165.1581039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-26925813.188158765</v>
      </c>
      <c r="L2355" s="455">
        <f t="shared" ca="1" si="129"/>
        <v>-6489120978.3462629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-6489120978.3462629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-27038004.076442763</v>
      </c>
      <c r="L2356" s="455">
        <f t="shared" ca="1" si="129"/>
        <v>-6516158982.4227057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-6516158982.4227057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-27150662.426761273</v>
      </c>
      <c r="L2357" s="455">
        <f t="shared" ca="1" si="129"/>
        <v>-6543309644.8494673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-6543309644.8494673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-27263790.18687278</v>
      </c>
      <c r="L2358" s="455">
        <f t="shared" ca="1" si="129"/>
        <v>-6570573435.0363398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-6570573435.0363398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-27377389.312651414</v>
      </c>
      <c r="L2359" s="455">
        <f t="shared" ca="1" si="129"/>
        <v>-6597950824.3489914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-6597950824.3489914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-27491461.768120795</v>
      </c>
      <c r="L2360" s="455">
        <f t="shared" ca="1" si="129"/>
        <v>-6625442286.1171122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-6625442286.1171122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-27606009.525487967</v>
      </c>
      <c r="L2361" s="455">
        <f t="shared" ca="1" si="129"/>
        <v>-6653048295.6426001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-6653048295.6426001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-27721034.5651775</v>
      </c>
      <c r="L2362" s="455">
        <f t="shared" ca="1" si="129"/>
        <v>-6680769330.207778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-6680769330.207778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-27836538.875865743</v>
      </c>
      <c r="L2363" s="455">
        <f t="shared" ca="1" si="129"/>
        <v>-6708605869.0836439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-6708605869.0836439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-27952524.454515181</v>
      </c>
      <c r="L2364" s="455">
        <f t="shared" ca="1" si="129"/>
        <v>-6736558393.5381594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-6736558393.5381594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-28068993.306408994</v>
      </c>
      <c r="L2365" s="455">
        <f t="shared" ca="1" si="129"/>
        <v>-6764627386.8445683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-6764627386.8445683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-28185947.445185695</v>
      </c>
      <c r="L2366" s="455">
        <f t="shared" ca="1" si="129"/>
        <v>-6792813334.2897539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-6792813334.2897539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-28303388.892873973</v>
      </c>
      <c r="L2367" s="455">
        <f t="shared" ca="1" si="129"/>
        <v>-6821116723.1826277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-6821116723.1826277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-28421319.679927617</v>
      </c>
      <c r="L2368" s="455">
        <f t="shared" ca="1" si="129"/>
        <v>-6849538042.8625555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-6849538042.8625555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-28539741.845260646</v>
      </c>
      <c r="L2369" s="455">
        <f t="shared" ca="1" si="129"/>
        <v>-6878077784.7078161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-6878077784.7078161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-28658657.436282568</v>
      </c>
      <c r="L2370" s="455">
        <f t="shared" ca="1" si="129"/>
        <v>-6906736442.1440983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-6906736442.1440983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-28778068.508933742</v>
      </c>
      <c r="L2371" s="455">
        <f t="shared" ca="1" si="129"/>
        <v>-6935514510.6530323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-6935514510.6530323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-28897977.127720967</v>
      </c>
      <c r="L2372" s="455">
        <f t="shared" ca="1" si="129"/>
        <v>-6964412487.7807531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-6964412487.7807531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-29018385.365753137</v>
      </c>
      <c r="L2373" s="455">
        <f t="shared" ca="1" si="129"/>
        <v>-6993430873.1465063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-6993430873.1465063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-29139295.304777104</v>
      </c>
      <c r="L2374" s="455">
        <f t="shared" ca="1" si="129"/>
        <v>-7022570168.4512835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-7022570168.4512835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-29260709.035213683</v>
      </c>
      <c r="L2375" s="455">
        <f t="shared" ca="1" si="129"/>
        <v>-7051830877.4864969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-7051830877.4864969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-29382628.656193741</v>
      </c>
      <c r="L2376" s="455">
        <f t="shared" ca="1" si="129"/>
        <v>-7081213506.1426907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-7081213506.1426907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-29505056.275594544</v>
      </c>
      <c r="L2377" s="455">
        <f t="shared" ca="1" si="129"/>
        <v>-7110718562.4182854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-7110718562.4182854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-29627994.010076191</v>
      </c>
      <c r="L2378" s="455">
        <f t="shared" ca="1" si="129"/>
        <v>-7140346556.4283619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-7140346556.4283619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-29751443.985118173</v>
      </c>
      <c r="L2379" s="455">
        <f t="shared" ca="1" si="129"/>
        <v>-7170098000.4134798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-7170098000.4134798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-29875408.335056171</v>
      </c>
      <c r="L2380" s="455">
        <f t="shared" ca="1" si="129"/>
        <v>-7199973408.7485361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-7199973408.7485361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-29999889.203118902</v>
      </c>
      <c r="L2381" s="455">
        <f t="shared" ca="1" si="129"/>
        <v>-7229973297.9516554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-7229973297.9516554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-30124888.74146523</v>
      </c>
      <c r="L2382" s="455">
        <f t="shared" ca="1" si="129"/>
        <v>-7260098186.693121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-7260098186.693121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-30250409.111221336</v>
      </c>
      <c r="L2383" s="455">
        <f t="shared" ca="1" si="129"/>
        <v>-7290348595.8043423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-7290348595.8043423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-30376452.482518092</v>
      </c>
      <c r="L2384" s="455">
        <f t="shared" ca="1" si="129"/>
        <v>-7320725048.2868605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-7320725048.2868605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-30503021.034528583</v>
      </c>
      <c r="L2385" s="455">
        <f t="shared" ca="1" si="129"/>
        <v>-7351228069.3213892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-7351228069.3213892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-30630116.955505785</v>
      </c>
      <c r="L2386" s="455">
        <f t="shared" ca="1" si="129"/>
        <v>-7381858186.2768946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-7381858186.2768946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-30757742.442820389</v>
      </c>
      <c r="L2387" s="455">
        <f t="shared" ca="1" si="129"/>
        <v>-7412615928.7197151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-7412615928.7197151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-30885899.702998813</v>
      </c>
      <c r="L2388" s="455">
        <f t="shared" ca="1" si="129"/>
        <v>-7443501828.4227142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-7443501828.4227142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-31014590.951761309</v>
      </c>
      <c r="L2389" s="455">
        <f t="shared" ca="1" si="129"/>
        <v>-7474516419.3744755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-7474516419.3744755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-31143818.414060313</v>
      </c>
      <c r="L2390" s="455">
        <f t="shared" ca="1" si="129"/>
        <v>-7505660237.7885361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-7505660237.7885361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-31273584.324118901</v>
      </c>
      <c r="L2391" s="455">
        <f t="shared" ca="1" si="129"/>
        <v>-7536933822.1126547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-7536933822.1126547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-31403890.925469395</v>
      </c>
      <c r="L2392" s="455">
        <f t="shared" ca="1" si="129"/>
        <v>-7568337713.0381241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-7568337713.0381241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-31534740.470992181</v>
      </c>
      <c r="L2393" s="455">
        <f t="shared" ca="1" si="129"/>
        <v>-7599872453.5091162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-7599872453.5091162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-31666135.222954649</v>
      </c>
      <c r="L2394" s="455">
        <f t="shared" ca="1" si="129"/>
        <v>-7631538588.7320709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-7631538588.7320709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-31798077.453050289</v>
      </c>
      <c r="L2395" s="455">
        <f t="shared" ca="1" si="129"/>
        <v>-7663336666.1851215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-7663336666.1851215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-31930569.44243801</v>
      </c>
      <c r="L2396" s="455">
        <f t="shared" ca="1" si="129"/>
        <v>-7695267235.6275597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-7695267235.6275597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-32063613.481781498</v>
      </c>
      <c r="L2397" s="455">
        <f t="shared" ca="1" si="129"/>
        <v>-7727330849.1093416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-7727330849.1093416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-32197211.871288922</v>
      </c>
      <c r="L2398" s="455">
        <f t="shared" ca="1" si="129"/>
        <v>-7759528060.9806309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-7759528060.9806309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-32331366.92075263</v>
      </c>
      <c r="L2399" s="455">
        <f t="shared" ca="1" si="129"/>
        <v>-7791859427.9013834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-7791859427.9013834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-32466080.949589092</v>
      </c>
      <c r="L2400" s="455">
        <f t="shared" ca="1" si="129"/>
        <v>-7824325508.8509722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-7824325508.8509722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-32601356.286879048</v>
      </c>
      <c r="L2401" s="455">
        <f t="shared" ca="1" si="129"/>
        <v>-7856926865.1378508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-7856926865.1378508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-32737195.271407716</v>
      </c>
      <c r="L2402" s="455">
        <f t="shared" ca="1" si="129"/>
        <v>-7889664060.4092588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-7889664060.4092588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-32873600.251705244</v>
      </c>
      <c r="L2403" s="455">
        <f t="shared" ca="1" si="129"/>
        <v>-7922537660.660964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-7922537660.660964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-33010573.586087354</v>
      </c>
      <c r="L2404" s="455">
        <f t="shared" ca="1" si="129"/>
        <v>-7955548234.2470512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-7955548234.2470512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-33148117.642696049</v>
      </c>
      <c r="L2405" s="455">
        <f t="shared" ca="1" si="129"/>
        <v>-7988696351.8897476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-7988696351.8897476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-33286234.799540613</v>
      </c>
      <c r="L2406" s="455">
        <f t="shared" ca="1" si="129"/>
        <v>-8021982586.6892881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-8021982586.6892881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-33424927.444538705</v>
      </c>
      <c r="L2407" s="455">
        <f t="shared" ca="1" si="129"/>
        <v>-8055407514.1338272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-8055407514.1338272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-33564197.97555761</v>
      </c>
      <c r="L2408" s="455">
        <f t="shared" ca="1" si="129"/>
        <v>-8088971712.1093845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-8088971712.1093845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-33704048.800455771</v>
      </c>
      <c r="L2409" s="455">
        <f t="shared" ca="1" si="129"/>
        <v>-8122675760.9098406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-8122675760.9098406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-33844482.337124333</v>
      </c>
      <c r="L2410" s="455">
        <f t="shared" ca="1" si="129"/>
        <v>-8156520243.2469645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-8156520243.2469645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-33985501.013529018</v>
      </c>
      <c r="L2411" s="455">
        <f t="shared" ca="1" si="129"/>
        <v>-8190505744.2604933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-8190505744.2604933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-34127107.267752051</v>
      </c>
      <c r="L2412" s="455">
        <f t="shared" ca="1" si="129"/>
        <v>-8224632851.528245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-8224632851.528245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-34269303.548034355</v>
      </c>
      <c r="L2413" s="455">
        <f t="shared" ca="1" si="129"/>
        <v>-8258902155.0762796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-8258902155.0762796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-34412092.312817834</v>
      </c>
      <c r="L2414" s="455">
        <f t="shared" ca="1" si="129"/>
        <v>-8293314247.3890972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-8293314247.3890972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-34555476.030787908</v>
      </c>
      <c r="L2415" s="455">
        <f t="shared" ca="1" si="129"/>
        <v>-8327869723.4198847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-8327869723.4198847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-34699457.180916183</v>
      </c>
      <c r="L2416" s="455">
        <f t="shared" ca="1" si="129"/>
        <v>-8362569180.6008005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-8362569180.6008005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-34844038.252503335</v>
      </c>
      <c r="L2417" s="455">
        <f t="shared" ca="1" si="129"/>
        <v>-8397413218.8533039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-8397413218.8533039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-34989221.745222099</v>
      </c>
      <c r="L2418" s="455">
        <f t="shared" ca="1" si="129"/>
        <v>-8432402440.598526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-8432402440.598526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-35135010.169160523</v>
      </c>
      <c r="L2419" s="455">
        <f t="shared" ca="1" si="129"/>
        <v>-8467537450.7676868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-8467537450.7676868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-35281406.044865362</v>
      </c>
      <c r="L2420" s="455">
        <f t="shared" ca="1" si="129"/>
        <v>-8502818856.8125525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-8502818856.8125525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-35428411.903385632</v>
      </c>
      <c r="L2421" s="455">
        <f t="shared" ca="1" si="129"/>
        <v>-8538247268.7159376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-8538247268.7159376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-35576030.28631641</v>
      </c>
      <c r="L2422" s="455">
        <f t="shared" ca="1" si="129"/>
        <v>-8573823299.0022545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-8573823299.0022545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-35724263.745842732</v>
      </c>
      <c r="L2423" s="455">
        <f t="shared" ca="1" si="129"/>
        <v>-8609547562.7480965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-8609547562.7480965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-35873114.844783738</v>
      </c>
      <c r="L2424" s="455">
        <f t="shared" ca="1" si="129"/>
        <v>-8645420677.5928802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-8645420677.5928802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-36022586.156636998</v>
      </c>
      <c r="L2425" s="455">
        <f t="shared" ca="1" si="129"/>
        <v>-8681443263.7495174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-8681443263.7495174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-36172680.265622988</v>
      </c>
      <c r="L2426" s="455">
        <f t="shared" ca="1" si="129"/>
        <v>-8717615944.0151405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-8717615944.0151405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-36323399.76672975</v>
      </c>
      <c r="L2427" s="455">
        <f t="shared" ca="1" si="129"/>
        <v>-8753939343.7818699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-8753939343.7818699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-36474747.265757792</v>
      </c>
      <c r="L2428" s="455">
        <f t="shared" ca="1" si="129"/>
        <v>-8790414091.0476284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-8790414091.0476284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-36626725.379365116</v>
      </c>
      <c r="L2429" s="455">
        <f t="shared" ca="1" si="129"/>
        <v>-8827040816.4269943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-8827040816.4269943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-36779336.735112473</v>
      </c>
      <c r="L2430" s="455">
        <f t="shared" ca="1" si="129"/>
        <v>-8863820153.1621075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-8863820153.1621075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-36932583.971508779</v>
      </c>
      <c r="L2431" s="455">
        <f t="shared" ca="1" si="129"/>
        <v>-8900752737.1336155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-8900752737.1336155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-37086469.738056734</v>
      </c>
      <c r="L2432" s="455">
        <f t="shared" ca="1" si="129"/>
        <v>-8937839206.8716717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-8937839206.8716717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-37240996.695298634</v>
      </c>
      <c r="L2433" s="455">
        <f t="shared" ca="1" si="129"/>
        <v>-8975080203.5669708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-8975080203.5669708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-37396167.514862381</v>
      </c>
      <c r="L2434" s="455">
        <f t="shared" ca="1" si="129"/>
        <v>-9012476371.0818329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-9012476371.0818329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-37551984.879507639</v>
      </c>
      <c r="L2435" s="455">
        <f t="shared" ca="1" si="129"/>
        <v>-9050028355.96134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-9050028355.96134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-37708451.483172253</v>
      </c>
      <c r="L2436" s="455">
        <f t="shared" ca="1" si="129"/>
        <v>-9087736807.4445114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-9087736807.4445114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-37865570.031018794</v>
      </c>
      <c r="L2437" s="455">
        <f t="shared" ca="1" si="129"/>
        <v>-9125602377.4755306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-9125602377.4755306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-38023343.239481375</v>
      </c>
      <c r="L2438" s="455">
        <f t="shared" ca="1" si="129"/>
        <v>-9163625720.7150116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-9163625720.7150116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-38181773.836312547</v>
      </c>
      <c r="L2439" s="455">
        <f t="shared" ca="1" si="129"/>
        <v>-9201807494.5513248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-9201807494.5513248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-38340864.560630523</v>
      </c>
      <c r="L2440" s="455">
        <f t="shared" ca="1" si="129"/>
        <v>-9240148359.1119556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-9240148359.1119556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-38500618.162966482</v>
      </c>
      <c r="L2441" s="455">
        <f t="shared" ca="1" si="129"/>
        <v>-9278648977.2749214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-9278648977.2749214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-38661037.405312173</v>
      </c>
      <c r="L2442" s="455">
        <f t="shared" ca="1" si="129"/>
        <v>-9317310014.680233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-9317310014.680233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-38822125.061167635</v>
      </c>
      <c r="L2443" s="455">
        <f t="shared" ca="1" si="129"/>
        <v>-9356132139.7413998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-9356132139.7413998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-38983883.915589169</v>
      </c>
      <c r="L2444" s="455">
        <f t="shared" ca="1" si="129"/>
        <v>-9395116023.6569881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-9395116023.6569881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-39146316.765237451</v>
      </c>
      <c r="L2445" s="455">
        <f t="shared" ca="1" si="129"/>
        <v>-9434262340.422226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-9434262340.422226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-39309426.41842594</v>
      </c>
      <c r="L2446" s="455">
        <f t="shared" ca="1" si="129"/>
        <v>-9473571766.8406525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-9473571766.8406525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-39473215.695169382</v>
      </c>
      <c r="L2447" s="455">
        <f t="shared" ca="1" si="129"/>
        <v>-9513044982.5358219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-9513044982.5358219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-39637687.427232593</v>
      </c>
      <c r="L2448" s="455">
        <f t="shared" ca="1" si="129"/>
        <v>-9552682669.9630547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-9552682669.9630547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-39802844.458179392</v>
      </c>
      <c r="L2449" s="455">
        <f t="shared" ca="1" si="129"/>
        <v>-9592485514.4212341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-9592485514.4212341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-39968689.643421806</v>
      </c>
      <c r="L2450" s="455">
        <f t="shared" ca="1" si="129"/>
        <v>-9632454204.0646553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-9632454204.0646553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-40135225.8502694</v>
      </c>
      <c r="L2451" s="455">
        <f t="shared" ca="1" si="129"/>
        <v>-9672589429.9149246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-9672589429.9149246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-40302455.957978852</v>
      </c>
      <c r="L2452" s="455">
        <f t="shared" ca="1" si="129"/>
        <v>-9712891885.8729038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-9712891885.8729038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-40470382.857803762</v>
      </c>
      <c r="L2453" s="455">
        <f t="shared" ca="1" si="129"/>
        <v>-9753362268.7307072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-9753362268.7307072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-40639009.453044616</v>
      </c>
      <c r="L2454" s="455">
        <f t="shared" ca="1" si="129"/>
        <v>-9794001278.1837521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-9794001278.1837521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-40808338.659098968</v>
      </c>
      <c r="L2455" s="455">
        <f t="shared" ca="1" si="129"/>
        <v>-9834809616.8428516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-9834809616.8428516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-40978373.403511882</v>
      </c>
      <c r="L2456" s="455">
        <f t="shared" ca="1" si="129"/>
        <v>-9875787990.2463627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-9875787990.2463627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-41149116.626026511</v>
      </c>
      <c r="L2457" s="455">
        <f t="shared" ca="1" si="129"/>
        <v>-9916937106.8723888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-9916937106.8723888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-41320571.278634951</v>
      </c>
      <c r="L2458" s="455">
        <f t="shared" ca="1" si="129"/>
        <v>-9958257678.1510239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-9958257678.1510239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-41492740.325629264</v>
      </c>
      <c r="L2459" s="455">
        <f t="shared" ca="1" si="129"/>
        <v>-9999750418.4766541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-9999750418.4766541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-41665626.743652724</v>
      </c>
      <c r="L2460" s="455">
        <f t="shared" ca="1" si="129"/>
        <v>-10041416045.220306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-10041416045.220306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-41839233.521751277</v>
      </c>
      <c r="L2461" s="455">
        <f t="shared" ca="1" si="129"/>
        <v>-10083255278.742058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-10083255278.742058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-42013563.66142524</v>
      </c>
      <c r="L2462" s="455">
        <f t="shared" ca="1" si="129"/>
        <v>-10125268842.403482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-10125268842.403482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-42188620.176681176</v>
      </c>
      <c r="L2463" s="455">
        <f t="shared" ca="1" si="129"/>
        <v>-10167457462.580164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-10167457462.580164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-42364406.094084017</v>
      </c>
      <c r="L2464" s="455">
        <f t="shared" ca="1" si="129"/>
        <v>-10209821868.674248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-10209821868.674248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-42540924.452809364</v>
      </c>
      <c r="L2465" s="455">
        <f t="shared" ca="1" si="129"/>
        <v>-10252362793.127058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-10252362793.127058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-42718178.304696076</v>
      </c>
      <c r="L2466" s="455">
        <f t="shared" ca="1" si="129"/>
        <v>-10295080971.431753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-10295080971.431753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-42896170.714298971</v>
      </c>
      <c r="L2467" s="455">
        <f t="shared" ca="1" si="129"/>
        <v>-10337977142.146051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-10337977142.146051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-43074904.758941881</v>
      </c>
      <c r="L2468" s="455">
        <f t="shared" ca="1" si="129"/>
        <v>-10381052046.904993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-10381052046.904993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-43254383.528770804</v>
      </c>
      <c r="L2469" s="455">
        <f t="shared" ca="1" si="129"/>
        <v>-10424306430.433764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-10424306430.433764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-43434610.126807347</v>
      </c>
      <c r="L2470" s="455">
        <f t="shared" ca="1" si="129"/>
        <v>-10467741040.560572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-10467741040.560572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-43615587.669002384</v>
      </c>
      <c r="L2471" s="455">
        <f t="shared" ca="1" si="129"/>
        <v>-10511356628.229574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-10511356628.229574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-43797319.284289889</v>
      </c>
      <c r="L2472" s="455">
        <f t="shared" ca="1" si="129"/>
        <v>-10555153947.513865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-10555153947.513865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-43979808.1146411</v>
      </c>
      <c r="L2473" s="455">
        <f t="shared" ca="1" si="129"/>
        <v>-10599133755.628506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-10599133755.628506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-44163057.315118775</v>
      </c>
      <c r="L2474" s="455">
        <f t="shared" ca="1" si="129"/>
        <v>-10643296812.943624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-10643296812.943624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-44347070.053931765</v>
      </c>
      <c r="L2475" s="455">
        <f t="shared" ca="1" si="129"/>
        <v>-10687643882.997557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-10687643882.997557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-44531849.512489818</v>
      </c>
      <c r="L2476" s="455">
        <f t="shared" ca="1" si="129"/>
        <v>-10732175732.510046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-10732175732.510046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-44717398.885458522</v>
      </c>
      <c r="L2477" s="455">
        <f t="shared" ca="1" si="129"/>
        <v>-10776893131.395504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-10776893131.395504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-44903721.380814597</v>
      </c>
      <c r="L2478" s="455">
        <f t="shared" ca="1" si="129"/>
        <v>-10821796852.77632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-10821796852.77632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-45090820.219901331</v>
      </c>
      <c r="L2479" s="455">
        <f t="shared" ca="1" si="129"/>
        <v>-10866887672.996222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-10866887672.996222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-45278698.637484252</v>
      </c>
      <c r="L2480" s="455">
        <f t="shared" ca="1" si="129"/>
        <v>-10912166371.633705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-10912166371.633705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-45467359.881807104</v>
      </c>
      <c r="L2481" s="455">
        <f t="shared" ca="1" si="129"/>
        <v>-10957633731.515512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-10957633731.515512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-45656807.214647971</v>
      </c>
      <c r="L2482" s="455">
        <f t="shared" ca="1" si="129"/>
        <v>-11003290538.73016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-11003290538.73016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-45847043.911375664</v>
      </c>
      <c r="L2483" s="455">
        <f t="shared" ca="1" si="129"/>
        <v>-11049137582.641535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-11049137582.641535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-46038073.261006393</v>
      </c>
      <c r="L2484" s="455">
        <f t="shared" ca="1" si="129"/>
        <v>-11095175655.902542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-11095175655.902542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-46229898.566260591</v>
      </c>
      <c r="L2485" s="455">
        <f t="shared" ca="1" si="129"/>
        <v>-11141405554.468803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-11141405554.468803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-46422523.143620014</v>
      </c>
      <c r="L2486" s="455">
        <f t="shared" ca="1" si="129"/>
        <v>-11187828077.612423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-11187828077.612423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-46615950.323385097</v>
      </c>
      <c r="L2487" s="455">
        <f t="shared" ca="1" si="129"/>
        <v>-11234444027.935808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-11234444027.935808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-46810183.449732535</v>
      </c>
      <c r="L2488" s="455">
        <f t="shared" ca="1" si="129"/>
        <v>-11281254211.38554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-11281254211.38554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-47005225.880773082</v>
      </c>
      <c r="L2489" s="455">
        <f t="shared" ca="1" si="129"/>
        <v>-11328259437.266314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-11328259437.266314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-47201080.988609642</v>
      </c>
      <c r="L2490" s="455">
        <f t="shared" ca="1" si="129"/>
        <v>-11375460518.254923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-11375460518.254923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-47397752.159395508</v>
      </c>
      <c r="L2491" s="455">
        <f t="shared" ca="1" si="129"/>
        <v>-11422858270.414318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-11422858270.414318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-47595242.793392994</v>
      </c>
      <c r="L2492" s="455">
        <f t="shared" ca="1" si="129"/>
        <v>-11470453513.20771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-11470453513.20771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-47793556.305032127</v>
      </c>
      <c r="L2493" s="455">
        <f t="shared" ca="1" si="129"/>
        <v>-11518247069.512743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-11518247069.512743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-47992696.122969761</v>
      </c>
      <c r="L2494" s="455">
        <f t="shared" ca="1" si="129"/>
        <v>-11566239765.635714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-11566239765.635714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-48192665.690148808</v>
      </c>
      <c r="L2495" s="455">
        <f t="shared" ca="1" si="129"/>
        <v>-11614432431.325863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-11614432431.325863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-48393468.463857763</v>
      </c>
      <c r="L2496" s="455">
        <f t="shared" ca="1" si="129"/>
        <v>-11662825899.789721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-11662825899.789721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-48595107.915790498</v>
      </c>
      <c r="L2497" s="455">
        <f t="shared" ca="1" si="129"/>
        <v>-11711421007.705511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-11711421007.705511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-48797587.532106295</v>
      </c>
      <c r="L2498" s="455">
        <f t="shared" ca="1" si="129"/>
        <v>-11760218595.237617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-11760218595.237617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-49000910.81349007</v>
      </c>
      <c r="L2499" s="455">
        <f t="shared" ca="1" si="129"/>
        <v>-11809219506.051107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-11809219506.051107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-49205081.275212944</v>
      </c>
      <c r="L2500" s="455">
        <f t="shared" ca="1" si="129"/>
        <v>-11858424587.326321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-11858424587.326321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-49410102.447193004</v>
      </c>
      <c r="L2501" s="455">
        <f t="shared" ca="1" si="129"/>
        <v>-11907834689.773514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-11907834689.773514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-49615977.874056309</v>
      </c>
      <c r="L2502" s="455">
        <f t="shared" ca="1" si="129"/>
        <v>-11957450667.64757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-11957450667.64757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-49822711.11519821</v>
      </c>
      <c r="L2503" s="455">
        <f t="shared" ca="1" si="129"/>
        <v>-12007273378.762768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-12007273378.762768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-50030305.744844869</v>
      </c>
      <c r="L2504" s="455">
        <f t="shared" ca="1" si="129"/>
        <v>-12057303684.507612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-12057303684.507612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-50238765.35211505</v>
      </c>
      <c r="L2505" s="455">
        <f t="shared" ca="1" si="129"/>
        <v>-12107542449.859728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-12107542449.859728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-50448093.541082196</v>
      </c>
      <c r="L2506" s="455">
        <f t="shared" ca="1" si="129"/>
        <v>-12157990543.40081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-12157990543.40081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-50658293.930836707</v>
      </c>
      <c r="L2507" s="455">
        <f t="shared" ca="1" si="129"/>
        <v>-12208648837.331648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-12208648837.331648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-50869370.155548535</v>
      </c>
      <c r="L2508" s="455">
        <f t="shared" ca="1" si="129"/>
        <v>-12259518207.487196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-12259518207.487196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-51081325.864529982</v>
      </c>
      <c r="L2509" s="455">
        <f t="shared" ca="1" si="129"/>
        <v>-12310599533.351727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-12310599533.351727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-51294164.722298861</v>
      </c>
      <c r="L2510" s="455">
        <f t="shared" ca="1" si="129"/>
        <v>-12361893698.074026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-12361893698.074026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-51507890.408641778</v>
      </c>
      <c r="L2511" s="455">
        <f t="shared" ca="1" si="129"/>
        <v>-12413401588.482668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-12413401588.482668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-51722506.61867778</v>
      </c>
      <c r="L2512" s="455">
        <f t="shared" ca="1" si="129"/>
        <v>-12465124095.101345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-12465124095.101345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-51938017.062922269</v>
      </c>
      <c r="L2513" s="455">
        <f t="shared" ca="1" si="129"/>
        <v>-12517062112.164267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-12517062112.164267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-52154425.467351109</v>
      </c>
      <c r="L2514" s="455">
        <f t="shared" ca="1" si="129"/>
        <v>-12569216537.631618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-12569216537.631618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-52371735.573465079</v>
      </c>
      <c r="L2515" s="455">
        <f t="shared" ca="1" si="129"/>
        <v>-12621588273.205084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-12621588273.205084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-52589951.138354518</v>
      </c>
      <c r="L2516" s="455">
        <f t="shared" ca="1" si="129"/>
        <v>-12674178224.343439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-12674178224.343439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-52809075.934764326</v>
      </c>
      <c r="L2517" s="455">
        <f t="shared" ca="1" si="129"/>
        <v>-12726987300.278204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-12726987300.278204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-53029113.751159184</v>
      </c>
      <c r="L2518" s="455">
        <f t="shared" ca="1" si="129"/>
        <v>-12780016414.029364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-12780016414.029364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-53250068.391789012</v>
      </c>
      <c r="L2519" s="455">
        <f t="shared" ca="1" si="129"/>
        <v>-12833266482.421152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-12833266482.421152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-53471943.676754802</v>
      </c>
      <c r="L2520" s="455">
        <f t="shared" ca="1" si="129"/>
        <v>-12886738426.097906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-12886738426.097906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-53694743.442074612</v>
      </c>
      <c r="L2521" s="455">
        <f t="shared" ca="1" si="129"/>
        <v>-12940433169.53998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-12940433169.53998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-53918471.539749913</v>
      </c>
      <c r="L2522" s="455">
        <f t="shared" ca="1" si="129"/>
        <v>-12994351641.079729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-12994351641.079729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-54143131.837832205</v>
      </c>
      <c r="L2523" s="455">
        <f t="shared" ca="1" si="129"/>
        <v>-13048494772.917561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-13048494772.917561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-54368728.220489837</v>
      </c>
      <c r="L2524" s="455">
        <f t="shared" ca="1" si="129"/>
        <v>-13102863501.13805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-13102863501.13805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-54595264.588075206</v>
      </c>
      <c r="L2525" s="455">
        <f t="shared" ca="1" si="129"/>
        <v>-13157458765.726126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-13157458765.726126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-54822744.857192189</v>
      </c>
      <c r="L2526" s="455">
        <f t="shared" ca="1" si="129"/>
        <v>-13212281510.583319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-13212281510.583319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-55051172.960763827</v>
      </c>
      <c r="L2527" s="455">
        <f t="shared" ca="1" si="129"/>
        <v>-13267332683.544083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-13267332683.544083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-55280552.848100342</v>
      </c>
      <c r="L2528" s="455">
        <f t="shared" ca="1" si="129"/>
        <v>-13322613236.392183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-13322613236.392183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-55510888.484967433</v>
      </c>
      <c r="L2529" s="455">
        <f t="shared" ca="1" si="129"/>
        <v>-13378124124.877151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-13378124124.877151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-55742183.853654794</v>
      </c>
      <c r="L2530" s="455">
        <f t="shared" ca="1" si="129"/>
        <v>-13433866308.730806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-13433866308.730806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-55974442.953045025</v>
      </c>
      <c r="L2531" s="455">
        <f t="shared" ca="1" si="129"/>
        <v>-13489840751.683851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-13489840751.683851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-56207669.798682712</v>
      </c>
      <c r="L2532" s="455">
        <f t="shared" ca="1" si="129"/>
        <v>-13546048421.482534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-13546048421.482534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-56441868.422843896</v>
      </c>
      <c r="L2533" s="455">
        <f t="shared" ca="1" si="129"/>
        <v>-13602490289.905378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-13602490289.905378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-56677042.874605738</v>
      </c>
      <c r="L2534" s="455">
        <f t="shared" ca="1" si="129"/>
        <v>-13659167332.779984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-13659167332.779984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-56913197.219916597</v>
      </c>
      <c r="L2535" s="455">
        <f t="shared" ca="1" si="129"/>
        <v>-13716080529.999901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-13716080529.999901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-57150335.541666247</v>
      </c>
      <c r="L2536" s="455">
        <f t="shared" ca="1" si="129"/>
        <v>-13773230865.541567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-13773230865.541567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-57388461.939756528</v>
      </c>
      <c r="L2537" s="455">
        <f t="shared" ca="1" si="129"/>
        <v>-13830619327.481323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-13830619327.481323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-57627580.531172179</v>
      </c>
      <c r="L2538" s="455">
        <f t="shared" ca="1" si="129"/>
        <v>-13888246908.012495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-13888246908.012495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-57867695.450052053</v>
      </c>
      <c r="L2539" s="455">
        <f t="shared" ca="1" si="129"/>
        <v>-13946114603.462547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-13946114603.462547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-58108810.847760618</v>
      </c>
      <c r="L2540" s="455">
        <f t="shared" ca="1" si="129"/>
        <v>-14004223414.310308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-14004223414.310308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-58350930.892959617</v>
      </c>
      <c r="L2541" s="455">
        <f t="shared" ca="1" si="129"/>
        <v>-14062574345.203268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-14062574345.203268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-58594059.771680273</v>
      </c>
      <c r="L2542" s="455">
        <f t="shared" ca="1" si="129"/>
        <v>-14121168404.974949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-14121168404.974949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-58838201.687395617</v>
      </c>
      <c r="L2543" s="455">
        <f t="shared" ca="1" si="129"/>
        <v>-14180006606.662344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-14180006606.662344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-59083360.861093096</v>
      </c>
      <c r="L2544" s="455">
        <f t="shared" ca="1" si="129"/>
        <v>-14239089967.523438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-14239089967.523438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-59329541.531347655</v>
      </c>
      <c r="L2545" s="455">
        <f t="shared" ca="1" si="129"/>
        <v>-14298419509.054785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-14298419509.054785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-59576747.954394937</v>
      </c>
      <c r="L2546" s="455">
        <f t="shared" ca="1" si="129"/>
        <v>-14357996257.00918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-14357996257.00918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-59824984.404204912</v>
      </c>
      <c r="L2547" s="455">
        <f t="shared" ca="1" si="129"/>
        <v>-14417821241.413385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-14417821241.413385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-60074255.172555774</v>
      </c>
      <c r="L2548" s="455">
        <f t="shared" ca="1" si="129"/>
        <v>-14477895496.585941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-14477895496.585941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-60324564.569108091</v>
      </c>
      <c r="L2549" s="455">
        <f t="shared" ca="1" si="129"/>
        <v>-14538220061.15505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-14538220061.15505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-60575916.921479367</v>
      </c>
      <c r="L2550" s="455">
        <f t="shared" ca="1" si="129"/>
        <v>-14598795978.07653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-14598795978.07653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-60828316.575318865</v>
      </c>
      <c r="L2551" s="455">
        <f t="shared" ca="1" si="129"/>
        <v>-14659624294.65185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-14659624294.65185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-61081767.894382708</v>
      </c>
      <c r="L2552" s="455">
        <f t="shared" ca="1" si="129"/>
        <v>-14720706062.546232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-14720706062.546232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-61336275.260609299</v>
      </c>
      <c r="L2553" s="455">
        <f t="shared" ca="1" si="129"/>
        <v>-14782042337.806841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-14782042337.806841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-61591843.074195161</v>
      </c>
      <c r="L2554" s="455">
        <f t="shared" ca="1" si="129"/>
        <v>-14843634180.881037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-14843634180.881037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-61848475.753670976</v>
      </c>
      <c r="L2555" s="455">
        <f t="shared" ca="1" si="129"/>
        <v>-14905482656.634708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-14905482656.634708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-62106177.735977955</v>
      </c>
      <c r="L2556" s="455">
        <f t="shared" ca="1" si="129"/>
        <v>-14967588834.370686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-14967588834.370686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-62364953.476544522</v>
      </c>
      <c r="L2557" s="455">
        <f t="shared" ca="1" si="129"/>
        <v>-15029953787.847231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-15029953787.847231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-62624807.449363463</v>
      </c>
      <c r="L2558" s="455">
        <f t="shared" ref="L2558:L2812" ca="1" si="134">I2558-J2558+K2558</f>
        <v>-15092578595.296595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-15092578595.296595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-62885744.147069149</v>
      </c>
      <c r="L2559" s="455">
        <f t="shared" ca="1" si="134"/>
        <v>-15155464339.443665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-15155464339.443665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-63147768.081015266</v>
      </c>
      <c r="L2560" s="455">
        <f t="shared" ca="1" si="134"/>
        <v>-15218612107.524679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-15218612107.524679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-63410883.78135284</v>
      </c>
      <c r="L2561" s="455">
        <f t="shared" ca="1" si="134"/>
        <v>-15282022991.306032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-15282022991.306032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-63675095.797108464</v>
      </c>
      <c r="L2562" s="455">
        <f t="shared" ca="1" si="134"/>
        <v>-15345698087.10314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-15345698087.10314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-63940408.69626309</v>
      </c>
      <c r="L2563" s="455">
        <f t="shared" ca="1" si="134"/>
        <v>-15409638495.799402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-15409638495.799402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-64206827.065830842</v>
      </c>
      <c r="L2564" s="455">
        <f t="shared" ca="1" si="134"/>
        <v>-15473845322.865232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-15473845322.865232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-64474355.511938468</v>
      </c>
      <c r="L2565" s="455">
        <f t="shared" ca="1" si="134"/>
        <v>-15538319678.377171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-15538319678.377171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-64742998.659904875</v>
      </c>
      <c r="L2566" s="455">
        <f t="shared" ca="1" si="134"/>
        <v>-15603062677.037075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-15603062677.037075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-65012761.154321134</v>
      </c>
      <c r="L2567" s="455">
        <f t="shared" ca="1" si="134"/>
        <v>-15668075438.191397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-15668075438.191397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-65283647.659130819</v>
      </c>
      <c r="L2568" s="455">
        <f t="shared" ca="1" si="134"/>
        <v>-15733359085.850527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-15733359085.850527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-65555662.857710525</v>
      </c>
      <c r="L2569" s="455">
        <f t="shared" ca="1" si="134"/>
        <v>-15798914748.708237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-15798914748.708237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-65828811.452950984</v>
      </c>
      <c r="L2570" s="455">
        <f t="shared" ca="1" si="134"/>
        <v>-15864743560.161188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-15864743560.161188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-66103098.167338289</v>
      </c>
      <c r="L2571" s="455">
        <f t="shared" ca="1" si="134"/>
        <v>-15930846658.328526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-15930846658.328526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-66378527.743035525</v>
      </c>
      <c r="L2572" s="455">
        <f t="shared" ca="1" si="134"/>
        <v>-15997225186.071562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-15997225186.071562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-66655104.941964842</v>
      </c>
      <c r="L2573" s="455">
        <f t="shared" ca="1" si="134"/>
        <v>-16063880291.013527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-16063880291.013527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-66932834.545889698</v>
      </c>
      <c r="L2574" s="455">
        <f t="shared" ca="1" si="134"/>
        <v>-16130813125.559416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-16130813125.559416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-67211721.356497571</v>
      </c>
      <c r="L2575" s="455">
        <f t="shared" ca="1" si="134"/>
        <v>-16198024846.915913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-16198024846.915913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-67491770.195482954</v>
      </c>
      <c r="L2576" s="455">
        <f t="shared" ca="1" si="134"/>
        <v>-16265516617.111395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-16265516617.111395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-67772985.90463081</v>
      </c>
      <c r="L2577" s="455">
        <f t="shared" ca="1" si="134"/>
        <v>-16333289603.016026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-16333289603.016026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-68055373.345900118</v>
      </c>
      <c r="L2578" s="455">
        <f t="shared" ca="1" si="134"/>
        <v>-16401344976.361925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-16401344976.361925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-68338937.401508018</v>
      </c>
      <c r="L2579" s="455">
        <f t="shared" ca="1" si="134"/>
        <v>-16469683913.763433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-16469683913.763433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-68623682.974014312</v>
      </c>
      <c r="L2580" s="455">
        <f t="shared" ca="1" si="134"/>
        <v>-16538307596.737448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-16538307596.737448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-68909614.986406028</v>
      </c>
      <c r="L2581" s="455">
        <f t="shared" ca="1" si="134"/>
        <v>-16607217211.723854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-16607217211.723854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-69196738.382182717</v>
      </c>
      <c r="L2582" s="455">
        <f t="shared" ca="1" si="134"/>
        <v>-16676413950.106037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-16676413950.106037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-69485058.125441819</v>
      </c>
      <c r="L2583" s="455">
        <f t="shared" ca="1" si="134"/>
        <v>-16745899008.23148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-16745899008.23148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-69774579.20096451</v>
      </c>
      <c r="L2584" s="455">
        <f t="shared" ca="1" si="134"/>
        <v>-16815673587.432444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-16815673587.432444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-70065306.614301845</v>
      </c>
      <c r="L2585" s="455">
        <f t="shared" ca="1" si="134"/>
        <v>-16885738894.046745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-16885738894.046745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-70357245.391861439</v>
      </c>
      <c r="L2586" s="455">
        <f t="shared" ca="1" si="134"/>
        <v>-16956096139.438606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-16956096139.438606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-70650400.580994204</v>
      </c>
      <c r="L2587" s="455">
        <f t="shared" ca="1" si="134"/>
        <v>-17026746540.0196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-17026746540.0196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-70944777.250081658</v>
      </c>
      <c r="L2588" s="455">
        <f t="shared" ca="1" si="134"/>
        <v>-17097691317.269682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-17097691317.269682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-71240380.488623679</v>
      </c>
      <c r="L2589" s="455">
        <f t="shared" ca="1" si="134"/>
        <v>-17168931697.758307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-17168931697.758307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-71537215.407326281</v>
      </c>
      <c r="L2590" s="455">
        <f t="shared" ca="1" si="134"/>
        <v>-17240468913.165634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-17240468913.165634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-71835287.138190135</v>
      </c>
      <c r="L2591" s="455">
        <f t="shared" ca="1" si="134"/>
        <v>-17312304200.303825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-17312304200.303825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-72134600.834599271</v>
      </c>
      <c r="L2592" s="455">
        <f t="shared" ca="1" si="134"/>
        <v>-17384438801.138424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-17384438801.138424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-72435161.671410099</v>
      </c>
      <c r="L2593" s="455">
        <f t="shared" ca="1" si="134"/>
        <v>-17456873962.809834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-17456873962.809834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-72736974.845040977</v>
      </c>
      <c r="L2594" s="455">
        <f t="shared" ca="1" si="134"/>
        <v>-17529610937.654873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-17529610937.654873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-73040045.573561966</v>
      </c>
      <c r="L2595" s="455">
        <f t="shared" ca="1" si="134"/>
        <v>-17602650983.228436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-17602650983.228436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-73344379.096785143</v>
      </c>
      <c r="L2596" s="455">
        <f t="shared" ca="1" si="134"/>
        <v>-17675995362.325222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-17675995362.325222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-73649980.676355094</v>
      </c>
      <c r="L2597" s="455">
        <f t="shared" ca="1" si="134"/>
        <v>-17749645343.001575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-17749645343.001575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-73956855.595839903</v>
      </c>
      <c r="L2598" s="455">
        <f t="shared" ca="1" si="134"/>
        <v>-17823602198.597416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-17823602198.597416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-74265009.16082257</v>
      </c>
      <c r="L2599" s="455">
        <f t="shared" ca="1" si="134"/>
        <v>-17897867207.75824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-17897867207.75824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-74574446.69899267</v>
      </c>
      <c r="L2600" s="455">
        <f t="shared" ca="1" si="134"/>
        <v>-17972441654.457233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-17972441654.457233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-74885173.560238466</v>
      </c>
      <c r="L2601" s="455">
        <f t="shared" ca="1" si="134"/>
        <v>-18047326828.017471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-18047326828.017471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-75197195.116739467</v>
      </c>
      <c r="L2602" s="455">
        <f t="shared" ca="1" si="134"/>
        <v>-18122524023.134212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-18122524023.134212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-75510516.763059214</v>
      </c>
      <c r="L2603" s="455">
        <f t="shared" ca="1" si="134"/>
        <v>-18198034539.89727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-18198034539.89727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-75825143.916238621</v>
      </c>
      <c r="L2604" s="455">
        <f t="shared" ca="1" si="134"/>
        <v>-18273859683.813507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-18273859683.813507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-76141082.015889615</v>
      </c>
      <c r="L2605" s="455">
        <f t="shared" ca="1" si="134"/>
        <v>-18350000765.829395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-18350000765.829395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-76458336.524289146</v>
      </c>
      <c r="L2606" s="455">
        <f t="shared" ca="1" si="134"/>
        <v>-18426459102.353683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-18426459102.353683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-76776912.926473677</v>
      </c>
      <c r="L2607" s="455">
        <f t="shared" ca="1" si="134"/>
        <v>-18503236015.280159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-18503236015.280159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-77096816.730333999</v>
      </c>
      <c r="L2608" s="455">
        <f t="shared" ca="1" si="134"/>
        <v>-18580332832.010494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-18580332832.010494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-77418053.466710389</v>
      </c>
      <c r="L2609" s="455">
        <f t="shared" ca="1" si="134"/>
        <v>-18657750885.477203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-18657750885.477203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-77740628.689488351</v>
      </c>
      <c r="L2610" s="455">
        <f t="shared" ca="1" si="134"/>
        <v>-18735491514.166691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-18735491514.166691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-78064547.975694537</v>
      </c>
      <c r="L2611" s="455">
        <f t="shared" ca="1" si="134"/>
        <v>-18813556062.142384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-18813556062.142384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-78389816.925593257</v>
      </c>
      <c r="L2612" s="455">
        <f t="shared" ca="1" si="134"/>
        <v>-18891945879.067978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-18891945879.067978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-78716441.162783235</v>
      </c>
      <c r="L2613" s="455">
        <f t="shared" ca="1" si="134"/>
        <v>-18970662320.230762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-18970662320.230762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-79044426.334294841</v>
      </c>
      <c r="L2614" s="455">
        <f t="shared" ca="1" si="134"/>
        <v>-19049706746.565056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-19049706746.565056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-79373778.110687733</v>
      </c>
      <c r="L2615" s="455">
        <f t="shared" ca="1" si="134"/>
        <v>-19129080524.675743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-19129080524.675743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-79704502.186148927</v>
      </c>
      <c r="L2616" s="455">
        <f t="shared" ca="1" si="134"/>
        <v>-19208785026.861893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-19208785026.861893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-80036604.278591216</v>
      </c>
      <c r="L2617" s="455">
        <f t="shared" ca="1" si="134"/>
        <v>-19288821631.140484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-19288821631.140484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-80370090.12975201</v>
      </c>
      <c r="L2618" s="455">
        <f t="shared" ca="1" si="134"/>
        <v>-19369191721.270237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-19369191721.270237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-80704965.505292654</v>
      </c>
      <c r="L2619" s="455">
        <f t="shared" ca="1" si="134"/>
        <v>-19449896686.775528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-19449896686.775528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-81041236.194898039</v>
      </c>
      <c r="L2620" s="455">
        <f t="shared" ca="1" si="134"/>
        <v>-19530937922.970425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-19530937922.970425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-81378908.01237677</v>
      </c>
      <c r="L2621" s="455">
        <f t="shared" ca="1" si="134"/>
        <v>-19612316830.9828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-19612316830.9828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-81717986.79576166</v>
      </c>
      <c r="L2622" s="455">
        <f t="shared" ca="1" si="134"/>
        <v>-19694034817.778561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-19694034817.778561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-82058478.407410666</v>
      </c>
      <c r="L2623" s="455">
        <f t="shared" ca="1" si="134"/>
        <v>-19776093296.18597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-19776093296.18597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-82400388.73410821</v>
      </c>
      <c r="L2624" s="455">
        <f t="shared" ca="1" si="134"/>
        <v>-19858493684.920078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-19858493684.920078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-82743723.687166989</v>
      </c>
      <c r="L2625" s="455">
        <f t="shared" ca="1" si="134"/>
        <v>-19941237408.607246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-19941237408.607246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-83088489.20253019</v>
      </c>
      <c r="L2626" s="455">
        <f t="shared" ca="1" si="134"/>
        <v>-20024325897.809776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-20024325897.809776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-83434691.240874067</v>
      </c>
      <c r="L2627" s="455">
        <f t="shared" ca="1" si="134"/>
        <v>-20107760589.050652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-20107760589.050652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-83782335.787711054</v>
      </c>
      <c r="L2628" s="455">
        <f t="shared" ca="1" si="134"/>
        <v>-20191542924.838364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-20191542924.838364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-84131428.853493184</v>
      </c>
      <c r="L2629" s="455">
        <f t="shared" ca="1" si="134"/>
        <v>-20275674353.691856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-20275674353.691856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-84481976.473716065</v>
      </c>
      <c r="L2630" s="455">
        <f t="shared" ca="1" si="134"/>
        <v>-20360156330.165573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-20360156330.165573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-84833984.709023222</v>
      </c>
      <c r="L2631" s="455">
        <f t="shared" ca="1" si="134"/>
        <v>-20444990314.874596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-20444990314.874596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-85187459.645310819</v>
      </c>
      <c r="L2632" s="455">
        <f t="shared" ca="1" si="134"/>
        <v>-20530177774.519905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-20530177774.519905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-85542407.393832937</v>
      </c>
      <c r="L2633" s="455">
        <f t="shared" ca="1" si="134"/>
        <v>-20615720181.913738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-20615720181.913738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-85898834.091307238</v>
      </c>
      <c r="L2634" s="455">
        <f t="shared" ca="1" si="134"/>
        <v>-20701619016.005047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-20701619016.005047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-86256745.900021031</v>
      </c>
      <c r="L2635" s="455">
        <f t="shared" ca="1" si="134"/>
        <v>-20787875761.905067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-20787875761.905067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-86616149.007937774</v>
      </c>
      <c r="L2636" s="455">
        <f t="shared" ca="1" si="134"/>
        <v>-20874491910.913006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-20874491910.913006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-86977049.628804192</v>
      </c>
      <c r="L2637" s="455">
        <f t="shared" ca="1" si="134"/>
        <v>-20961468960.541809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-20961468960.541809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-87339454.002257541</v>
      </c>
      <c r="L2638" s="455">
        <f t="shared" ca="1" si="134"/>
        <v>-21048808414.544067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-21048808414.544067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-87703368.393933609</v>
      </c>
      <c r="L2639" s="455">
        <f t="shared" ca="1" si="134"/>
        <v>-21136511782.938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-21136511782.938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-88068799.095575005</v>
      </c>
      <c r="L2640" s="455">
        <f t="shared" ca="1" si="134"/>
        <v>-21224580582.033573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-21224580582.033573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-88435752.425139889</v>
      </c>
      <c r="L2641" s="455">
        <f t="shared" ca="1" si="134"/>
        <v>-21313016334.458714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-21313016334.458714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-88804234.726911306</v>
      </c>
      <c r="L2642" s="455">
        <f t="shared" ca="1" si="134"/>
        <v>-21401820569.185623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-21401820569.185623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-89174252.371606767</v>
      </c>
      <c r="L2643" s="455">
        <f t="shared" ca="1" si="134"/>
        <v>-21490994821.557228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-21490994821.557228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-89545811.756488442</v>
      </c>
      <c r="L2644" s="455">
        <f t="shared" ca="1" si="134"/>
        <v>-21580540633.313717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-21580540633.313717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-89918919.305473819</v>
      </c>
      <c r="L2645" s="455">
        <f t="shared" ca="1" si="134"/>
        <v>-21670459552.61919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-21670459552.61919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-90293581.469246626</v>
      </c>
      <c r="L2646" s="455">
        <f t="shared" ca="1" si="134"/>
        <v>-21760753134.088436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-21760753134.088436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-90669804.725368485</v>
      </c>
      <c r="L2647" s="455">
        <f t="shared" ca="1" si="134"/>
        <v>-21851422938.813805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-21851422938.813805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-91047595.578390852</v>
      </c>
      <c r="L2648" s="455">
        <f t="shared" ca="1" si="134"/>
        <v>-21942470534.392197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-21942470534.392197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-91426960.559967488</v>
      </c>
      <c r="L2649" s="455">
        <f t="shared" ca="1" si="134"/>
        <v>-22033897494.952164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-22033897494.952164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-91807906.228967354</v>
      </c>
      <c r="L2650" s="455">
        <f t="shared" ca="1" si="134"/>
        <v>-22125705401.181129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-22125705401.181129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-92190439.171588033</v>
      </c>
      <c r="L2651" s="455">
        <f t="shared" ca="1" si="134"/>
        <v>-22217895840.352718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-22217895840.352718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-92574566.001469657</v>
      </c>
      <c r="L2652" s="455">
        <f t="shared" ca="1" si="134"/>
        <v>-22310470406.354187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-22310470406.354187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-92960293.359809116</v>
      </c>
      <c r="L2653" s="455">
        <f t="shared" ca="1" si="134"/>
        <v>-22403430699.713997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-22403430699.713997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-93347627.915474981</v>
      </c>
      <c r="L2654" s="455">
        <f t="shared" ca="1" si="134"/>
        <v>-22496778327.629471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-22496778327.629471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-93736576.365122795</v>
      </c>
      <c r="L2655" s="455">
        <f t="shared" ca="1" si="134"/>
        <v>-22590514903.994595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-22590514903.994595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-94127145.433310807</v>
      </c>
      <c r="L2656" s="455">
        <f t="shared" ca="1" si="134"/>
        <v>-22684642049.427906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-22684642049.427906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-94519341.872616276</v>
      </c>
      <c r="L2657" s="455">
        <f t="shared" ca="1" si="134"/>
        <v>-22779161391.300522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-22779161391.300522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-94913172.46375218</v>
      </c>
      <c r="L2658" s="455">
        <f t="shared" ca="1" si="134"/>
        <v>-22874074563.764275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-22874074563.764275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-95308644.015684471</v>
      </c>
      <c r="L2659" s="455">
        <f t="shared" ca="1" si="134"/>
        <v>-22969383207.779961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-22969383207.779961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-95705763.365749836</v>
      </c>
      <c r="L2660" s="455">
        <f t="shared" ca="1" si="134"/>
        <v>-23065088971.14571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-23065088971.14571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-96104537.379773796</v>
      </c>
      <c r="L2661" s="455">
        <f t="shared" ca="1" si="134"/>
        <v>-23161193508.525482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-23161193508.525482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-96504972.952189505</v>
      </c>
      <c r="L2662" s="455">
        <f t="shared" ca="1" si="134"/>
        <v>-23257698481.477673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-23257698481.477673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-96907077.006156966</v>
      </c>
      <c r="L2663" s="455">
        <f t="shared" ca="1" si="134"/>
        <v>-23354605558.483829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-23354605558.483829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-97310856.493682623</v>
      </c>
      <c r="L2664" s="455">
        <f t="shared" ca="1" si="134"/>
        <v>-23451916414.977512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-23451916414.977512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-97716318.39573963</v>
      </c>
      <c r="L2665" s="455">
        <f t="shared" ca="1" si="134"/>
        <v>-23549632733.373253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-23549632733.373253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-98123469.722388551</v>
      </c>
      <c r="L2666" s="455">
        <f t="shared" ca="1" si="134"/>
        <v>-23647756203.095642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-23647756203.095642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-98532317.512898505</v>
      </c>
      <c r="L2667" s="455">
        <f t="shared" ca="1" si="134"/>
        <v>-23746288520.60854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-23746288520.60854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-98942868.83586891</v>
      </c>
      <c r="L2668" s="455">
        <f t="shared" ca="1" si="134"/>
        <v>-23845231389.444408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-23845231389.444408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-99355130.789351702</v>
      </c>
      <c r="L2669" s="455">
        <f t="shared" ca="1" si="134"/>
        <v>-23944586520.233761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-23944586520.233761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-99769110.500974</v>
      </c>
      <c r="L2670" s="455">
        <f t="shared" ca="1" si="134"/>
        <v>-24044355630.734734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-24044355630.734734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-100184815.12806138</v>
      </c>
      <c r="L2671" s="455">
        <f t="shared" ca="1" si="134"/>
        <v>-24144540445.862797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-24144540445.862797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-100602251.85776165</v>
      </c>
      <c r="L2672" s="455">
        <f t="shared" ca="1" si="134"/>
        <v>-24245142697.720558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-24245142697.720558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-101021427.90716898</v>
      </c>
      <c r="L2673" s="455">
        <f t="shared" ca="1" si="134"/>
        <v>-24346164125.627728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-24346164125.627728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-101442350.52344887</v>
      </c>
      <c r="L2674" s="455">
        <f t="shared" ca="1" si="134"/>
        <v>-24447606476.151176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-24447606476.151176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-101865026.98396324</v>
      </c>
      <c r="L2675" s="455">
        <f t="shared" ca="1" si="134"/>
        <v>-24549471503.135139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-24549471503.135139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-102289464.59639642</v>
      </c>
      <c r="L2676" s="455">
        <f t="shared" ca="1" si="134"/>
        <v>-24651760967.731537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-24651760967.731537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-102715670.6988814</v>
      </c>
      <c r="L2677" s="455">
        <f t="shared" ca="1" si="134"/>
        <v>-24754476638.43042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-24754476638.43042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-103143652.66012675</v>
      </c>
      <c r="L2678" s="455">
        <f t="shared" ca="1" si="134"/>
        <v>-24857620291.090546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-24857620291.090546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-103573417.87954395</v>
      </c>
      <c r="L2679" s="455">
        <f t="shared" ca="1" si="134"/>
        <v>-24961193708.970089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-24961193708.970089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-104004973.78737538</v>
      </c>
      <c r="L2680" s="455">
        <f t="shared" ca="1" si="134"/>
        <v>-25065198682.757465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-25065198682.757465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-104438327.84482276</v>
      </c>
      <c r="L2681" s="455">
        <f t="shared" ca="1" si="134"/>
        <v>-25169637010.602287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-25169637010.602287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-104873487.54417619</v>
      </c>
      <c r="L2682" s="455">
        <f t="shared" ca="1" si="134"/>
        <v>-25274510498.146465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-25274510498.146465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-105310460.40894361</v>
      </c>
      <c r="L2683" s="455">
        <f t="shared" ca="1" si="134"/>
        <v>-25379820958.555408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-25379820958.555408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-105749253.99398087</v>
      </c>
      <c r="L2684" s="455">
        <f t="shared" ca="1" si="134"/>
        <v>-25485570212.549389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-25485570212.549389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-106189875.88562246</v>
      </c>
      <c r="L2685" s="455">
        <f t="shared" ca="1" si="134"/>
        <v>-25591760088.435013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-25591760088.435013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-106632333.70181255</v>
      </c>
      <c r="L2686" s="455">
        <f t="shared" ca="1" si="134"/>
        <v>-25698392422.136826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-25698392422.136826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-107076635.09223677</v>
      </c>
      <c r="L2687" s="455">
        <f t="shared" ca="1" si="134"/>
        <v>-25805469057.229061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-25805469057.229061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-107522787.73845442</v>
      </c>
      <c r="L2688" s="455">
        <f t="shared" ca="1" si="134"/>
        <v>-25912991844.967514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-25912991844.967514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-107970799.35403131</v>
      </c>
      <c r="L2689" s="455">
        <f t="shared" ca="1" si="134"/>
        <v>-26020962644.321545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-26020962644.321545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-108420677.6846731</v>
      </c>
      <c r="L2690" s="455">
        <f t="shared" ca="1" si="134"/>
        <v>-26129383322.006218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-26129383322.006218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-108872430.50835924</v>
      </c>
      <c r="L2691" s="455">
        <f t="shared" ca="1" si="134"/>
        <v>-26238255752.514576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-26238255752.514576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-109326065.63547739</v>
      </c>
      <c r="L2692" s="455">
        <f t="shared" ca="1" si="134"/>
        <v>-26347581818.150055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-26347581818.150055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-109781590.90895855</v>
      </c>
      <c r="L2693" s="455">
        <f t="shared" ca="1" si="134"/>
        <v>-26457363409.059013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-26457363409.059013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-110239014.20441255</v>
      </c>
      <c r="L2694" s="455">
        <f t="shared" ca="1" si="134"/>
        <v>-26567602423.263428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-26567602423.263428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-110698343.43026428</v>
      </c>
      <c r="L2695" s="455">
        <f t="shared" ca="1" si="134"/>
        <v>-26678300766.693691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-26678300766.693691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-111159586.52789038</v>
      </c>
      <c r="L2696" s="455">
        <f t="shared" ca="1" si="134"/>
        <v>-26789460353.221581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-26789460353.221581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-111622751.47175658</v>
      </c>
      <c r="L2697" s="455">
        <f t="shared" ca="1" si="134"/>
        <v>-26901083104.693336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-26901083104.693336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-112087846.26955558</v>
      </c>
      <c r="L2698" s="455">
        <f t="shared" ca="1" si="134"/>
        <v>-27013170950.962891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-27013170950.962891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-112554878.96234538</v>
      </c>
      <c r="L2699" s="455">
        <f t="shared" ca="1" si="134"/>
        <v>-27125725829.925236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-27125725829.925236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-113023857.62468846</v>
      </c>
      <c r="L2700" s="455">
        <f t="shared" ca="1" si="134"/>
        <v>-27238749687.549923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-27238749687.549923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-113494790.36479133</v>
      </c>
      <c r="L2701" s="455">
        <f t="shared" ca="1" si="134"/>
        <v>-27352244477.914715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-27352244477.914715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-113967685.32464464</v>
      </c>
      <c r="L2702" s="455">
        <f t="shared" ca="1" si="134"/>
        <v>-27466212163.239361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-27466212163.239361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-114442550.68016402</v>
      </c>
      <c r="L2703" s="455">
        <f t="shared" ca="1" si="134"/>
        <v>-27580654713.919525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-27580654713.919525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-114919394.64133136</v>
      </c>
      <c r="L2704" s="455">
        <f t="shared" ca="1" si="134"/>
        <v>-27695574108.560856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-27695574108.560856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-115398225.45233689</v>
      </c>
      <c r="L2705" s="455">
        <f t="shared" ca="1" si="134"/>
        <v>-27810972334.013191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-27810972334.013191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-115879051.39172162</v>
      </c>
      <c r="L2706" s="455">
        <f t="shared" ca="1" si="134"/>
        <v>-27926851385.404911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-27926851385.404911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-116361880.77252047</v>
      </c>
      <c r="L2707" s="455">
        <f t="shared" ca="1" si="134"/>
        <v>-28043213266.177433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-28043213266.177433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-116846721.94240597</v>
      </c>
      <c r="L2708" s="455">
        <f t="shared" ca="1" si="134"/>
        <v>-28160059988.119839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-28160059988.119839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-117333583.28383265</v>
      </c>
      <c r="L2709" s="455">
        <f t="shared" ca="1" si="134"/>
        <v>-28277393571.403671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-28277393571.403671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-117822473.21418196</v>
      </c>
      <c r="L2710" s="455">
        <f t="shared" ca="1" si="134"/>
        <v>-28395216044.617855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-28395216044.617855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-118313400.18590774</v>
      </c>
      <c r="L2711" s="455">
        <f t="shared" ca="1" si="134"/>
        <v>-28513529444.803764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-28513529444.803764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-118806372.68668234</v>
      </c>
      <c r="L2712" s="455">
        <f t="shared" ca="1" si="134"/>
        <v>-28632335817.490448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-28632335817.490448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-119301399.23954353</v>
      </c>
      <c r="L2713" s="455">
        <f t="shared" ca="1" si="134"/>
        <v>-28751637216.729992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-28751637216.729992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-119798488.40304165</v>
      </c>
      <c r="L2714" s="455">
        <f t="shared" ca="1" si="134"/>
        <v>-28871435705.133034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-28871435705.133034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-120297648.77138764</v>
      </c>
      <c r="L2715" s="455">
        <f t="shared" ca="1" si="134"/>
        <v>-28991733353.904423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-28991733353.904423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-120798888.97460176</v>
      </c>
      <c r="L2716" s="455">
        <f t="shared" ca="1" si="134"/>
        <v>-29112532242.879025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-29112532242.879025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-121302217.6786626</v>
      </c>
      <c r="L2717" s="455">
        <f t="shared" ca="1" si="134"/>
        <v>-29233834460.557686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-29233834460.557686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-121807643.58565702</v>
      </c>
      <c r="L2718" s="455">
        <f t="shared" ca="1" si="134"/>
        <v>-29355642104.143341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-29355642104.143341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-122315175.43393059</v>
      </c>
      <c r="L2719" s="455">
        <f t="shared" ca="1" si="134"/>
        <v>-29477957279.577271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-29477957279.577271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-122824821.99823862</v>
      </c>
      <c r="L2720" s="455">
        <f t="shared" ca="1" si="134"/>
        <v>-29600782101.575508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-29600782101.575508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-123336592.08989796</v>
      </c>
      <c r="L2721" s="455">
        <f t="shared" ca="1" si="134"/>
        <v>-29724118693.665405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-29724118693.665405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-123850494.55693918</v>
      </c>
      <c r="L2722" s="455">
        <f t="shared" ca="1" si="134"/>
        <v>-29847969188.222343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-29847969188.222343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-124366538.28425977</v>
      </c>
      <c r="L2723" s="455">
        <f t="shared" ca="1" si="134"/>
        <v>-29972335726.506603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-29972335726.506603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-124884732.19377753</v>
      </c>
      <c r="L2724" s="455">
        <f t="shared" ca="1" si="134"/>
        <v>-30097220458.700382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-30097220458.700382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-125405085.24458492</v>
      </c>
      <c r="L2725" s="455">
        <f t="shared" ca="1" si="134"/>
        <v>-30222625543.944965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-30222625543.944965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-125927606.43310402</v>
      </c>
      <c r="L2726" s="455">
        <f t="shared" ca="1" si="134"/>
        <v>-30348553150.378071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-30348553150.378071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-126452304.79324196</v>
      </c>
      <c r="L2727" s="455">
        <f t="shared" ca="1" si="134"/>
        <v>-30475005455.171314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-30475005455.171314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-126979189.39654712</v>
      </c>
      <c r="L2728" s="455">
        <f t="shared" ca="1" si="134"/>
        <v>-30601984644.56786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-30601984644.56786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-127508269.35236609</v>
      </c>
      <c r="L2729" s="455">
        <f t="shared" ca="1" si="134"/>
        <v>-30729492913.920227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-30729492913.920227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-128039553.80800094</v>
      </c>
      <c r="L2730" s="455">
        <f t="shared" ca="1" si="134"/>
        <v>-30857532467.72823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-30857532467.72823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-128573051.94886762</v>
      </c>
      <c r="L2731" s="455">
        <f t="shared" ca="1" si="134"/>
        <v>-30986105519.677097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-30986105519.677097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-129108772.99865457</v>
      </c>
      <c r="L2732" s="455">
        <f t="shared" ca="1" si="134"/>
        <v>-31115214292.675751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-31115214292.675751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-129646726.2194823</v>
      </c>
      <c r="L2733" s="455">
        <f t="shared" ca="1" si="134"/>
        <v>-31244861018.895233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-31244861018.895233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-130186920.91206346</v>
      </c>
      <c r="L2734" s="455">
        <f t="shared" ca="1" si="134"/>
        <v>-31375047939.807297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-31375047939.807297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-130729366.41586374</v>
      </c>
      <c r="L2735" s="455">
        <f t="shared" ca="1" si="134"/>
        <v>-31505777306.22316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-31505777306.22316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-131274072.10926317</v>
      </c>
      <c r="L2736" s="455">
        <f t="shared" ca="1" si="134"/>
        <v>-31637051378.332424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-31637051378.332424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-131821047.40971841</v>
      </c>
      <c r="L2737" s="455">
        <f t="shared" ca="1" si="134"/>
        <v>-31768872425.742142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-31768872425.742142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-132370301.77392559</v>
      </c>
      <c r="L2738" s="455">
        <f t="shared" ca="1" si="134"/>
        <v>-31901242727.516068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-31901242727.516068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-132921844.69798361</v>
      </c>
      <c r="L2739" s="455">
        <f t="shared" ca="1" si="134"/>
        <v>-32034164572.21405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-32034164572.21405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-133475685.71755855</v>
      </c>
      <c r="L2740" s="455">
        <f t="shared" ca="1" si="134"/>
        <v>-32167640257.93161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-32167640257.93161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-134031834.40804838</v>
      </c>
      <c r="L2741" s="455">
        <f t="shared" ca="1" si="134"/>
        <v>-32301672092.339657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-32301672092.339657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-134590300.38474858</v>
      </c>
      <c r="L2742" s="455">
        <f t="shared" ca="1" si="134"/>
        <v>-32436262392.724407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-32436262392.724407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-135151093.30301836</v>
      </c>
      <c r="L2743" s="455">
        <f t="shared" ca="1" si="134"/>
        <v>-32571413486.027424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-32571413486.027424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-135714222.85844758</v>
      </c>
      <c r="L2744" s="455">
        <f t="shared" ca="1" si="134"/>
        <v>-32707127708.885872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-32707127708.885872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-136279698.78702447</v>
      </c>
      <c r="L2745" s="455">
        <f t="shared" ca="1" si="134"/>
        <v>-32843407407.672897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-32843407407.672897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-136847530.86530375</v>
      </c>
      <c r="L2746" s="455">
        <f t="shared" ca="1" si="134"/>
        <v>-32980254938.5382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-32980254938.5382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-137417728.91057584</v>
      </c>
      <c r="L2747" s="455">
        <f t="shared" ca="1" si="134"/>
        <v>-33117672667.448776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-33117672667.448776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-137990302.78103659</v>
      </c>
      <c r="L2748" s="455">
        <f t="shared" ca="1" si="134"/>
        <v>-33255662970.229813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-33255662970.229813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-138565262.37595755</v>
      </c>
      <c r="L2749" s="455">
        <f t="shared" ca="1" si="134"/>
        <v>-33394228232.60577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-33394228232.60577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-139142617.63585734</v>
      </c>
      <c r="L2750" s="455">
        <f t="shared" ca="1" si="134"/>
        <v>-33533370850.241627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-33533370850.241627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-139722378.54267344</v>
      </c>
      <c r="L2751" s="455">
        <f t="shared" ca="1" si="134"/>
        <v>-33673093228.784302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-33673093228.784302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-140304555.11993459</v>
      </c>
      <c r="L2752" s="455">
        <f t="shared" ca="1" si="134"/>
        <v>-33813397783.904236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-33813397783.904236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-140889157.43293431</v>
      </c>
      <c r="L2753" s="455">
        <f t="shared" ca="1" si="134"/>
        <v>-33954286941.33717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-33954286941.33717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-141476195.58890486</v>
      </c>
      <c r="L2754" s="455">
        <f t="shared" ca="1" si="134"/>
        <v>-34095763136.926075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-34095763136.926075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-142065679.737192</v>
      </c>
      <c r="L2755" s="455">
        <f t="shared" ca="1" si="134"/>
        <v>-34237828816.663265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-34237828816.663265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-142657620.06943026</v>
      </c>
      <c r="L2756" s="455">
        <f t="shared" ca="1" si="134"/>
        <v>-34380486436.732697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-34380486436.732697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-143252026.81971955</v>
      </c>
      <c r="L2757" s="455">
        <f t="shared" ca="1" si="134"/>
        <v>-34523738463.552414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-34523738463.552414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-143848910.26480171</v>
      </c>
      <c r="L2758" s="455">
        <f t="shared" ca="1" si="134"/>
        <v>-34667587373.817215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-34667587373.817215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-144448280.7242384</v>
      </c>
      <c r="L2759" s="455">
        <f t="shared" ca="1" si="134"/>
        <v>-34812035654.541451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-34812035654.541451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-145050148.56058937</v>
      </c>
      <c r="L2760" s="455">
        <f t="shared" ca="1" si="134"/>
        <v>-34957085803.102043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-34957085803.102043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-145654524.17959183</v>
      </c>
      <c r="L2761" s="455">
        <f t="shared" ca="1" si="134"/>
        <v>-35102740327.281631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-35102740327.281631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-146261418.03034014</v>
      </c>
      <c r="L2762" s="455">
        <f t="shared" ca="1" si="134"/>
        <v>-35249001745.311974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-35249001745.311974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-146870840.60546654</v>
      </c>
      <c r="L2763" s="455">
        <f t="shared" ca="1" si="134"/>
        <v>-35395872585.917442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-35395872585.917442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-147482802.44132268</v>
      </c>
      <c r="L2764" s="455">
        <f t="shared" ca="1" si="134"/>
        <v>-35543355388.358765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-35543355388.358765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-148097314.11816153</v>
      </c>
      <c r="L2765" s="455">
        <f t="shared" ca="1" si="134"/>
        <v>-35691452702.476929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-35691452702.476929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-148714386.26032054</v>
      </c>
      <c r="L2766" s="455">
        <f t="shared" ca="1" si="134"/>
        <v>-35840167088.737251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-35840167088.737251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-149334029.53640521</v>
      </c>
      <c r="L2767" s="455">
        <f t="shared" ca="1" si="134"/>
        <v>-35989501118.273659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-35989501118.273659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-149956254.65947357</v>
      </c>
      <c r="L2768" s="455">
        <f t="shared" ca="1" si="134"/>
        <v>-36139457372.933136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-36139457372.933136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-150581072.3872214</v>
      </c>
      <c r="L2769" s="455">
        <f t="shared" ca="1" si="134"/>
        <v>-36290038445.320358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-36290038445.320358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-151208493.52216816</v>
      </c>
      <c r="L2770" s="455">
        <f t="shared" ca="1" si="134"/>
        <v>-36441246938.842529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-36441246938.842529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-151838528.91184387</v>
      </c>
      <c r="L2771" s="455">
        <f t="shared" ca="1" si="134"/>
        <v>-36593085467.754372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-36593085467.754372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-152471189.44897655</v>
      </c>
      <c r="L2772" s="455">
        <f t="shared" ca="1" si="134"/>
        <v>-36745556657.203346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-36745556657.203346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-153106486.07168061</v>
      </c>
      <c r="L2773" s="455">
        <f t="shared" ca="1" si="134"/>
        <v>-36898663143.275024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-36898663143.275024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-153744429.76364595</v>
      </c>
      <c r="L2774" s="455">
        <f t="shared" ca="1" si="134"/>
        <v>-37052407573.038673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-37052407573.038673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-154385031.55432782</v>
      </c>
      <c r="L2775" s="455">
        <f t="shared" ca="1" si="134"/>
        <v>-37206792604.593002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-37206792604.593002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-155028302.5191375</v>
      </c>
      <c r="L2776" s="455">
        <f t="shared" ca="1" si="134"/>
        <v>-37361820907.112137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-37361820907.112137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-155674253.77963391</v>
      </c>
      <c r="L2777" s="455">
        <f t="shared" ca="1" si="134"/>
        <v>-37517495160.891769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-37517495160.891769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-156322896.50371569</v>
      </c>
      <c r="L2778" s="455">
        <f t="shared" ca="1" si="134"/>
        <v>-37673818057.395485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-37673818057.395485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-156974241.90581453</v>
      </c>
      <c r="L2779" s="455">
        <f t="shared" ca="1" si="134"/>
        <v>-37830792299.3013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-37830792299.3013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-157628301.24708876</v>
      </c>
      <c r="L2780" s="455">
        <f t="shared" ca="1" si="134"/>
        <v>-37988420600.548386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-37988420600.548386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-158285085.83561826</v>
      </c>
      <c r="L2781" s="455">
        <f t="shared" ca="1" si="134"/>
        <v>-38146705686.384003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-38146705686.384003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-158944607.0266</v>
      </c>
      <c r="L2782" s="455">
        <f t="shared" ca="1" si="134"/>
        <v>-38305650293.410606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-38305650293.410606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-159606876.22254419</v>
      </c>
      <c r="L2783" s="455">
        <f t="shared" ca="1" si="134"/>
        <v>-38465257169.633148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-38465257169.633148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-160271904.87347144</v>
      </c>
      <c r="L2784" s="455">
        <f t="shared" ca="1" si="134"/>
        <v>-38625529074.506622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-38625529074.506622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-160939704.47711092</v>
      </c>
      <c r="L2785" s="455">
        <f t="shared" ca="1" si="134"/>
        <v>-38786468778.983734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-38786468778.983734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-161610286.57909888</v>
      </c>
      <c r="L2786" s="455">
        <f t="shared" ca="1" si="134"/>
        <v>-38948079065.562836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-38948079065.562836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-162283662.77317849</v>
      </c>
      <c r="L2787" s="455">
        <f t="shared" ca="1" si="134"/>
        <v>-39110362728.336014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-39110362728.336014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-162959844.70140004</v>
      </c>
      <c r="L2788" s="455">
        <f t="shared" ca="1" si="134"/>
        <v>-39273322573.037415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-39273322573.037415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-163638844.05432257</v>
      </c>
      <c r="L2789" s="455">
        <f t="shared" ca="1" si="134"/>
        <v>-39436961417.091736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-39436961417.091736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-164320672.57121557</v>
      </c>
      <c r="L2790" s="455">
        <f t="shared" ca="1" si="134"/>
        <v>-39601282089.662949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-39601282089.662949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-165005342.04026228</v>
      </c>
      <c r="L2791" s="455">
        <f t="shared" ca="1" si="134"/>
        <v>-39766287431.703209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-39766287431.703209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-165692864.29876336</v>
      </c>
      <c r="L2792" s="455">
        <f t="shared" ca="1" si="134"/>
        <v>-39931980296.001976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-39931980296.001976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-166383251.23334157</v>
      </c>
      <c r="L2793" s="455">
        <f t="shared" ca="1" si="134"/>
        <v>-40098363547.235321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-40098363547.235321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-167076514.78014717</v>
      </c>
      <c r="L2794" s="455">
        <f t="shared" ca="1" si="134"/>
        <v>-40265440062.015465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-40265440062.015465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-167772666.92506444</v>
      </c>
      <c r="L2795" s="455">
        <f t="shared" ca="1" si="134"/>
        <v>-40433212728.940529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-40433212728.940529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-168471719.70391887</v>
      </c>
      <c r="L2796" s="455">
        <f t="shared" ca="1" si="134"/>
        <v>-40601684448.644447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-40601684448.644447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-169173685.20268521</v>
      </c>
      <c r="L2797" s="455">
        <f t="shared" ca="1" si="134"/>
        <v>-40770858133.84713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-40770858133.84713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-169878575.55769637</v>
      </c>
      <c r="L2798" s="455">
        <f t="shared" ca="1" si="134"/>
        <v>-40940736709.404823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-40940736709.404823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-170586402.95585343</v>
      </c>
      <c r="L2799" s="455">
        <f t="shared" ca="1" si="134"/>
        <v>-41111323112.36068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-41111323112.36068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-171297179.63483617</v>
      </c>
      <c r="L2800" s="455">
        <f t="shared" ca="1" si="134"/>
        <v>-41282620291.995514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-41282620291.995514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-172010917.88331464</v>
      </c>
      <c r="L2801" s="455">
        <f t="shared" ca="1" si="134"/>
        <v>-41454631209.87883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-41454631209.87883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-172727630.04116178</v>
      </c>
      <c r="L2802" s="455">
        <f t="shared" ca="1" si="134"/>
        <v>-41627358839.919991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-41627358839.919991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-173447328.49966663</v>
      </c>
      <c r="L2803" s="455">
        <f t="shared" ca="1" si="134"/>
        <v>-41800806168.419655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-41800806168.419655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-174170025.70174855</v>
      </c>
      <c r="L2804" s="455">
        <f t="shared" ca="1" si="134"/>
        <v>-41974976194.121407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-41974976194.121407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-174895734.14217252</v>
      </c>
      <c r="L2805" s="455">
        <f t="shared" ca="1" si="134"/>
        <v>-42149871928.26358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-42149871928.26358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-175624466.36776492</v>
      </c>
      <c r="L2806" s="455">
        <f t="shared" ca="1" si="134"/>
        <v>-42325496394.631348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-42325496394.631348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-176356234.97763062</v>
      </c>
      <c r="L2807" s="455">
        <f t="shared" ca="1" si="134"/>
        <v>-42501852629.608978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-42501852629.608978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-177091052.62337074</v>
      </c>
      <c r="L2808" s="455">
        <f t="shared" ca="1" si="134"/>
        <v>-42678943682.232346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-42678943682.232346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-177828932.00930142</v>
      </c>
      <c r="L2809" s="455">
        <f t="shared" ca="1" si="134"/>
        <v>-42856772614.241646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-42856772614.241646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-178569885.89267352</v>
      </c>
      <c r="L2810" s="455">
        <f t="shared" ca="1" si="134"/>
        <v>-43035342500.134323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-43035342500.134323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-179313927.083893</v>
      </c>
      <c r="L2811" s="455">
        <f t="shared" ca="1" si="134"/>
        <v>-43214656427.218216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-43214656427.218216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-180061068.44674256</v>
      </c>
      <c r="L2812" s="455">
        <f t="shared" ca="1" si="134"/>
        <v>-43394717495.664955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-43394717495.664955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-180811322.89860398</v>
      </c>
      <c r="L2813" s="455">
        <f t="shared" ref="L2813:L3067" ca="1" si="139">I2813-J2813+K2813</f>
        <v>-43575528818.56356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-43575528818.56356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-181564703.41068149</v>
      </c>
      <c r="L2814" s="455">
        <f t="shared" ca="1" si="139"/>
        <v>-43757093521.974243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-43757093521.974243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-182321223.00822601</v>
      </c>
      <c r="L2815" s="455">
        <f t="shared" ca="1" si="139"/>
        <v>-43939414744.982468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-43939414744.982468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-183080894.77076027</v>
      </c>
      <c r="L2816" s="455">
        <f t="shared" ca="1" si="139"/>
        <v>-44122495639.753227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-44122495639.753227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-183843731.8323051</v>
      </c>
      <c r="L2817" s="455">
        <f t="shared" ca="1" si="139"/>
        <v>-44306339371.585533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-44306339371.585533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-184609747.3816064</v>
      </c>
      <c r="L2818" s="455">
        <f t="shared" ca="1" si="139"/>
        <v>-44490949118.96714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-44490949118.96714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-185378954.66236308</v>
      </c>
      <c r="L2819" s="455">
        <f t="shared" ca="1" si="139"/>
        <v>-44676328073.629501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-44676328073.629501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-186151366.97345626</v>
      </c>
      <c r="L2820" s="455">
        <f t="shared" ca="1" si="139"/>
        <v>-44862479440.602959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-44862479440.602959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-186926997.66917899</v>
      </c>
      <c r="L2821" s="455">
        <f t="shared" ca="1" si="139"/>
        <v>-45049406438.272141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-45049406438.272141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-187705860.15946725</v>
      </c>
      <c r="L2822" s="455">
        <f t="shared" ca="1" si="139"/>
        <v>-45237112298.43161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-45237112298.43161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-188487967.91013169</v>
      </c>
      <c r="L2823" s="455">
        <f t="shared" ca="1" si="139"/>
        <v>-45425600266.341743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-45425600266.341743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-189273334.44309059</v>
      </c>
      <c r="L2824" s="455">
        <f t="shared" ca="1" si="139"/>
        <v>-45614873600.784836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-45614873600.784836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-190061973.33660349</v>
      </c>
      <c r="L2825" s="455">
        <f t="shared" ca="1" si="139"/>
        <v>-45804935574.121437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-45804935574.121437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-190853898.22550598</v>
      </c>
      <c r="L2826" s="455">
        <f t="shared" ca="1" si="139"/>
        <v>-45995789472.346947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-45995789472.346947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-191649122.8014456</v>
      </c>
      <c r="L2827" s="455">
        <f t="shared" ca="1" si="139"/>
        <v>-46187438595.148392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-46187438595.148392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-192447660.81311831</v>
      </c>
      <c r="L2828" s="455">
        <f t="shared" ca="1" si="139"/>
        <v>-46379886255.96151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-46379886255.96151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-193249526.0665063</v>
      </c>
      <c r="L2829" s="455">
        <f t="shared" ca="1" si="139"/>
        <v>-46573135782.028015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-46573135782.028015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-194054732.42511672</v>
      </c>
      <c r="L2830" s="455">
        <f t="shared" ca="1" si="139"/>
        <v>-46767190514.453133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-46767190514.453133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-194863293.81022137</v>
      </c>
      <c r="L2831" s="455">
        <f t="shared" ca="1" si="139"/>
        <v>-46962053808.263351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-46962053808.263351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-195675224.20109731</v>
      </c>
      <c r="L2832" s="455">
        <f t="shared" ca="1" si="139"/>
        <v>-47157729032.464447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-47157729032.464447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-196490537.63526854</v>
      </c>
      <c r="L2833" s="455">
        <f t="shared" ca="1" si="139"/>
        <v>-47354219570.099716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-47354219570.099716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-197309248.20874882</v>
      </c>
      <c r="L2834" s="455">
        <f t="shared" ca="1" si="139"/>
        <v>-47551528818.308464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-47551528818.308464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-198131370.07628527</v>
      </c>
      <c r="L2835" s="455">
        <f t="shared" ca="1" si="139"/>
        <v>-47749660188.38475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-47749660188.38475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-198956917.45160311</v>
      </c>
      <c r="L2836" s="455">
        <f t="shared" ca="1" si="139"/>
        <v>-47948617105.836357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-47948617105.836357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-199785904.60765147</v>
      </c>
      <c r="L2837" s="455">
        <f t="shared" ca="1" si="139"/>
        <v>-48148403010.444008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-48148403010.444008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-200618345.87685004</v>
      </c>
      <c r="L2838" s="455">
        <f t="shared" ca="1" si="139"/>
        <v>-48349021356.320854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-48349021356.320854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-201454255.65133688</v>
      </c>
      <c r="L2839" s="455">
        <f t="shared" ca="1" si="139"/>
        <v>-48550475611.972191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-48550475611.972191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-202293648.38321745</v>
      </c>
      <c r="L2840" s="455">
        <f t="shared" ca="1" si="139"/>
        <v>-48752769260.355408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-48752769260.355408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-203136538.58481419</v>
      </c>
      <c r="L2841" s="455">
        <f t="shared" ca="1" si="139"/>
        <v>-48955905798.940224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-48955905798.940224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-203982940.82891759</v>
      </c>
      <c r="L2842" s="455">
        <f t="shared" ca="1" si="139"/>
        <v>-49159888739.769142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-49159888739.769142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-204832869.7490381</v>
      </c>
      <c r="L2843" s="455">
        <f t="shared" ca="1" si="139"/>
        <v>-49364721609.518181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-49364721609.518181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-205686340.03965908</v>
      </c>
      <c r="L2844" s="455">
        <f t="shared" ca="1" si="139"/>
        <v>-49570407949.557838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-49570407949.557838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-206543366.45649099</v>
      </c>
      <c r="L2845" s="455">
        <f t="shared" ca="1" si="139"/>
        <v>-49776951316.014328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-49776951316.014328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-207403963.81672636</v>
      </c>
      <c r="L2846" s="455">
        <f t="shared" ca="1" si="139"/>
        <v>-49984355279.831055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-49984355279.831055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-208268146.99929607</v>
      </c>
      <c r="L2847" s="455">
        <f t="shared" ca="1" si="139"/>
        <v>-50192623426.830353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-50192623426.830353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-209135930.94512647</v>
      </c>
      <c r="L2848" s="455">
        <f t="shared" ca="1" si="139"/>
        <v>-50401759357.775482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-50401759357.775482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-210007330.65739784</v>
      </c>
      <c r="L2849" s="455">
        <f t="shared" ca="1" si="139"/>
        <v>-50611766688.432877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-50611766688.432877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-210882361.20180365</v>
      </c>
      <c r="L2850" s="455">
        <f t="shared" ca="1" si="139"/>
        <v>-50822649049.634682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-50822649049.634682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-211761037.70681116</v>
      </c>
      <c r="L2851" s="455">
        <f t="shared" ca="1" si="139"/>
        <v>-51034410087.341492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-51034410087.341492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-212643375.36392289</v>
      </c>
      <c r="L2852" s="455">
        <f t="shared" ca="1" si="139"/>
        <v>-51247053462.705414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-51247053462.705414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-213529389.42793924</v>
      </c>
      <c r="L2853" s="455">
        <f t="shared" ca="1" si="139"/>
        <v>-51460582852.133354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-51460582852.133354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-214419095.2172223</v>
      </c>
      <c r="L2854" s="455">
        <f t="shared" ca="1" si="139"/>
        <v>-51675001947.350578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-51675001947.350578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-215312508.11396074</v>
      </c>
      <c r="L2855" s="455">
        <f t="shared" ca="1" si="139"/>
        <v>-51890314455.464539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-51890314455.464539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-216209643.56443557</v>
      </c>
      <c r="L2856" s="455">
        <f t="shared" ca="1" si="139"/>
        <v>-52106524099.028976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-52106524099.028976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-217110517.07928741</v>
      </c>
      <c r="L2857" s="455">
        <f t="shared" ca="1" si="139"/>
        <v>-52323634616.108261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-52323634616.108261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-218015144.23378441</v>
      </c>
      <c r="L2858" s="455">
        <f t="shared" ca="1" si="139"/>
        <v>-52541649760.342049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-52541649760.342049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-218923540.66809186</v>
      </c>
      <c r="L2859" s="455">
        <f t="shared" ca="1" si="139"/>
        <v>-52760573301.010139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-52760573301.010139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-219835722.08754224</v>
      </c>
      <c r="L2860" s="455">
        <f t="shared" ca="1" si="139"/>
        <v>-52980409023.097679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-52980409023.097679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-220751704.262907</v>
      </c>
      <c r="L2861" s="455">
        <f t="shared" ca="1" si="139"/>
        <v>-53201160727.360588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-53201160727.360588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-221671503.03066912</v>
      </c>
      <c r="L2862" s="455">
        <f t="shared" ca="1" si="139"/>
        <v>-53422832230.391258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-53422832230.391258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-222595134.2932969</v>
      </c>
      <c r="L2863" s="455">
        <f t="shared" ca="1" si="139"/>
        <v>-53645427364.684555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-53645427364.684555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-223522614.01951894</v>
      </c>
      <c r="L2864" s="455">
        <f t="shared" ca="1" si="139"/>
        <v>-53868949978.704071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-53868949978.704071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-224453958.2446003</v>
      </c>
      <c r="L2865" s="455">
        <f t="shared" ca="1" si="139"/>
        <v>-54093403936.948669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-54093403936.948669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-225389183.07061946</v>
      </c>
      <c r="L2866" s="455">
        <f t="shared" ca="1" si="139"/>
        <v>-54318793120.019287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-54318793120.019287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-226328304.66674703</v>
      </c>
      <c r="L2867" s="455">
        <f t="shared" ca="1" si="139"/>
        <v>-54545121424.686035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-54545121424.686035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-227271339.26952511</v>
      </c>
      <c r="L2868" s="455">
        <f t="shared" ca="1" si="139"/>
        <v>-54772392763.955559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-54772392763.955559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-228218303.18314815</v>
      </c>
      <c r="L2869" s="455">
        <f t="shared" ca="1" si="139"/>
        <v>-55000611067.13871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-55000611067.13871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-229169212.77974463</v>
      </c>
      <c r="L2870" s="455">
        <f t="shared" ca="1" si="139"/>
        <v>-55229780279.918457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-55229780279.918457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-230124084.49966019</v>
      </c>
      <c r="L2871" s="455">
        <f t="shared" ca="1" si="139"/>
        <v>-55459904364.418114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-55459904364.418114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-231082934.85174215</v>
      </c>
      <c r="L2872" s="455">
        <f t="shared" ca="1" si="139"/>
        <v>-55690987299.269859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-55690987299.269859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-232045780.41362441</v>
      </c>
      <c r="L2873" s="455">
        <f t="shared" ca="1" si="139"/>
        <v>-55923033079.683487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-55923033079.683487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-233012637.83201456</v>
      </c>
      <c r="L2874" s="455">
        <f t="shared" ca="1" si="139"/>
        <v>-56156045717.515503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-56156045717.515503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-233983523.82298127</v>
      </c>
      <c r="L2875" s="455">
        <f t="shared" ca="1" si="139"/>
        <v>-56390029241.338486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-56390029241.338486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-234958455.17224368</v>
      </c>
      <c r="L2876" s="455">
        <f t="shared" ca="1" si="139"/>
        <v>-56624987696.510727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-56624987696.510727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-235937448.73546135</v>
      </c>
      <c r="L2877" s="455">
        <f t="shared" ca="1" si="139"/>
        <v>-56860925145.246185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-56860925145.246185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-236920521.43852574</v>
      </c>
      <c r="L2878" s="455">
        <f t="shared" ca="1" si="139"/>
        <v>-57097845666.684708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-57097845666.684708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-237907690.27785298</v>
      </c>
      <c r="L2879" s="455">
        <f t="shared" ca="1" si="139"/>
        <v>-57335753356.962563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-57335753356.962563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-238898972.32067731</v>
      </c>
      <c r="L2880" s="455">
        <f t="shared" ca="1" si="139"/>
        <v>-57574652329.283241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-57574652329.283241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-239894384.70534679</v>
      </c>
      <c r="L2881" s="455">
        <f t="shared" ca="1" si="139"/>
        <v>-57814546713.988586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-57814546713.988586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-240893944.64161915</v>
      </c>
      <c r="L2882" s="455">
        <f t="shared" ca="1" si="139"/>
        <v>-58055440658.630203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-58055440658.630203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-241897669.41095915</v>
      </c>
      <c r="L2883" s="455">
        <f t="shared" ca="1" si="139"/>
        <v>-58297338328.041161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-58297338328.041161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-242905576.36683819</v>
      </c>
      <c r="L2884" s="455">
        <f t="shared" ca="1" si="139"/>
        <v>-58540243904.407997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-58540243904.407997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-243917682.93503335</v>
      </c>
      <c r="L2885" s="455">
        <f t="shared" ca="1" si="139"/>
        <v>-58784161587.343033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-58784161587.343033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-244934006.6139293</v>
      </c>
      <c r="L2886" s="455">
        <f t="shared" ca="1" si="139"/>
        <v>-59029095593.956963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-59029095593.956963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-245954564.97482067</v>
      </c>
      <c r="L2887" s="455">
        <f t="shared" ca="1" si="139"/>
        <v>-59275050158.931786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-59275050158.931786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-246979375.66221577</v>
      </c>
      <c r="L2888" s="455">
        <f t="shared" ca="1" si="139"/>
        <v>-59522029534.594002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-59522029534.594002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-248008456.39414164</v>
      </c>
      <c r="L2889" s="455">
        <f t="shared" ca="1" si="139"/>
        <v>-59770037990.988144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-59770037990.988144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-249041824.96245059</v>
      </c>
      <c r="L2890" s="455">
        <f t="shared" ca="1" si="139"/>
        <v>-60019079815.950592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-60019079815.950592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-250079499.23312747</v>
      </c>
      <c r="L2891" s="455">
        <f t="shared" ca="1" si="139"/>
        <v>-60269159315.183716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-60269159315.183716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-251121497.14659879</v>
      </c>
      <c r="L2892" s="455">
        <f t="shared" ca="1" si="139"/>
        <v>-60520280812.330315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-60520280812.330315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-252167836.71804297</v>
      </c>
      <c r="L2893" s="455">
        <f t="shared" ca="1" si="139"/>
        <v>-60772448649.048355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-60772448649.048355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-253218536.03770149</v>
      </c>
      <c r="L2894" s="455">
        <f t="shared" ca="1" si="139"/>
        <v>-61025667185.08606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-61025667185.08606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-254273613.27119192</v>
      </c>
      <c r="L2895" s="455">
        <f t="shared" ca="1" si="139"/>
        <v>-61279940798.357254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-61279940798.357254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-255333086.6598219</v>
      </c>
      <c r="L2896" s="455">
        <f t="shared" ca="1" si="139"/>
        <v>-61535273885.017075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-61535273885.017075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-256396974.52090451</v>
      </c>
      <c r="L2897" s="455">
        <f t="shared" ca="1" si="139"/>
        <v>-61791670859.537979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-61791670859.537979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-257465295.24807495</v>
      </c>
      <c r="L2898" s="455">
        <f t="shared" ca="1" si="139"/>
        <v>-62049136154.786057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-62049136154.786057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-258538067.31160855</v>
      </c>
      <c r="L2899" s="455">
        <f t="shared" ca="1" si="139"/>
        <v>-62307674222.097664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-62307674222.097664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-259615309.25874028</v>
      </c>
      <c r="L2900" s="455">
        <f t="shared" ca="1" si="139"/>
        <v>-62567289531.356407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-62567289531.356407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-260697039.71398503</v>
      </c>
      <c r="L2901" s="455">
        <f t="shared" ca="1" si="139"/>
        <v>-62827986571.070389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-62827986571.070389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-261783277.37945995</v>
      </c>
      <c r="L2902" s="455">
        <f t="shared" ca="1" si="139"/>
        <v>-63089769848.449852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-63089769848.449852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-262874041.03520772</v>
      </c>
      <c r="L2903" s="455">
        <f t="shared" ca="1" si="139"/>
        <v>-63352643889.485062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-63352643889.485062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-263969349.5395211</v>
      </c>
      <c r="L2904" s="455">
        <f t="shared" ca="1" si="139"/>
        <v>-63616613239.024582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-63616613239.024582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-265069221.82926908</v>
      </c>
      <c r="L2905" s="455">
        <f t="shared" ca="1" si="139"/>
        <v>-63881682460.853851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-63881682460.853851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-266173676.92022437</v>
      </c>
      <c r="L2906" s="455">
        <f t="shared" ca="1" si="139"/>
        <v>-64147856137.774078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-64147856137.774078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-267282733.907392</v>
      </c>
      <c r="L2907" s="455">
        <f t="shared" ca="1" si="139"/>
        <v>-64415138871.681473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-64415138871.681473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-268396411.96533945</v>
      </c>
      <c r="L2908" s="455">
        <f t="shared" ca="1" si="139"/>
        <v>-64683535283.646812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-64683535283.646812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-269514730.34852839</v>
      </c>
      <c r="L2909" s="455">
        <f t="shared" ca="1" si="139"/>
        <v>-64953050013.995338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-64953050013.995338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-270637708.39164722</v>
      </c>
      <c r="L2910" s="455">
        <f t="shared" ca="1" si="139"/>
        <v>-65223687722.386986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-65223687722.386986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-271765365.50994575</v>
      </c>
      <c r="L2911" s="455">
        <f t="shared" ca="1" si="139"/>
        <v>-65495453087.896935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-65495453087.896935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-272897721.19957054</v>
      </c>
      <c r="L2912" s="455">
        <f t="shared" ca="1" si="139"/>
        <v>-65768350809.096504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-65768350809.096504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-274034795.03790212</v>
      </c>
      <c r="L2913" s="455">
        <f t="shared" ca="1" si="139"/>
        <v>-66042385604.134407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-66042385604.134407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-275176606.68389338</v>
      </c>
      <c r="L2914" s="455">
        <f t="shared" ca="1" si="139"/>
        <v>-66317562210.818298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-66317562210.818298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-276323175.87840956</v>
      </c>
      <c r="L2915" s="455">
        <f t="shared" ca="1" si="139"/>
        <v>-66593885386.696709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-66593885386.696709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-277474522.44456959</v>
      </c>
      <c r="L2916" s="455">
        <f t="shared" ca="1" si="139"/>
        <v>-66871359909.141281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-66871359909.141281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-278630666.28808862</v>
      </c>
      <c r="L2917" s="455">
        <f t="shared" ca="1" si="139"/>
        <v>-67149990575.429367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-67149990575.429367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-279791627.39762235</v>
      </c>
      <c r="L2918" s="455">
        <f t="shared" ca="1" si="139"/>
        <v>-67429782202.826988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-67429782202.826988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-280957425.8451125</v>
      </c>
      <c r="L2919" s="455">
        <f t="shared" ca="1" si="139"/>
        <v>-67710739628.672104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-67710739628.672104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-282128081.78613371</v>
      </c>
      <c r="L2920" s="455">
        <f t="shared" ca="1" si="139"/>
        <v>-67992867710.458237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-67992867710.458237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-283303615.46024263</v>
      </c>
      <c r="L2921" s="455">
        <f t="shared" ca="1" si="139"/>
        <v>-68276171325.91848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-68276171325.91848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-284484047.19132704</v>
      </c>
      <c r="L2922" s="455">
        <f t="shared" ca="1" si="139"/>
        <v>-68560655373.10981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-68560655373.10981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-285669397.38795757</v>
      </c>
      <c r="L2923" s="455">
        <f t="shared" ca="1" si="139"/>
        <v>-68846324770.497772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-68846324770.497772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-286859686.54374069</v>
      </c>
      <c r="L2924" s="455">
        <f t="shared" ca="1" si="139"/>
        <v>-69133184457.041519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-69133184457.041519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-288054935.23767298</v>
      </c>
      <c r="L2925" s="455">
        <f t="shared" ca="1" si="139"/>
        <v>-69421239392.27919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-69421239392.27919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-289255164.13449663</v>
      </c>
      <c r="L2926" s="455">
        <f t="shared" ca="1" si="139"/>
        <v>-69710494556.413681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-69710494556.413681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-290460393.985057</v>
      </c>
      <c r="L2927" s="455">
        <f t="shared" ca="1" si="139"/>
        <v>-70000954950.398743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-70000954950.398743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-291670645.62666142</v>
      </c>
      <c r="L2928" s="455">
        <f t="shared" ca="1" si="139"/>
        <v>-70292625596.025406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-70292625596.025406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-292885939.98343921</v>
      </c>
      <c r="L2929" s="455">
        <f t="shared" ca="1" si="139"/>
        <v>-70585511536.00885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-70585511536.00885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-294106298.06670356</v>
      </c>
      <c r="L2930" s="455">
        <f t="shared" ca="1" si="139"/>
        <v>-70879617834.075546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-70879617834.075546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-295331740.9753148</v>
      </c>
      <c r="L2931" s="455">
        <f t="shared" ca="1" si="139"/>
        <v>-71174949575.050858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-71174949575.050858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-296562289.89604521</v>
      </c>
      <c r="L2932" s="455">
        <f t="shared" ca="1" si="139"/>
        <v>-71471511864.946899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-71471511864.946899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-297797966.10394543</v>
      </c>
      <c r="L2933" s="455">
        <f t="shared" ca="1" si="139"/>
        <v>-71769309831.050842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-71769309831.050842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-299038790.96271181</v>
      </c>
      <c r="L2934" s="455">
        <f t="shared" ca="1" si="139"/>
        <v>-72068348622.01355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-72068348622.01355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-300284785.92505646</v>
      </c>
      <c r="L2935" s="455">
        <f t="shared" ca="1" si="139"/>
        <v>-72368633407.938599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-72368633407.938599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-301535972.53307748</v>
      </c>
      <c r="L2936" s="455">
        <f t="shared" ca="1" si="139"/>
        <v>-72670169380.47168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-72670169380.47168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-302792372.41863197</v>
      </c>
      <c r="L2937" s="455">
        <f t="shared" ca="1" si="139"/>
        <v>-72972961752.890305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-72972961752.890305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-304054007.30370963</v>
      </c>
      <c r="L2938" s="455">
        <f t="shared" ca="1" si="139"/>
        <v>-73277015760.194016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-73277015760.194016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-305320899.00080842</v>
      </c>
      <c r="L2939" s="455">
        <f t="shared" ca="1" si="139"/>
        <v>-73582336659.194824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-73582336659.194824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-306593069.41331178</v>
      </c>
      <c r="L2940" s="455">
        <f t="shared" ca="1" si="139"/>
        <v>-73888929728.608139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-73888929728.608139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-307870540.53586721</v>
      </c>
      <c r="L2941" s="455">
        <f t="shared" ca="1" si="139"/>
        <v>-74196800269.144012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-74196800269.144012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-309153334.45476669</v>
      </c>
      <c r="L2942" s="455">
        <f t="shared" ca="1" si="139"/>
        <v>-74505953603.598785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-74505953603.598785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-310441473.34832829</v>
      </c>
      <c r="L2943" s="455">
        <f t="shared" ca="1" si="139"/>
        <v>-74816395076.947113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-74816395076.947113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-311734979.48727965</v>
      </c>
      <c r="L2944" s="455">
        <f t="shared" ca="1" si="139"/>
        <v>-75128130056.434387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-75128130056.434387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-313033875.2351433</v>
      </c>
      <c r="L2945" s="455">
        <f t="shared" ca="1" si="139"/>
        <v>-75441163931.669525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-75441163931.669525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-314338183.04862303</v>
      </c>
      <c r="L2946" s="455">
        <f t="shared" ca="1" si="139"/>
        <v>-75755502114.718155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-75755502114.718155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-315647925.4779923</v>
      </c>
      <c r="L2947" s="455">
        <f t="shared" ca="1" si="139"/>
        <v>-76071150040.196152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-76071150040.196152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-316963125.16748399</v>
      </c>
      <c r="L2948" s="455">
        <f t="shared" ca="1" si="139"/>
        <v>-76388113165.363632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-76388113165.363632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-318283804.85568178</v>
      </c>
      <c r="L2949" s="455">
        <f t="shared" ca="1" si="139"/>
        <v>-76706396970.219315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-76706396970.219315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-319609987.3759138</v>
      </c>
      <c r="L2950" s="455">
        <f t="shared" ca="1" si="139"/>
        <v>-77026006957.59523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-77026006957.59523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-320941695.65664679</v>
      </c>
      <c r="L2951" s="455">
        <f t="shared" ca="1" si="139"/>
        <v>-77346948653.251877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-77346948653.251877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-322278952.72188282</v>
      </c>
      <c r="L2952" s="455">
        <f t="shared" ca="1" si="139"/>
        <v>-77669227605.973755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-77669227605.973755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-323621781.69155729</v>
      </c>
      <c r="L2953" s="455">
        <f t="shared" ca="1" si="139"/>
        <v>-77992849387.665314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-77992849387.665314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-324970205.78193879</v>
      </c>
      <c r="L2954" s="455">
        <f t="shared" ca="1" si="139"/>
        <v>-78317819593.44725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-78317819593.44725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-326324248.30603021</v>
      </c>
      <c r="L2955" s="455">
        <f t="shared" ca="1" si="139"/>
        <v>-78644143841.753281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-78644143841.753281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-327683932.67397201</v>
      </c>
      <c r="L2956" s="455">
        <f t="shared" ca="1" si="139"/>
        <v>-78971827774.427246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-78971827774.427246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-329049282.39344686</v>
      </c>
      <c r="L2957" s="455">
        <f t="shared" ca="1" si="139"/>
        <v>-79300877056.820694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-79300877056.820694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-330420321.07008624</v>
      </c>
      <c r="L2958" s="455">
        <f t="shared" ca="1" si="139"/>
        <v>-79631297377.890778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-79631297377.890778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-331797072.40787822</v>
      </c>
      <c r="L2959" s="455">
        <f t="shared" ca="1" si="139"/>
        <v>-79963094450.29866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-79963094450.29866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-333179560.20957774</v>
      </c>
      <c r="L2960" s="455">
        <f t="shared" ca="1" si="139"/>
        <v>-80296274010.50824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-80296274010.50824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-334567808.37711763</v>
      </c>
      <c r="L2961" s="455">
        <f t="shared" ca="1" si="139"/>
        <v>-80630841818.885361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-80630841818.885361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-335961840.91202235</v>
      </c>
      <c r="L2962" s="455">
        <f t="shared" ca="1" si="139"/>
        <v>-80966803659.797379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-80966803659.797379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-337361681.91582239</v>
      </c>
      <c r="L2963" s="455">
        <f t="shared" ca="1" si="139"/>
        <v>-81304165341.713196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-81304165341.713196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-338767355.59047163</v>
      </c>
      <c r="L2964" s="455">
        <f t="shared" ca="1" si="139"/>
        <v>-81642932697.303665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-81642932697.303665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-340178886.23876524</v>
      </c>
      <c r="L2965" s="455">
        <f t="shared" ca="1" si="139"/>
        <v>-81983111583.542435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-81983111583.542435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-341596298.26476014</v>
      </c>
      <c r="L2966" s="455">
        <f t="shared" ca="1" si="139"/>
        <v>-82324707881.80719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-82324707881.80719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-343019616.1741966</v>
      </c>
      <c r="L2967" s="455">
        <f t="shared" ca="1" si="139"/>
        <v>-82667727497.981384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-82667727497.981384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-344448864.57492244</v>
      </c>
      <c r="L2968" s="455">
        <f t="shared" ca="1" si="139"/>
        <v>-83012176362.556305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-83012176362.556305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-345884068.17731792</v>
      </c>
      <c r="L2969" s="455">
        <f t="shared" ca="1" si="139"/>
        <v>-83358060430.733627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-83358060430.733627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-347325251.79472345</v>
      </c>
      <c r="L2970" s="455">
        <f t="shared" ca="1" si="139"/>
        <v>-83705385682.528351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-83705385682.528351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-348772440.34386814</v>
      </c>
      <c r="L2971" s="455">
        <f t="shared" ca="1" si="139"/>
        <v>-84054158122.872223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-84054158122.872223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-350225658.84530091</v>
      </c>
      <c r="L2972" s="455">
        <f t="shared" ca="1" si="139"/>
        <v>-84404383781.717529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-84404383781.717529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-351684932.42382306</v>
      </c>
      <c r="L2973" s="455">
        <f t="shared" ca="1" si="139"/>
        <v>-84756068714.141357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-84756068714.141357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-353150286.30892229</v>
      </c>
      <c r="L2974" s="455">
        <f t="shared" ca="1" si="139"/>
        <v>-85109219000.450287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-85109219000.450287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-354621745.83520955</v>
      </c>
      <c r="L2975" s="455">
        <f t="shared" ca="1" si="139"/>
        <v>-85463840746.285492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-85463840746.285492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-356099336.44285619</v>
      </c>
      <c r="L2976" s="455">
        <f t="shared" ca="1" si="139"/>
        <v>-85819940082.728348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-85819940082.728348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-357583083.67803478</v>
      </c>
      <c r="L2977" s="455">
        <f t="shared" ca="1" si="139"/>
        <v>-86177523166.406387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-86177523166.406387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-359073013.19335997</v>
      </c>
      <c r="L2978" s="455">
        <f t="shared" ca="1" si="139"/>
        <v>-86536596179.599747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-86536596179.599747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-360569150.74833226</v>
      </c>
      <c r="L2979" s="455">
        <f t="shared" ca="1" si="139"/>
        <v>-86897165330.348083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-86897165330.348083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-362071522.20978367</v>
      </c>
      <c r="L2980" s="455">
        <f t="shared" ca="1" si="139"/>
        <v>-87259236852.557861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-87259236852.557861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-363580153.55232441</v>
      </c>
      <c r="L2981" s="455">
        <f t="shared" ca="1" si="139"/>
        <v>-87622817006.110184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-87622817006.110184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-365095070.85879242</v>
      </c>
      <c r="L2982" s="455">
        <f t="shared" ca="1" si="139"/>
        <v>-87987912076.968979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-87987912076.968979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-366616300.3207041</v>
      </c>
      <c r="L2983" s="455">
        <f t="shared" ca="1" si="139"/>
        <v>-88354528377.289688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-88354528377.289688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-368143868.23870701</v>
      </c>
      <c r="L2984" s="455">
        <f t="shared" ca="1" si="139"/>
        <v>-88722672245.528397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-88722672245.528397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-369677801.02303499</v>
      </c>
      <c r="L2985" s="455">
        <f t="shared" ca="1" si="139"/>
        <v>-89092350046.551437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-89092350046.551437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-371218125.1939643</v>
      </c>
      <c r="L2986" s="455">
        <f t="shared" ca="1" si="139"/>
        <v>-89463568171.745407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-89463568171.745407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-372764867.38227254</v>
      </c>
      <c r="L2987" s="455">
        <f t="shared" ca="1" si="139"/>
        <v>-89836333039.127686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-89836333039.127686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-374318054.32969868</v>
      </c>
      <c r="L2988" s="455">
        <f t="shared" ca="1" si="139"/>
        <v>-90210651093.457382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-90210651093.457382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-375877712.88940573</v>
      </c>
      <c r="L2989" s="455">
        <f t="shared" ca="1" si="139"/>
        <v>-90586528806.346786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-90586528806.346786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-377443870.02644491</v>
      </c>
      <c r="L2990" s="455">
        <f t="shared" ca="1" si="139"/>
        <v>-90963972676.37323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-90963972676.37323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-379016552.81822181</v>
      </c>
      <c r="L2991" s="455">
        <f t="shared" ca="1" si="139"/>
        <v>-91342989229.191452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-91342989229.191452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-380595788.4549644</v>
      </c>
      <c r="L2992" s="455">
        <f t="shared" ca="1" si="139"/>
        <v>-91723585017.646423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-91723585017.646423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-382181604.24019343</v>
      </c>
      <c r="L2993" s="455">
        <f t="shared" ca="1" si="139"/>
        <v>-92105766621.886612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-92105766621.886612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-383774027.59119421</v>
      </c>
      <c r="L2994" s="455">
        <f t="shared" ca="1" si="139"/>
        <v>-92489540649.477814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-92489540649.477814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-385373086.03949088</v>
      </c>
      <c r="L2995" s="455">
        <f t="shared" ca="1" si="139"/>
        <v>-92874913735.517303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-92874913735.517303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-386978807.23132211</v>
      </c>
      <c r="L2996" s="455">
        <f t="shared" ca="1" si="139"/>
        <v>-93261892542.748627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-93261892542.748627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-388591218.9281193</v>
      </c>
      <c r="L2997" s="455">
        <f t="shared" ca="1" si="139"/>
        <v>-93650483761.676743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-93650483761.676743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-390210349.00698644</v>
      </c>
      <c r="L2998" s="455">
        <f t="shared" ca="1" si="139"/>
        <v>-94040694110.683731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-94040694110.683731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-391836225.46118224</v>
      </c>
      <c r="L2999" s="455">
        <f t="shared" ca="1" si="139"/>
        <v>-94432530336.144913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-94432530336.144913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-393468876.40060377</v>
      </c>
      <c r="L3000" s="455">
        <f t="shared" ca="1" si="139"/>
        <v>-94825999212.545517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-94825999212.545517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-395108330.05227298</v>
      </c>
      <c r="L3001" s="455">
        <f t="shared" ca="1" si="139"/>
        <v>-95221107542.597794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-95221107542.597794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-396754614.76082414</v>
      </c>
      <c r="L3002" s="455">
        <f t="shared" ca="1" si="139"/>
        <v>-95617862157.358612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-95617862157.358612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-398407758.98899424</v>
      </c>
      <c r="L3003" s="455">
        <f t="shared" ca="1" si="139"/>
        <v>-96016269916.34761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-96016269916.34761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-400067791.31811506</v>
      </c>
      <c r="L3004" s="455">
        <f t="shared" ca="1" si="139"/>
        <v>-96416337707.665726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-96416337707.665726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-401734740.44860721</v>
      </c>
      <c r="L3005" s="455">
        <f t="shared" ca="1" si="139"/>
        <v>-96818072448.114334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-96818072448.114334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-403408635.20047641</v>
      </c>
      <c r="L3006" s="455">
        <f t="shared" ca="1" si="139"/>
        <v>-97221481083.314804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-97221481083.314804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-405089504.51381171</v>
      </c>
      <c r="L3007" s="455">
        <f t="shared" ca="1" si="139"/>
        <v>-97626570587.828613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-97626570587.828613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-406777377.44928586</v>
      </c>
      <c r="L3008" s="455">
        <f t="shared" ca="1" si="139"/>
        <v>-98033347965.277893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-98033347965.277893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-408472283.18865788</v>
      </c>
      <c r="L3009" s="455">
        <f t="shared" ca="1" si="139"/>
        <v>-98441820248.466553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-98441820248.466553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-410174251.03527731</v>
      </c>
      <c r="L3010" s="455">
        <f t="shared" ca="1" si="139"/>
        <v>-98851994499.501831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-98851994499.501831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-411883310.41459095</v>
      </c>
      <c r="L3011" s="455">
        <f t="shared" ca="1" si="139"/>
        <v>-99263877809.916428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-99263877809.916428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-413599490.87465179</v>
      </c>
      <c r="L3012" s="455">
        <f t="shared" ca="1" si="139"/>
        <v>-99677477300.791077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-99677477300.791077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-415322822.08662951</v>
      </c>
      <c r="L3013" s="455">
        <f t="shared" ca="1" si="139"/>
        <v>-100092800122.8777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-100092800122.8777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-417053333.84532374</v>
      </c>
      <c r="L3014" s="455">
        <f t="shared" ca="1" si="139"/>
        <v>-100509853456.72302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-100509853456.72302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-418791056.06967926</v>
      </c>
      <c r="L3015" s="455">
        <f t="shared" ca="1" si="139"/>
        <v>-100928644512.79269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-100928644512.79269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-420536018.80330288</v>
      </c>
      <c r="L3016" s="455">
        <f t="shared" ca="1" si="139"/>
        <v>-101349180531.59599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-101349180531.59599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-422288252.21498328</v>
      </c>
      <c r="L3017" s="455">
        <f t="shared" ca="1" si="139"/>
        <v>-101771468783.81097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-101771468783.81097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-424047786.59921241</v>
      </c>
      <c r="L3018" s="455">
        <f t="shared" ca="1" si="139"/>
        <v>-102195516570.41019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-102195516570.41019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-425814652.3767091</v>
      </c>
      <c r="L3019" s="455">
        <f t="shared" ca="1" si="139"/>
        <v>-102621331222.7869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-102621331222.7869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-427588880.09494537</v>
      </c>
      <c r="L3020" s="455">
        <f t="shared" ca="1" si="139"/>
        <v>-103048920102.88184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-103048920102.88184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-429370500.42867434</v>
      </c>
      <c r="L3021" s="455">
        <f t="shared" ca="1" si="139"/>
        <v>-103478290603.31052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-103478290603.31052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-431159544.18046045</v>
      </c>
      <c r="L3022" s="455">
        <f t="shared" ca="1" si="139"/>
        <v>-103909450147.49098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-103909450147.49098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-432956042.28121239</v>
      </c>
      <c r="L3023" s="455">
        <f t="shared" ca="1" si="139"/>
        <v>-104342406189.7722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-104342406189.7722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-434760025.79071748</v>
      </c>
      <c r="L3024" s="455">
        <f t="shared" ca="1" si="139"/>
        <v>-104777166215.56291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-104777166215.56291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-436571525.89817882</v>
      </c>
      <c r="L3025" s="455">
        <f t="shared" ca="1" si="139"/>
        <v>-105213737741.46109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-105213737741.46109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-438390573.92275453</v>
      </c>
      <c r="L3026" s="455">
        <f t="shared" ca="1" si="139"/>
        <v>-105652128315.38385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-105652128315.38385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-440217201.31409937</v>
      </c>
      <c r="L3027" s="455">
        <f t="shared" ca="1" si="139"/>
        <v>-106092345516.69795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-106092345516.69795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-442051439.65290815</v>
      </c>
      <c r="L3028" s="455">
        <f t="shared" ca="1" si="139"/>
        <v>-106534396956.35086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-106534396956.35086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-443893320.6514619</v>
      </c>
      <c r="L3029" s="455">
        <f t="shared" ca="1" si="139"/>
        <v>-106978290277.00232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-106978290277.00232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-445742876.15417629</v>
      </c>
      <c r="L3030" s="455">
        <f t="shared" ca="1" si="139"/>
        <v>-107424033153.15649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-107424033153.15649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-447600138.138152</v>
      </c>
      <c r="L3031" s="455">
        <f t="shared" ca="1" si="139"/>
        <v>-107871633291.29465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-107871633291.29465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-449465138.71372771</v>
      </c>
      <c r="L3032" s="455">
        <f t="shared" ca="1" si="139"/>
        <v>-108321098430.00838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-108321098430.00838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-451337910.12503481</v>
      </c>
      <c r="L3033" s="455">
        <f t="shared" ca="1" si="139"/>
        <v>-108772436340.13341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-108772436340.13341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-453218484.75055587</v>
      </c>
      <c r="L3034" s="455">
        <f t="shared" ca="1" si="139"/>
        <v>-109225654824.88396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-109225654824.88396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-455106895.10368323</v>
      </c>
      <c r="L3035" s="455">
        <f t="shared" ca="1" si="139"/>
        <v>-109680761719.98764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-109680761719.98764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-457003173.83328182</v>
      </c>
      <c r="L3036" s="455">
        <f t="shared" ca="1" si="139"/>
        <v>-110137764893.82092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-110137764893.82092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-458907353.72425383</v>
      </c>
      <c r="L3037" s="455">
        <f t="shared" ca="1" si="139"/>
        <v>-110596672247.54518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-110596672247.54518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-460819467.69810492</v>
      </c>
      <c r="L3038" s="455">
        <f t="shared" ca="1" si="139"/>
        <v>-111057491715.24329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-111057491715.24329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-462739548.8135137</v>
      </c>
      <c r="L3039" s="455">
        <f t="shared" ca="1" si="139"/>
        <v>-111520231264.05679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-111520231264.05679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-464667630.26690328</v>
      </c>
      <c r="L3040" s="455">
        <f t="shared" ca="1" si="139"/>
        <v>-111984898894.3237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-111984898894.3237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-466603745.39301538</v>
      </c>
      <c r="L3041" s="455">
        <f t="shared" ca="1" si="139"/>
        <v>-112451502639.71672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-112451502639.71672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-468547927.66548628</v>
      </c>
      <c r="L3042" s="455">
        <f t="shared" ca="1" si="139"/>
        <v>-112920050567.3822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-112920050567.3822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-470500210.69742584</v>
      </c>
      <c r="L3043" s="455">
        <f t="shared" ca="1" si="139"/>
        <v>-113390550778.07962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-113390550778.07962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-472460628.24199849</v>
      </c>
      <c r="L3044" s="455">
        <f t="shared" ca="1" si="139"/>
        <v>-113863011406.32162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-113863011406.32162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-474429214.19300675</v>
      </c>
      <c r="L3045" s="455">
        <f t="shared" ca="1" si="139"/>
        <v>-114337440620.51463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-114337440620.51463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-476406002.58547765</v>
      </c>
      <c r="L3046" s="455">
        <f t="shared" ca="1" si="139"/>
        <v>-114813846623.10011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-114813846623.10011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-478391027.59625047</v>
      </c>
      <c r="L3047" s="455">
        <f t="shared" ca="1" si="139"/>
        <v>-115292237650.69637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-115292237650.69637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-480384323.54456824</v>
      </c>
      <c r="L3048" s="455">
        <f t="shared" ca="1" si="139"/>
        <v>-115772621974.24094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-115772621974.24094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-482385924.89267063</v>
      </c>
      <c r="L3049" s="455">
        <f t="shared" ca="1" si="139"/>
        <v>-116255007899.13361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-116255007899.13361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-484395866.24639004</v>
      </c>
      <c r="L3050" s="455">
        <f t="shared" ca="1" si="139"/>
        <v>-116739403765.37999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-116739403765.37999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-486414182.35574996</v>
      </c>
      <c r="L3051" s="455">
        <f t="shared" ca="1" si="139"/>
        <v>-117225817947.73573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-117225817947.73573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-488440908.11556554</v>
      </c>
      <c r="L3052" s="455">
        <f t="shared" ca="1" si="139"/>
        <v>-117714258855.8513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-117714258855.8513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-490476078.56604707</v>
      </c>
      <c r="L3053" s="455">
        <f t="shared" ca="1" si="139"/>
        <v>-118204734934.41734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-118204734934.41734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-492519728.89340568</v>
      </c>
      <c r="L3054" s="455">
        <f t="shared" ca="1" si="139"/>
        <v>-118697254663.31075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-118697254663.31075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-494571894.43046141</v>
      </c>
      <c r="L3055" s="455">
        <f t="shared" ca="1" si="139"/>
        <v>-119191826557.74121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-119191826557.74121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-496632610.65725511</v>
      </c>
      <c r="L3056" s="455">
        <f t="shared" ca="1" si="139"/>
        <v>-119688459168.39847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-119688459168.39847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-498701913.20166034</v>
      </c>
      <c r="L3057" s="455">
        <f t="shared" ca="1" si="139"/>
        <v>-120187161081.60013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-120187161081.60013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-500779837.84000057</v>
      </c>
      <c r="L3058" s="455">
        <f t="shared" ca="1" si="139"/>
        <v>-120687940919.44012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-120687940919.44012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-502866420.49766719</v>
      </c>
      <c r="L3059" s="455">
        <f t="shared" ca="1" si="139"/>
        <v>-121190807339.93779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-121190807339.93779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-504961697.24974084</v>
      </c>
      <c r="L3060" s="455">
        <f t="shared" ca="1" si="139"/>
        <v>-121695769037.18753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-121695769037.18753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-507065704.32161468</v>
      </c>
      <c r="L3061" s="455">
        <f t="shared" ca="1" si="139"/>
        <v>-122202834741.50914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-122202834741.50914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-509178478.08962142</v>
      </c>
      <c r="L3062" s="455">
        <f t="shared" ca="1" si="139"/>
        <v>-122712013219.59875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-122712013219.59875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-511300055.08166152</v>
      </c>
      <c r="L3063" s="455">
        <f t="shared" ca="1" si="139"/>
        <v>-123223313274.68042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-123223313274.68042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-513430471.97783506</v>
      </c>
      <c r="L3064" s="455">
        <f t="shared" ca="1" si="139"/>
        <v>-123736743746.65825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-123736743746.65825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-515569765.61107606</v>
      </c>
      <c r="L3065" s="455">
        <f t="shared" ca="1" si="139"/>
        <v>-124252313512.26932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-124252313512.26932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-517717972.96778882</v>
      </c>
      <c r="L3066" s="455">
        <f t="shared" ca="1" si="139"/>
        <v>-124770031485.23711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-124770031485.23711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-519875131.18848801</v>
      </c>
      <c r="L3067" s="455">
        <f t="shared" ca="1" si="139"/>
        <v>-125289906616.4256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-125289906616.4256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-522041277.5684399</v>
      </c>
      <c r="L3068" s="455">
        <f t="shared" ref="L3068:L3322" ca="1" si="144">I3068-J3068+K3068</f>
        <v>-125811947893.99403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-125811947893.99403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-524216449.55830848</v>
      </c>
      <c r="L3069" s="455">
        <f t="shared" ca="1" si="144"/>
        <v>-126336164343.55234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-126336164343.55234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-526400684.76480144</v>
      </c>
      <c r="L3070" s="455">
        <f t="shared" ca="1" si="144"/>
        <v>-126862565028.31714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-126862565028.31714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-528594020.95132142</v>
      </c>
      <c r="L3071" s="455">
        <f t="shared" ca="1" si="144"/>
        <v>-127391159049.26846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-127391159049.26846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-530796496.03861851</v>
      </c>
      <c r="L3072" s="455">
        <f t="shared" ca="1" si="144"/>
        <v>-127921955545.30708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-127921955545.30708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-533008148.10544616</v>
      </c>
      <c r="L3073" s="455">
        <f t="shared" ca="1" si="144"/>
        <v>-128454963693.41254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-128454963693.41254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-535229015.38921887</v>
      </c>
      <c r="L3074" s="455">
        <f t="shared" ca="1" si="144"/>
        <v>-128990192708.80176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-128990192708.80176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-537459136.2866739</v>
      </c>
      <c r="L3075" s="455">
        <f t="shared" ca="1" si="144"/>
        <v>-129527651845.08842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-129527651845.08842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-539698549.35453498</v>
      </c>
      <c r="L3076" s="455">
        <f t="shared" ca="1" si="144"/>
        <v>-130067350394.44296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-130067350394.44296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-541947293.310179</v>
      </c>
      <c r="L3077" s="455">
        <f t="shared" ca="1" si="144"/>
        <v>-130609297687.75314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-130609297687.75314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-544205407.03230476</v>
      </c>
      <c r="L3078" s="455">
        <f t="shared" ca="1" si="144"/>
        <v>-131153503094.78545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-131153503094.78545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-546472929.56160593</v>
      </c>
      <c r="L3079" s="455">
        <f t="shared" ca="1" si="144"/>
        <v>-131699976024.34705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-131699976024.34705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-548749900.10144603</v>
      </c>
      <c r="L3080" s="455">
        <f t="shared" ca="1" si="144"/>
        <v>-132248725924.44849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-132248725924.44849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-551036358.01853538</v>
      </c>
      <c r="L3081" s="455">
        <f t="shared" ca="1" si="144"/>
        <v>-132799762282.46703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-132799762282.46703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-553332342.84361255</v>
      </c>
      <c r="L3082" s="455">
        <f t="shared" ca="1" si="144"/>
        <v>-133353094625.31064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-133353094625.31064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-555637894.27212763</v>
      </c>
      <c r="L3083" s="455">
        <f t="shared" ca="1" si="144"/>
        <v>-133908732519.58276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-133908732519.58276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-557953052.1649282</v>
      </c>
      <c r="L3084" s="455">
        <f t="shared" ca="1" si="144"/>
        <v>-134466685571.7477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-134466685571.7477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-560277856.54894876</v>
      </c>
      <c r="L3085" s="455">
        <f t="shared" ca="1" si="144"/>
        <v>-135026963428.29665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-135026963428.29665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-562612347.61790276</v>
      </c>
      <c r="L3086" s="455">
        <f t="shared" ca="1" si="144"/>
        <v>-135589575775.91455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-135589575775.91455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-564956565.73297727</v>
      </c>
      <c r="L3087" s="455">
        <f t="shared" ca="1" si="144"/>
        <v>-136154532341.64752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-136154532341.64752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-567310551.42353129</v>
      </c>
      <c r="L3088" s="455">
        <f t="shared" ca="1" si="144"/>
        <v>-136721842893.07106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-136721842893.07106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-569674345.38779604</v>
      </c>
      <c r="L3089" s="455">
        <f t="shared" ca="1" si="144"/>
        <v>-137291517238.45886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-137291517238.45886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-572047988.49357855</v>
      </c>
      <c r="L3090" s="455">
        <f t="shared" ca="1" si="144"/>
        <v>-137863565226.95245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-137863565226.95245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-574431521.77896857</v>
      </c>
      <c r="L3091" s="455">
        <f t="shared" ca="1" si="144"/>
        <v>-138437996748.73141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-138437996748.73141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-576824986.45304751</v>
      </c>
      <c r="L3092" s="455">
        <f t="shared" ca="1" si="144"/>
        <v>-139014821735.18445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-139014821735.18445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-579228423.89660192</v>
      </c>
      <c r="L3093" s="455">
        <f t="shared" ca="1" si="144"/>
        <v>-139594050159.08105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-139594050159.08105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-581641875.66283774</v>
      </c>
      <c r="L3094" s="455">
        <f t="shared" ca="1" si="144"/>
        <v>-140175692034.7439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-140175692034.7439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-584065383.47809958</v>
      </c>
      <c r="L3095" s="455">
        <f t="shared" ca="1" si="144"/>
        <v>-140759757418.22198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-140759757418.22198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-586498989.24259162</v>
      </c>
      <c r="L3096" s="455">
        <f t="shared" ca="1" si="144"/>
        <v>-141346256407.46457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-141346256407.46457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-588942735.03110242</v>
      </c>
      <c r="L3097" s="455">
        <f t="shared" ca="1" si="144"/>
        <v>-141935199142.49567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-141935199142.49567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-591396663.09373188</v>
      </c>
      <c r="L3098" s="455">
        <f t="shared" ca="1" si="144"/>
        <v>-142526595805.58939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-142526595805.58939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-593860815.85662246</v>
      </c>
      <c r="L3099" s="455">
        <f t="shared" ca="1" si="144"/>
        <v>-143120456621.44601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-143120456621.44601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-596335235.9226917</v>
      </c>
      <c r="L3100" s="455">
        <f t="shared" ca="1" si="144"/>
        <v>-143716791857.36871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-143716791857.36871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-598819966.07236958</v>
      </c>
      <c r="L3101" s="455">
        <f t="shared" ca="1" si="144"/>
        <v>-144315611823.44107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-144315611823.44107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-601315049.26433778</v>
      </c>
      <c r="L3102" s="455">
        <f t="shared" ca="1" si="144"/>
        <v>-144916926872.70541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-144916926872.70541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-603820528.63627255</v>
      </c>
      <c r="L3103" s="455">
        <f t="shared" ca="1" si="144"/>
        <v>-145520747401.34167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-145520747401.34167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-606336447.50559032</v>
      </c>
      <c r="L3104" s="455">
        <f t="shared" ca="1" si="144"/>
        <v>-146127083848.84726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-146127083848.84726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-608862849.37019694</v>
      </c>
      <c r="L3105" s="455">
        <f t="shared" ca="1" si="144"/>
        <v>-146735946698.21747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-146735946698.21747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-611399777.90923941</v>
      </c>
      <c r="L3106" s="455">
        <f t="shared" ca="1" si="144"/>
        <v>-147347346476.12671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-147347346476.12671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-613947276.98386133</v>
      </c>
      <c r="L3107" s="455">
        <f t="shared" ca="1" si="144"/>
        <v>-147961293753.11057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-147961293753.11057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-616505390.63796067</v>
      </c>
      <c r="L3108" s="455">
        <f t="shared" ca="1" si="144"/>
        <v>-148577799143.74854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-148577799143.74854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-619074163.09895217</v>
      </c>
      <c r="L3109" s="455">
        <f t="shared" ca="1" si="144"/>
        <v>-149196873306.84747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-149196873306.84747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-621653638.77853107</v>
      </c>
      <c r="L3110" s="455">
        <f t="shared" ca="1" si="144"/>
        <v>-149818526945.62601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-149818526945.62601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-624243862.27344167</v>
      </c>
      <c r="L3111" s="455">
        <f t="shared" ca="1" si="144"/>
        <v>-150442770807.89944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-150442770807.89944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-626844878.36624765</v>
      </c>
      <c r="L3112" s="455">
        <f t="shared" ca="1" si="144"/>
        <v>-151069615686.26569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-151069615686.26569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-629456732.02610707</v>
      </c>
      <c r="L3113" s="455">
        <f t="shared" ca="1" si="144"/>
        <v>-151699072418.29178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-151699072418.29178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-632079468.40954912</v>
      </c>
      <c r="L3114" s="455">
        <f t="shared" ca="1" si="144"/>
        <v>-152331151886.70132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-152331151886.70132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-634713132.86125553</v>
      </c>
      <c r="L3115" s="455">
        <f t="shared" ca="1" si="144"/>
        <v>-152965865019.56259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-152965865019.56259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-637357770.91484416</v>
      </c>
      <c r="L3116" s="455">
        <f t="shared" ca="1" si="144"/>
        <v>-153603222790.47745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-153603222790.47745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-640013428.29365599</v>
      </c>
      <c r="L3117" s="455">
        <f t="shared" ca="1" si="144"/>
        <v>-154243236218.77112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-154243236218.77112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-642680150.91154635</v>
      </c>
      <c r="L3118" s="455">
        <f t="shared" ca="1" si="144"/>
        <v>-154885916369.68268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-154885916369.68268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-645357984.87367785</v>
      </c>
      <c r="L3119" s="455">
        <f t="shared" ca="1" si="144"/>
        <v>-155531274354.55637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-155531274354.55637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-648046976.47731817</v>
      </c>
      <c r="L3120" s="455">
        <f t="shared" ca="1" si="144"/>
        <v>-156179321331.03369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-156179321331.03369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-650747172.2126404</v>
      </c>
      <c r="L3121" s="455">
        <f t="shared" ca="1" si="144"/>
        <v>-156830068503.24634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-156830068503.24634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-653458618.76352644</v>
      </c>
      <c r="L3122" s="455">
        <f t="shared" ca="1" si="144"/>
        <v>-157483527122.00986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-157483527122.00986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-656181363.00837445</v>
      </c>
      <c r="L3123" s="455">
        <f t="shared" ca="1" si="144"/>
        <v>-158139708485.01822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-158139708485.01822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-658915452.02090919</v>
      </c>
      <c r="L3124" s="455">
        <f t="shared" ca="1" si="144"/>
        <v>-158798623937.03912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-158798623937.03912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-661660933.07099628</v>
      </c>
      <c r="L3125" s="455">
        <f t="shared" ca="1" si="144"/>
        <v>-159460284870.11011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-159460284870.11011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-664417853.62545872</v>
      </c>
      <c r="L3126" s="455">
        <f t="shared" ca="1" si="144"/>
        <v>-160124702723.73557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-160124702723.73557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-667186261.34889817</v>
      </c>
      <c r="L3127" s="455">
        <f t="shared" ca="1" si="144"/>
        <v>-160791888985.08447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-160791888985.08447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-669966204.10451865</v>
      </c>
      <c r="L3128" s="455">
        <f t="shared" ca="1" si="144"/>
        <v>-161461855189.189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-161461855189.189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-672757729.95495415</v>
      </c>
      <c r="L3129" s="455">
        <f t="shared" ca="1" si="144"/>
        <v>-162134612919.14395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-162134612919.14395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-675560887.16309977</v>
      </c>
      <c r="L3130" s="455">
        <f t="shared" ca="1" si="144"/>
        <v>-162810173806.30704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-162810173806.30704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-678375724.19294596</v>
      </c>
      <c r="L3131" s="455">
        <f t="shared" ca="1" si="144"/>
        <v>-163488549530.49997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-163488549530.49997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-681202289.71041656</v>
      </c>
      <c r="L3132" s="455">
        <f t="shared" ca="1" si="144"/>
        <v>-164169751820.21039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-164169751820.21039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-684040632.58420992</v>
      </c>
      <c r="L3133" s="455">
        <f t="shared" ca="1" si="144"/>
        <v>-164853792452.79459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-164853792452.79459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-686890801.88664412</v>
      </c>
      <c r="L3134" s="455">
        <f t="shared" ca="1" si="144"/>
        <v>-165540683254.68124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-165540683254.68124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-689752846.89450514</v>
      </c>
      <c r="L3135" s="455">
        <f t="shared" ca="1" si="144"/>
        <v>-166230436101.57574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-166230436101.57574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-692626817.08989894</v>
      </c>
      <c r="L3136" s="455">
        <f t="shared" ca="1" si="144"/>
        <v>-166923062918.66565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-166923062918.66565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-695512762.16110682</v>
      </c>
      <c r="L3137" s="455">
        <f t="shared" ca="1" si="144"/>
        <v>-167618575680.82675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-167618575680.82675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-698410732.00344479</v>
      </c>
      <c r="L3138" s="455">
        <f t="shared" ca="1" si="144"/>
        <v>-168316986412.8302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-168316986412.8302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-701320776.72012579</v>
      </c>
      <c r="L3139" s="455">
        <f t="shared" ca="1" si="144"/>
        <v>-169018307189.55032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-169018307189.55032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-704242946.62312639</v>
      </c>
      <c r="L3140" s="455">
        <f t="shared" ca="1" si="144"/>
        <v>-169722550136.17346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-169722550136.17346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-707177292.23405612</v>
      </c>
      <c r="L3141" s="455">
        <f t="shared" ca="1" si="144"/>
        <v>-170429727428.40753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-170429727428.40753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-710123864.28503132</v>
      </c>
      <c r="L3142" s="455">
        <f t="shared" ca="1" si="144"/>
        <v>-171139851292.69257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-171139851292.69257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-713082713.7195524</v>
      </c>
      <c r="L3143" s="455">
        <f t="shared" ca="1" si="144"/>
        <v>-171852934006.41211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-171852934006.41211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-716053891.69338381</v>
      </c>
      <c r="L3144" s="455">
        <f t="shared" ca="1" si="144"/>
        <v>-172568987898.1055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-172568987898.1055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-719037449.57543957</v>
      </c>
      <c r="L3145" s="455">
        <f t="shared" ca="1" si="144"/>
        <v>-173288025347.68094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-173288025347.68094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-722033438.94867063</v>
      </c>
      <c r="L3146" s="455">
        <f t="shared" ca="1" si="144"/>
        <v>-174010058786.62961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-174010058786.62961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-725041911.61095667</v>
      </c>
      <c r="L3147" s="455">
        <f t="shared" ca="1" si="144"/>
        <v>-174735100698.24057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-174735100698.24057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-728062919.57600236</v>
      </c>
      <c r="L3148" s="455">
        <f t="shared" ca="1" si="144"/>
        <v>-175463163617.81656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-175463163617.81656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-731096515.07423568</v>
      </c>
      <c r="L3149" s="455">
        <f t="shared" ca="1" si="144"/>
        <v>-176194260132.89081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-176194260132.89081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-734142750.55371165</v>
      </c>
      <c r="L3150" s="455">
        <f t="shared" ca="1" si="144"/>
        <v>-176928402883.44452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-176928402883.44452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-737201678.68101883</v>
      </c>
      <c r="L3151" s="455">
        <f t="shared" ca="1" si="144"/>
        <v>-177665604562.12555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-177665604562.12555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-740273352.34218979</v>
      </c>
      <c r="L3152" s="455">
        <f t="shared" ca="1" si="144"/>
        <v>-178405877914.46774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-178405877914.46774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-743357824.6436156</v>
      </c>
      <c r="L3153" s="455">
        <f t="shared" ca="1" si="144"/>
        <v>-179149235739.11136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-179149235739.11136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-746455148.91296399</v>
      </c>
      <c r="L3154" s="455">
        <f t="shared" ca="1" si="144"/>
        <v>-179895690888.02432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-179895690888.02432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-749565378.70010138</v>
      </c>
      <c r="L3155" s="455">
        <f t="shared" ca="1" si="144"/>
        <v>-180645256266.72443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-180645256266.72443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-752688567.77801847</v>
      </c>
      <c r="L3156" s="455">
        <f t="shared" ca="1" si="144"/>
        <v>-181397944834.50244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-181397944834.50244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-755824770.1437602</v>
      </c>
      <c r="L3157" s="455">
        <f t="shared" ca="1" si="144"/>
        <v>-182153769604.64621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-182153769604.64621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-758974040.01935923</v>
      </c>
      <c r="L3158" s="455">
        <f t="shared" ca="1" si="144"/>
        <v>-182912743644.66556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-182912743644.66556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-762136431.85277319</v>
      </c>
      <c r="L3159" s="455">
        <f t="shared" ca="1" si="144"/>
        <v>-183674880076.51834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-183674880076.51834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-765312000.31882644</v>
      </c>
      <c r="L3160" s="455">
        <f t="shared" ca="1" si="144"/>
        <v>-184440192076.83716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-184440192076.83716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-768500800.32015479</v>
      </c>
      <c r="L3161" s="455">
        <f t="shared" ca="1" si="144"/>
        <v>-185208692877.15732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-185208692877.15732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-771702886.98815548</v>
      </c>
      <c r="L3162" s="455">
        <f t="shared" ca="1" si="144"/>
        <v>-185980395764.14548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-185980395764.14548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-774918315.68393946</v>
      </c>
      <c r="L3163" s="455">
        <f t="shared" ca="1" si="144"/>
        <v>-186755314079.82941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-186755314079.82941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-778147141.99928916</v>
      </c>
      <c r="L3164" s="455">
        <f t="shared" ca="1" si="144"/>
        <v>-187533461221.8287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-187533461221.8287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-781389421.75761962</v>
      </c>
      <c r="L3165" s="455">
        <f t="shared" ca="1" si="144"/>
        <v>-188314850643.58633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-188314850643.58633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-784645211.014943</v>
      </c>
      <c r="L3166" s="455">
        <f t="shared" ca="1" si="144"/>
        <v>-189099495854.60129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-189099495854.60129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-787914566.0608387</v>
      </c>
      <c r="L3167" s="455">
        <f t="shared" ca="1" si="144"/>
        <v>-189887410420.66214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-189887410420.66214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-791197543.41942561</v>
      </c>
      <c r="L3168" s="455">
        <f t="shared" ca="1" si="144"/>
        <v>-190678607964.08157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-190678607964.08157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-794494199.85033989</v>
      </c>
      <c r="L3169" s="455">
        <f t="shared" ca="1" si="144"/>
        <v>-191473102163.93192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-191473102163.93192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-797804592.34971631</v>
      </c>
      <c r="L3170" s="455">
        <f t="shared" ca="1" si="144"/>
        <v>-192270906756.28165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-192270906756.28165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-801128778.15117347</v>
      </c>
      <c r="L3171" s="455">
        <f t="shared" ca="1" si="144"/>
        <v>-193072035534.43283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-193072035534.43283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-804466814.72680342</v>
      </c>
      <c r="L3172" s="455">
        <f t="shared" ca="1" si="144"/>
        <v>-193876502349.15964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-193876502349.15964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-807818759.78816509</v>
      </c>
      <c r="L3173" s="455">
        <f t="shared" ca="1" si="144"/>
        <v>-194684321108.94781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-194684321108.94781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-811184671.28728259</v>
      </c>
      <c r="L3174" s="455">
        <f t="shared" ca="1" si="144"/>
        <v>-195495505780.23511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-195495505780.23511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-814564607.41764629</v>
      </c>
      <c r="L3175" s="455">
        <f t="shared" ca="1" si="144"/>
        <v>-196310070387.65274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-196310070387.65274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-817958626.61521971</v>
      </c>
      <c r="L3176" s="455">
        <f t="shared" ca="1" si="144"/>
        <v>-197128029014.26797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-197128029014.26797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-821366787.55944991</v>
      </c>
      <c r="L3177" s="455">
        <f t="shared" ca="1" si="144"/>
        <v>-197949395801.82742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-197949395801.82742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-824789149.17428088</v>
      </c>
      <c r="L3178" s="455">
        <f t="shared" ca="1" si="144"/>
        <v>-198774184951.00171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-198774184951.00171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-828225770.62917376</v>
      </c>
      <c r="L3179" s="455">
        <f t="shared" ca="1" si="144"/>
        <v>-199602410721.63089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-199602410721.63089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-831676711.34012866</v>
      </c>
      <c r="L3180" s="455">
        <f t="shared" ca="1" si="144"/>
        <v>-200434087432.97101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-200434087432.97101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-835142030.97071254</v>
      </c>
      <c r="L3181" s="455">
        <f t="shared" ca="1" si="144"/>
        <v>-201269229463.94171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-201269229463.94171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-838621789.43309045</v>
      </c>
      <c r="L3182" s="455">
        <f t="shared" ca="1" si="144"/>
        <v>-202107851253.37482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-202107851253.37482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-842116046.88906169</v>
      </c>
      <c r="L3183" s="455">
        <f t="shared" ca="1" si="144"/>
        <v>-202949967300.26389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-202949967300.26389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-845624863.75109947</v>
      </c>
      <c r="L3184" s="455">
        <f t="shared" ca="1" si="144"/>
        <v>-203795592164.01498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-203795592164.01498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-849148300.68339574</v>
      </c>
      <c r="L3185" s="455">
        <f t="shared" ca="1" si="144"/>
        <v>-204644740464.69839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-204644740464.69839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-852686418.60290992</v>
      </c>
      <c r="L3186" s="455">
        <f t="shared" ca="1" si="144"/>
        <v>-205497426883.3013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-205497426883.3013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-856239278.68042207</v>
      </c>
      <c r="L3187" s="455">
        <f t="shared" ca="1" si="144"/>
        <v>-206353666161.98172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-206353666161.98172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-859806942.34159052</v>
      </c>
      <c r="L3188" s="455">
        <f t="shared" ca="1" si="144"/>
        <v>-207213473104.3233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-207213473104.3233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-863389471.26801372</v>
      </c>
      <c r="L3189" s="455">
        <f t="shared" ca="1" si="144"/>
        <v>-208076862575.59131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-208076862575.59131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-866986927.39829707</v>
      </c>
      <c r="L3190" s="455">
        <f t="shared" ca="1" si="144"/>
        <v>-208943849502.98959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-208943849502.98959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-870599372.92912328</v>
      </c>
      <c r="L3191" s="455">
        <f t="shared" ca="1" si="144"/>
        <v>-209814448875.91873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-209814448875.91873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-874226870.31632805</v>
      </c>
      <c r="L3192" s="455">
        <f t="shared" ca="1" si="144"/>
        <v>-210688675746.23505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-210688675746.23505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-877869482.2759794</v>
      </c>
      <c r="L3193" s="455">
        <f t="shared" ca="1" si="144"/>
        <v>-211566545228.51102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-211566545228.51102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-881527271.7854625</v>
      </c>
      <c r="L3194" s="455">
        <f t="shared" ca="1" si="144"/>
        <v>-212448072500.29648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-212448072500.29648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-885200302.08456862</v>
      </c>
      <c r="L3195" s="455">
        <f t="shared" ca="1" si="144"/>
        <v>-213333272802.38104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-213333272802.38104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-888888636.6765877</v>
      </c>
      <c r="L3196" s="455">
        <f t="shared" ca="1" si="144"/>
        <v>-214222161439.05762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-214222161439.05762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-892592339.32940686</v>
      </c>
      <c r="L3197" s="455">
        <f t="shared" ca="1" si="144"/>
        <v>-215114753778.38702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-215114753778.38702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-896311474.07661259</v>
      </c>
      <c r="L3198" s="455">
        <f t="shared" ca="1" si="144"/>
        <v>-216011065252.46362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-216011065252.46362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-900046105.21859848</v>
      </c>
      <c r="L3199" s="455">
        <f t="shared" ca="1" si="144"/>
        <v>-216911111357.68222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-216911111357.68222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-903796297.32367587</v>
      </c>
      <c r="L3200" s="455">
        <f t="shared" ca="1" si="144"/>
        <v>-217814907655.00589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-217814907655.00589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-907562115.22919106</v>
      </c>
      <c r="L3201" s="455">
        <f t="shared" ca="1" si="144"/>
        <v>-218722469770.23508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-218722469770.23508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-911343624.04264617</v>
      </c>
      <c r="L3202" s="455">
        <f t="shared" ca="1" si="144"/>
        <v>-219633813394.27771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-219633813394.27771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-915140889.14282393</v>
      </c>
      <c r="L3203" s="455">
        <f t="shared" ca="1" si="144"/>
        <v>-220548954283.42053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-220548954283.42053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-918953976.18091905</v>
      </c>
      <c r="L3204" s="455">
        <f t="shared" ca="1" si="144"/>
        <v>-221467908259.60144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-221467908259.60144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-922782951.08167279</v>
      </c>
      <c r="L3205" s="455">
        <f t="shared" ca="1" si="144"/>
        <v>-222390691210.68311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-222390691210.68311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-926627880.04451311</v>
      </c>
      <c r="L3206" s="455">
        <f t="shared" ca="1" si="144"/>
        <v>-223317319090.72763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-223317319090.72763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-930488829.54469848</v>
      </c>
      <c r="L3207" s="455">
        <f t="shared" ca="1" si="144"/>
        <v>-224247807920.27234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-224247807920.27234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-934365866.33446825</v>
      </c>
      <c r="L3208" s="455">
        <f t="shared" ca="1" si="144"/>
        <v>-225182173786.60681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-225182173786.60681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-938259057.44419491</v>
      </c>
      <c r="L3209" s="455">
        <f t="shared" ca="1" si="144"/>
        <v>-226120432844.05099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-226120432844.05099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-942168470.18354583</v>
      </c>
      <c r="L3210" s="455">
        <f t="shared" ca="1" si="144"/>
        <v>-227062601314.23453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-227062601314.23453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-946094172.14264381</v>
      </c>
      <c r="L3211" s="455">
        <f t="shared" ca="1" si="144"/>
        <v>-228008695486.37717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-228008695486.37717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-950036231.19323826</v>
      </c>
      <c r="L3212" s="455">
        <f t="shared" ca="1" si="144"/>
        <v>-228958731717.5704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-228958731717.5704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-953994715.48987663</v>
      </c>
      <c r="L3213" s="455">
        <f t="shared" ca="1" si="144"/>
        <v>-229912726433.06027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-229912726433.06027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-957969693.47108448</v>
      </c>
      <c r="L3214" s="455">
        <f t="shared" ca="1" si="144"/>
        <v>-230870696126.53134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-230870696126.53134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-961961233.86054718</v>
      </c>
      <c r="L3215" s="455">
        <f t="shared" ca="1" si="144"/>
        <v>-231832657360.39188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-231832657360.39188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-965969405.66829944</v>
      </c>
      <c r="L3216" s="455">
        <f t="shared" ca="1" si="144"/>
        <v>-232798626766.06018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-232798626766.06018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-969994278.1919173</v>
      </c>
      <c r="L3217" s="455">
        <f t="shared" ca="1" si="144"/>
        <v>-233768621044.25211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-233768621044.25211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-974035921.01771712</v>
      </c>
      <c r="L3218" s="455">
        <f t="shared" ca="1" si="144"/>
        <v>-234742656965.26984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-234742656965.26984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-978094404.02195764</v>
      </c>
      <c r="L3219" s="455">
        <f t="shared" ca="1" si="144"/>
        <v>-235720751369.29181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-235720751369.29181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-982169797.37204921</v>
      </c>
      <c r="L3220" s="455">
        <f t="shared" ca="1" si="144"/>
        <v>-236702921166.66385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-236702921166.66385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-986262171.52776587</v>
      </c>
      <c r="L3221" s="455">
        <f t="shared" ca="1" si="144"/>
        <v>-237689183338.19162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-237689183338.19162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-990371597.24246502</v>
      </c>
      <c r="L3222" s="455">
        <f t="shared" ca="1" si="144"/>
        <v>-238679554935.43408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-238679554935.43408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-994498145.56430864</v>
      </c>
      <c r="L3223" s="455">
        <f t="shared" ca="1" si="144"/>
        <v>-239674053080.99838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-239674053080.99838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-998641887.83749342</v>
      </c>
      <c r="L3224" s="455">
        <f t="shared" ca="1" si="144"/>
        <v>-240672694968.83588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-240672694968.83588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-1002802895.703483</v>
      </c>
      <c r="L3225" s="455">
        <f t="shared" ca="1" si="144"/>
        <v>-241675497864.53937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-241675497864.53937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-1006981241.1022474</v>
      </c>
      <c r="L3226" s="455">
        <f t="shared" ca="1" si="144"/>
        <v>-242682479105.6416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-242682479105.6416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-1011176996.2735066</v>
      </c>
      <c r="L3227" s="455">
        <f t="shared" ca="1" si="144"/>
        <v>-243693656101.9151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-243693656101.9151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-1015390233.7579795</v>
      </c>
      <c r="L3228" s="455">
        <f t="shared" ca="1" si="144"/>
        <v>-244709046335.67307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-244709046335.67307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-1019621026.3986379</v>
      </c>
      <c r="L3229" s="455">
        <f t="shared" ca="1" si="144"/>
        <v>-245728667362.07172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-245728667362.07172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-1023869447.3419654</v>
      </c>
      <c r="L3230" s="455">
        <f t="shared" ca="1" si="144"/>
        <v>-246752536809.4137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-246752536809.4137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-1028135570.0392236</v>
      </c>
      <c r="L3231" s="455">
        <f t="shared" ca="1" si="144"/>
        <v>-247780672379.45291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-247780672379.45291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-1032419468.2477205</v>
      </c>
      <c r="L3232" s="455">
        <f t="shared" ca="1" si="144"/>
        <v>-248813091847.70062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-248813091847.70062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-1036721216.0320858</v>
      </c>
      <c r="L3233" s="455">
        <f t="shared" ca="1" si="144"/>
        <v>-249849813063.7327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-249849813063.7327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-1041040887.7655528</v>
      </c>
      <c r="L3234" s="455">
        <f t="shared" ca="1" si="144"/>
        <v>-250890853951.49826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-250890853951.49826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-1045378558.1312428</v>
      </c>
      <c r="L3235" s="455">
        <f t="shared" ca="1" si="144"/>
        <v>-251936232509.62952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-251936232509.62952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-1049734302.1234564</v>
      </c>
      <c r="L3236" s="455">
        <f t="shared" ca="1" si="144"/>
        <v>-252985966811.75296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-252985966811.75296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-1054108195.0489707</v>
      </c>
      <c r="L3237" s="455">
        <f t="shared" ca="1" si="144"/>
        <v>-254040075006.80194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-254040075006.80194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-1058500312.5283414</v>
      </c>
      <c r="L3238" s="455">
        <f t="shared" ca="1" si="144"/>
        <v>-255098575319.33029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-255098575319.33029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-1062910730.4972094</v>
      </c>
      <c r="L3239" s="455">
        <f t="shared" ca="1" si="144"/>
        <v>-256161486049.82751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-256161486049.82751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-1067339525.2076147</v>
      </c>
      <c r="L3240" s="455">
        <f t="shared" ca="1" si="144"/>
        <v>-257228825575.03513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-257228825575.03513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-1071786773.2293129</v>
      </c>
      <c r="L3241" s="455">
        <f t="shared" ca="1" si="144"/>
        <v>-258300612348.26443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-258300612348.26443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-1076252551.4511018</v>
      </c>
      <c r="L3242" s="455">
        <f t="shared" ca="1" si="144"/>
        <v>-259376864899.71555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-259376864899.71555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-1080736937.0821483</v>
      </c>
      <c r="L3243" s="455">
        <f t="shared" ca="1" si="144"/>
        <v>-260457601836.7977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-260457601836.7977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-1085240007.6533237</v>
      </c>
      <c r="L3244" s="455">
        <f t="shared" ca="1" si="144"/>
        <v>-261542841844.45102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-261542841844.45102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-1089761841.0185459</v>
      </c>
      <c r="L3245" s="455">
        <f t="shared" ca="1" si="144"/>
        <v>-262632603685.46957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-262632603685.46957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-1094302515.356123</v>
      </c>
      <c r="L3246" s="455">
        <f t="shared" ca="1" si="144"/>
        <v>-263726906200.82568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-263726906200.82568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-1098862109.1701069</v>
      </c>
      <c r="L3247" s="455">
        <f t="shared" ca="1" si="144"/>
        <v>-264825768309.99579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-264825768309.99579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-1103440701.2916491</v>
      </c>
      <c r="L3248" s="455">
        <f t="shared" ca="1" si="144"/>
        <v>-265929209011.28745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-265929209011.28745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-1108038370.8803642</v>
      </c>
      <c r="L3249" s="455">
        <f t="shared" ca="1" si="144"/>
        <v>-267037247382.16782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-267037247382.16782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-1112655197.4256992</v>
      </c>
      <c r="L3250" s="455">
        <f t="shared" ca="1" si="144"/>
        <v>-268149902579.59351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-268149902579.59351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-1117291260.7483063</v>
      </c>
      <c r="L3251" s="455">
        <f t="shared" ca="1" si="144"/>
        <v>-269267193840.3418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-269267193840.3418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-1121946641.0014241</v>
      </c>
      <c r="L3252" s="455">
        <f t="shared" ca="1" si="144"/>
        <v>-270389140481.34323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-270389140481.34323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-1126621418.6722634</v>
      </c>
      <c r="L3253" s="455">
        <f t="shared" ca="1" si="144"/>
        <v>-271515761900.0155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-271515761900.0155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-1131315674.5833979</v>
      </c>
      <c r="L3254" s="455">
        <f t="shared" ca="1" si="144"/>
        <v>-272647077574.59891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-272647077574.59891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-1136029489.8941622</v>
      </c>
      <c r="L3255" s="455">
        <f t="shared" ca="1" si="144"/>
        <v>-273783107064.49307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-273783107064.49307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-1140762946.1020544</v>
      </c>
      <c r="L3256" s="455">
        <f t="shared" ca="1" si="144"/>
        <v>-274923870010.59515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-274923870010.59515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-1145516125.0441465</v>
      </c>
      <c r="L3257" s="455">
        <f t="shared" ca="1" si="144"/>
        <v>-276069386135.63928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-276069386135.63928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-1150289108.8984971</v>
      </c>
      <c r="L3258" s="455">
        <f t="shared" ca="1" si="144"/>
        <v>-277219675244.53778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-277219675244.53778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-1155081980.1855741</v>
      </c>
      <c r="L3259" s="455">
        <f t="shared" ca="1" si="144"/>
        <v>-278374757224.72333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-278374757224.72333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-1159894821.7696805</v>
      </c>
      <c r="L3260" s="455">
        <f t="shared" ca="1" si="144"/>
        <v>-279534652046.49298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-279534652046.49298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-1164727716.8603873</v>
      </c>
      <c r="L3261" s="455">
        <f t="shared" ca="1" si="144"/>
        <v>-280699379763.35339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-280699379763.35339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-1169580749.0139725</v>
      </c>
      <c r="L3262" s="455">
        <f t="shared" ca="1" si="144"/>
        <v>-281868960512.36737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-281868960512.36737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-1174454002.1348641</v>
      </c>
      <c r="L3263" s="455">
        <f t="shared" ca="1" si="144"/>
        <v>-283043414514.50226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-283043414514.50226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-1179347560.4770927</v>
      </c>
      <c r="L3264" s="455">
        <f t="shared" ca="1" si="144"/>
        <v>-284222762074.97937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-284222762074.97937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-1184261508.6457474</v>
      </c>
      <c r="L3265" s="455">
        <f t="shared" ca="1" si="144"/>
        <v>-285407023583.62512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-285407023583.62512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-1189195931.598438</v>
      </c>
      <c r="L3266" s="455">
        <f t="shared" ca="1" si="144"/>
        <v>-286596219515.22357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-286596219515.22357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-1194150914.6467648</v>
      </c>
      <c r="L3267" s="455">
        <f t="shared" ca="1" si="144"/>
        <v>-287790370429.87036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-287790370429.87036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-1199126543.4577932</v>
      </c>
      <c r="L3268" s="455">
        <f t="shared" ca="1" si="144"/>
        <v>-288989496973.32813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-288989496973.32813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-1204122904.0555339</v>
      </c>
      <c r="L3269" s="455">
        <f t="shared" ca="1" si="144"/>
        <v>-290193619877.38367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-290193619877.38367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-1209140082.822432</v>
      </c>
      <c r="L3270" s="455">
        <f t="shared" ca="1" si="144"/>
        <v>-291402759960.20612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-291402759960.20612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-1214178166.5008588</v>
      </c>
      <c r="L3271" s="455">
        <f t="shared" ca="1" si="144"/>
        <v>-292616938126.70697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-292616938126.70697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-1219237242.1946123</v>
      </c>
      <c r="L3272" s="455">
        <f t="shared" ca="1" si="144"/>
        <v>-293836175368.90161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-293836175368.90161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-1224317397.3704233</v>
      </c>
      <c r="L3273" s="455">
        <f t="shared" ca="1" si="144"/>
        <v>-295060492766.27203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-295060492766.27203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-1229418719.8594668</v>
      </c>
      <c r="L3274" s="455">
        <f t="shared" ca="1" si="144"/>
        <v>-296289911486.13153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-296289911486.13153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-1234541297.8588815</v>
      </c>
      <c r="L3275" s="455">
        <f t="shared" ca="1" si="144"/>
        <v>-297524452783.99042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-297524452783.99042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-1239685219.9332933</v>
      </c>
      <c r="L3276" s="455">
        <f t="shared" ca="1" si="144"/>
        <v>-298764138003.92371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-298764138003.92371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-1244850575.0163488</v>
      </c>
      <c r="L3277" s="455">
        <f t="shared" ca="1" si="144"/>
        <v>-300008988578.94006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-300008988578.94006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-1250037452.4122503</v>
      </c>
      <c r="L3278" s="455">
        <f t="shared" ca="1" si="144"/>
        <v>-301259026031.35229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-301259026031.35229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-1255245941.7973013</v>
      </c>
      <c r="L3279" s="455">
        <f t="shared" ca="1" si="144"/>
        <v>-302514271973.1496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-302514271973.1496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-1260476133.2214565</v>
      </c>
      <c r="L3280" s="455">
        <f t="shared" ca="1" si="144"/>
        <v>-303774748106.37103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-303774748106.37103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-1265728117.1098793</v>
      </c>
      <c r="L3281" s="455">
        <f t="shared" ca="1" si="144"/>
        <v>-305040476223.4809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-305040476223.4809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-1271001984.2645037</v>
      </c>
      <c r="L3282" s="455">
        <f t="shared" ca="1" si="144"/>
        <v>-306311478207.74542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-306311478207.74542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-1276297825.8656058</v>
      </c>
      <c r="L3283" s="455">
        <f t="shared" ca="1" si="144"/>
        <v>-307587776033.61102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-307587776033.61102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-1281615733.4733791</v>
      </c>
      <c r="L3284" s="455">
        <f t="shared" ca="1" si="144"/>
        <v>-308869391767.08441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-308869391767.08441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-1286955799.0295184</v>
      </c>
      <c r="L3285" s="455">
        <f t="shared" ca="1" si="144"/>
        <v>-310156347566.11395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-310156347566.11395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-1292318114.858808</v>
      </c>
      <c r="L3286" s="455">
        <f t="shared" ca="1" si="144"/>
        <v>-311448665680.97278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-311448665680.97278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-1297702773.6707199</v>
      </c>
      <c r="L3287" s="455">
        <f t="shared" ca="1" si="144"/>
        <v>-312746368454.64349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-312746368454.64349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-1303109868.5610147</v>
      </c>
      <c r="L3288" s="455">
        <f t="shared" ca="1" si="144"/>
        <v>-314049478323.20453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-314049478323.20453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-1308539493.0133522</v>
      </c>
      <c r="L3289" s="455">
        <f t="shared" ca="1" si="144"/>
        <v>-315358017816.2179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-315358017816.2179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-1313991740.900908</v>
      </c>
      <c r="L3290" s="455">
        <f t="shared" ca="1" si="144"/>
        <v>-316672009557.11877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-316672009557.11877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-1319466706.4879949</v>
      </c>
      <c r="L3291" s="455">
        <f t="shared" ca="1" si="144"/>
        <v>-317991476263.60675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-317991476263.60675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-1324964484.4316947</v>
      </c>
      <c r="L3292" s="455">
        <f t="shared" ca="1" si="144"/>
        <v>-319316440748.03845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-319316440748.03845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-1330485169.7834935</v>
      </c>
      <c r="L3293" s="455">
        <f t="shared" ca="1" si="144"/>
        <v>-320646925917.82196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-320646925917.82196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-1336028857.9909248</v>
      </c>
      <c r="L3294" s="455">
        <f t="shared" ca="1" si="144"/>
        <v>-321982954775.81287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-321982954775.81287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-1341595644.8992202</v>
      </c>
      <c r="L3295" s="455">
        <f t="shared" ca="1" si="144"/>
        <v>-323324550420.7121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-323324550420.7121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-1347185626.7529671</v>
      </c>
      <c r="L3296" s="455">
        <f t="shared" ca="1" si="144"/>
        <v>-324671736047.46509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-324671736047.46509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-1352798900.1977711</v>
      </c>
      <c r="L3297" s="455">
        <f t="shared" ca="1" si="144"/>
        <v>-326024534947.66284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-326024534947.66284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-1358435562.2819285</v>
      </c>
      <c r="L3298" s="455">
        <f t="shared" ca="1" si="144"/>
        <v>-327382970509.94476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-327382970509.94476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-1364095710.4581032</v>
      </c>
      <c r="L3299" s="455">
        <f t="shared" ca="1" si="144"/>
        <v>-328747066220.40289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-328747066220.40289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-1369779442.585012</v>
      </c>
      <c r="L3300" s="455">
        <f t="shared" ca="1" si="144"/>
        <v>-330116845662.98792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-330116845662.98792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-1375486856.9291162</v>
      </c>
      <c r="L3301" s="455">
        <f t="shared" ca="1" si="144"/>
        <v>-331492332519.91705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-331492332519.91705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-1381218052.166321</v>
      </c>
      <c r="L3302" s="455">
        <f t="shared" ca="1" si="144"/>
        <v>-332873550572.08337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-332873550572.08337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-1386973127.3836808</v>
      </c>
      <c r="L3303" s="455">
        <f t="shared" ca="1" si="144"/>
        <v>-334260523699.46704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-334260523699.46704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-1392752182.0811126</v>
      </c>
      <c r="L3304" s="455">
        <f t="shared" ca="1" si="144"/>
        <v>-335653275881.54816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-335653275881.54816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-1398555316.1731174</v>
      </c>
      <c r="L3305" s="455">
        <f t="shared" ca="1" si="144"/>
        <v>-337051831197.72125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-337051831197.72125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-1404382629.9905052</v>
      </c>
      <c r="L3306" s="455">
        <f t="shared" ca="1" si="144"/>
        <v>-338456213827.71173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-338456213827.71173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-1410234224.2821321</v>
      </c>
      <c r="L3307" s="455">
        <f t="shared" ca="1" si="144"/>
        <v>-339866448051.99384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-339866448051.99384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-1416110200.2166409</v>
      </c>
      <c r="L3308" s="455">
        <f t="shared" ca="1" si="144"/>
        <v>-341282558252.21045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-341282558252.21045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-1422010659.3842101</v>
      </c>
      <c r="L3309" s="455">
        <f t="shared" ca="1" si="144"/>
        <v>-342704568911.59467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-342704568911.59467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-1427935703.798311</v>
      </c>
      <c r="L3310" s="455">
        <f t="shared" ca="1" si="144"/>
        <v>-344132504615.39301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-344132504615.39301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-1433885435.897471</v>
      </c>
      <c r="L3311" s="455">
        <f t="shared" ca="1" si="144"/>
        <v>-345566390051.29047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-345566390051.29047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-1439859958.5470436</v>
      </c>
      <c r="L3312" s="455">
        <f t="shared" ca="1" si="144"/>
        <v>-347006250009.83752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-347006250009.83752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-1445859375.0409896</v>
      </c>
      <c r="L3313" s="455">
        <f t="shared" ca="1" si="144"/>
        <v>-348452109384.87854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-348452109384.87854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-1451883789.1036606</v>
      </c>
      <c r="L3314" s="455">
        <f t="shared" ca="1" si="144"/>
        <v>-349903993173.98218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-349903993173.98218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-1457933304.8915925</v>
      </c>
      <c r="L3315" s="455">
        <f t="shared" ca="1" si="144"/>
        <v>-351361926478.87378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-351361926478.87378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-1464008026.9953074</v>
      </c>
      <c r="L3316" s="455">
        <f t="shared" ca="1" si="144"/>
        <v>-352825934505.86908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-352825934505.86908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-1470108060.4411211</v>
      </c>
      <c r="L3317" s="455">
        <f t="shared" ca="1" si="144"/>
        <v>-354296042566.31018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-354296042566.31018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-1476233510.6929591</v>
      </c>
      <c r="L3318" s="455">
        <f t="shared" ca="1" si="144"/>
        <v>-355772276077.00311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-355772276077.00311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-1482384483.6541796</v>
      </c>
      <c r="L3319" s="455">
        <f t="shared" ca="1" si="144"/>
        <v>-357254660560.65729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-357254660560.65729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-1488561085.6694055</v>
      </c>
      <c r="L3320" s="455">
        <f t="shared" ca="1" si="144"/>
        <v>-358743221646.32672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-358743221646.32672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-1494763423.5263612</v>
      </c>
      <c r="L3321" s="455">
        <f t="shared" ca="1" si="144"/>
        <v>-360237985069.85309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-360237985069.85309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-1500991604.4577212</v>
      </c>
      <c r="L3322" s="455">
        <f t="shared" ca="1" si="144"/>
        <v>-361738976674.31079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-361738976674.31079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-1507245736.1429615</v>
      </c>
      <c r="L3323" s="455">
        <f t="shared" ref="L3323:L3577" ca="1" si="149">I3323-J3323+K3323</f>
        <v>-363246222410.45374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-363246222410.45374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-1513525926.7102239</v>
      </c>
      <c r="L3324" s="455">
        <f t="shared" ca="1" si="149"/>
        <v>-364759748337.16394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-364759748337.16394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-1519832284.738183</v>
      </c>
      <c r="L3325" s="455">
        <f t="shared" ca="1" si="149"/>
        <v>-366279580621.9021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-366279580621.9021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-1526164919.2579255</v>
      </c>
      <c r="L3326" s="455">
        <f t="shared" ca="1" si="149"/>
        <v>-367805745541.16003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-367805745541.16003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-1532523939.7548335</v>
      </c>
      <c r="L3327" s="455">
        <f t="shared" ca="1" si="149"/>
        <v>-369338269480.91486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-369338269480.91486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-1538909456.1704786</v>
      </c>
      <c r="L3328" s="455">
        <f t="shared" ca="1" si="149"/>
        <v>-370877178937.08533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-370877178937.08533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-1545321578.9045222</v>
      </c>
      <c r="L3329" s="455">
        <f t="shared" ca="1" si="149"/>
        <v>-372422500515.98987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-372422500515.98987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-1551760418.8166244</v>
      </c>
      <c r="L3330" s="455">
        <f t="shared" ca="1" si="149"/>
        <v>-373974260934.80652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-373974260934.80652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-1558226087.2283604</v>
      </c>
      <c r="L3331" s="455">
        <f t="shared" ca="1" si="149"/>
        <v>-375532487022.03485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-375532487022.03485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-1564718695.9251451</v>
      </c>
      <c r="L3332" s="455">
        <f t="shared" ca="1" si="149"/>
        <v>-377097205717.96002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-377097205717.96002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-1571238357.1581666</v>
      </c>
      <c r="L3333" s="455">
        <f t="shared" ca="1" si="149"/>
        <v>-378668444075.11816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-378668444075.11816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-1577785183.6463256</v>
      </c>
      <c r="L3334" s="455">
        <f t="shared" ca="1" si="149"/>
        <v>-380246229258.76447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-380246229258.76447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-1584359288.5781853</v>
      </c>
      <c r="L3335" s="455">
        <f t="shared" ca="1" si="149"/>
        <v>-381830588547.34265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-381830588547.34265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-1590960785.6139276</v>
      </c>
      <c r="L3336" s="455">
        <f t="shared" ca="1" si="149"/>
        <v>-383421549332.9566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-383421549332.9566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-1597589788.8873191</v>
      </c>
      <c r="L3337" s="455">
        <f t="shared" ca="1" si="149"/>
        <v>-385019139121.84393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-385019139121.84393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-1604246413.007683</v>
      </c>
      <c r="L3338" s="455">
        <f t="shared" ca="1" si="149"/>
        <v>-386623385534.85162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-386623385534.85162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-1610930773.0618818</v>
      </c>
      <c r="L3339" s="455">
        <f t="shared" ca="1" si="149"/>
        <v>-388234316307.91351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-388234316307.91351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-1617642984.6163063</v>
      </c>
      <c r="L3340" s="455">
        <f t="shared" ca="1" si="149"/>
        <v>-389851959292.52985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-389851959292.52985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-1624383163.7188745</v>
      </c>
      <c r="L3341" s="455">
        <f t="shared" ca="1" si="149"/>
        <v>-391476342456.24872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-391476342456.24872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-1631151426.9010363</v>
      </c>
      <c r="L3342" s="455">
        <f t="shared" ca="1" si="149"/>
        <v>-393107493883.14978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-393107493883.14978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-1637947891.1797907</v>
      </c>
      <c r="L3343" s="455">
        <f t="shared" ca="1" si="149"/>
        <v>-394745441774.32959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-394745441774.32959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-1644772674.0597067</v>
      </c>
      <c r="L3344" s="455">
        <f t="shared" ca="1" si="149"/>
        <v>-396390214448.38928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-396390214448.38928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-1651625893.5349553</v>
      </c>
      <c r="L3345" s="455">
        <f t="shared" ca="1" si="149"/>
        <v>-398041840341.92426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-398041840341.92426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-1658507668.091351</v>
      </c>
      <c r="L3346" s="455">
        <f t="shared" ca="1" si="149"/>
        <v>-399700348010.01563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-399700348010.01563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-1665418116.7083983</v>
      </c>
      <c r="L3347" s="455">
        <f t="shared" ca="1" si="149"/>
        <v>-401365766126.724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-401365766126.724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-1672357358.8613501</v>
      </c>
      <c r="L3348" s="455">
        <f t="shared" ca="1" si="149"/>
        <v>-403038123485.58533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-403038123485.58533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-1679325514.5232723</v>
      </c>
      <c r="L3349" s="455">
        <f t="shared" ca="1" si="149"/>
        <v>-404717449000.10858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-404717449000.10858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-1686322704.167119</v>
      </c>
      <c r="L3350" s="455">
        <f t="shared" ca="1" si="149"/>
        <v>-406403771704.2757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-406403771704.2757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-1693349048.7678154</v>
      </c>
      <c r="L3351" s="455">
        <f t="shared" ca="1" si="149"/>
        <v>-408097120753.04352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-408097120753.04352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-1700404669.804348</v>
      </c>
      <c r="L3352" s="455">
        <f t="shared" ca="1" si="149"/>
        <v>-409797525422.84784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-409797525422.84784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-1707489689.2618661</v>
      </c>
      <c r="L3353" s="455">
        <f t="shared" ca="1" si="149"/>
        <v>-411505015112.10968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-411505015112.10968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-1714604229.6337903</v>
      </c>
      <c r="L3354" s="455">
        <f t="shared" ca="1" si="149"/>
        <v>-413219619341.74347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-413219619341.74347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-1721748413.9239311</v>
      </c>
      <c r="L3355" s="455">
        <f t="shared" ca="1" si="149"/>
        <v>-414941367755.66742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-414941367755.66742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-1728922365.6486142</v>
      </c>
      <c r="L3356" s="455">
        <f t="shared" ca="1" si="149"/>
        <v>-416670290121.31604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-416670290121.31604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-1736126208.8388169</v>
      </c>
      <c r="L3357" s="455">
        <f t="shared" ca="1" si="149"/>
        <v>-418406416330.15485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-418406416330.15485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-1743360068.0423119</v>
      </c>
      <c r="L3358" s="455">
        <f t="shared" ca="1" si="149"/>
        <v>-420149776398.19714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-420149776398.19714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-1750624068.3258214</v>
      </c>
      <c r="L3359" s="455">
        <f t="shared" ca="1" si="149"/>
        <v>-421900400466.52295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-421900400466.52295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-1757918335.277179</v>
      </c>
      <c r="L3360" s="455">
        <f t="shared" ca="1" si="149"/>
        <v>-423658318801.80011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-423658318801.80011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-1765242995.0075004</v>
      </c>
      <c r="L3361" s="455">
        <f t="shared" ca="1" si="149"/>
        <v>-425423561796.80762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-425423561796.80762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-1772598174.1533651</v>
      </c>
      <c r="L3362" s="455">
        <f t="shared" ca="1" si="149"/>
        <v>-427196159970.961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-427196159970.961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-1779983999.8790042</v>
      </c>
      <c r="L3363" s="455">
        <f t="shared" ca="1" si="149"/>
        <v>-428976143970.84003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-428976143970.84003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-1787400599.8785</v>
      </c>
      <c r="L3364" s="455">
        <f t="shared" ca="1" si="149"/>
        <v>-430763544570.71851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-430763544570.71851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-1794848102.3779938</v>
      </c>
      <c r="L3365" s="455">
        <f t="shared" ca="1" si="149"/>
        <v>-432558392673.0965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-432558392673.0965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-1802326636.1379018</v>
      </c>
      <c r="L3366" s="455">
        <f t="shared" ca="1" si="149"/>
        <v>-434360719309.23438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-434360719309.23438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-1809836330.4551432</v>
      </c>
      <c r="L3367" s="455">
        <f t="shared" ca="1" si="149"/>
        <v>-436170555639.68951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-436170555639.68951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-1817377315.1653728</v>
      </c>
      <c r="L3368" s="455">
        <f t="shared" ca="1" si="149"/>
        <v>-437987932954.85486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-437987932954.85486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-1824949720.6452286</v>
      </c>
      <c r="L3369" s="455">
        <f t="shared" ca="1" si="149"/>
        <v>-439812882675.50006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-439812882675.50006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-1832553677.8145833</v>
      </c>
      <c r="L3370" s="455">
        <f t="shared" ca="1" si="149"/>
        <v>-441645436353.31464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-441645436353.31464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-1840189318.1388109</v>
      </c>
      <c r="L3371" s="455">
        <f t="shared" ca="1" si="149"/>
        <v>-443485625671.45343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-443485625671.45343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-1847856773.6310558</v>
      </c>
      <c r="L3372" s="455">
        <f t="shared" ca="1" si="149"/>
        <v>-445333482445.08447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-445333482445.08447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-1855556176.8545187</v>
      </c>
      <c r="L3373" s="455">
        <f t="shared" ca="1" si="149"/>
        <v>-447189038621.93896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-447189038621.93896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-1863287660.9247453</v>
      </c>
      <c r="L3374" s="455">
        <f t="shared" ca="1" si="149"/>
        <v>-449052326282.86371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-449052326282.86371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-1871051359.5119321</v>
      </c>
      <c r="L3375" s="455">
        <f t="shared" ca="1" si="149"/>
        <v>-450923377642.37561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-450923377642.37561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-1878847406.8432314</v>
      </c>
      <c r="L3376" s="455">
        <f t="shared" ca="1" si="149"/>
        <v>-452802225049.21887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-452802225049.21887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-1886675937.7050786</v>
      </c>
      <c r="L3377" s="455">
        <f t="shared" ca="1" si="149"/>
        <v>-454688900986.92395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-454688900986.92395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-1894537087.4455163</v>
      </c>
      <c r="L3378" s="455">
        <f t="shared" ca="1" si="149"/>
        <v>-456583438074.36945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-456583438074.36945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-1902430991.9765394</v>
      </c>
      <c r="L3379" s="455">
        <f t="shared" ca="1" si="149"/>
        <v>-458485869066.34601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-458485869066.34601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-1910357787.7764416</v>
      </c>
      <c r="L3380" s="455">
        <f t="shared" ca="1" si="149"/>
        <v>-460396226854.12244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-460396226854.12244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-1918317611.8921769</v>
      </c>
      <c r="L3381" s="455">
        <f t="shared" ca="1" si="149"/>
        <v>-462314544466.01459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-462314544466.01459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-1926310601.9417274</v>
      </c>
      <c r="L3382" s="455">
        <f t="shared" ca="1" si="149"/>
        <v>-464240855067.9563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-464240855067.9563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-1934336896.1164849</v>
      </c>
      <c r="L3383" s="455">
        <f t="shared" ca="1" si="149"/>
        <v>-466175191964.07275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-466175191964.07275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-1942396633.1836364</v>
      </c>
      <c r="L3384" s="455">
        <f t="shared" ca="1" si="149"/>
        <v>-468117588597.25641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-468117588597.25641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-1950489952.4885681</v>
      </c>
      <c r="L3385" s="455">
        <f t="shared" ca="1" si="149"/>
        <v>-470068078549.745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-470068078549.745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-1958616993.9572706</v>
      </c>
      <c r="L3386" s="455">
        <f t="shared" ca="1" si="149"/>
        <v>-472026695543.70227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-472026695543.70227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-1966777898.0987592</v>
      </c>
      <c r="L3387" s="455">
        <f t="shared" ca="1" si="149"/>
        <v>-473993473441.80103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-473993473441.80103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-1974972806.007504</v>
      </c>
      <c r="L3388" s="455">
        <f t="shared" ca="1" si="149"/>
        <v>-475968446247.80853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-475968446247.80853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-1983201859.3658688</v>
      </c>
      <c r="L3389" s="455">
        <f t="shared" ca="1" si="149"/>
        <v>-477951648107.17438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-477951648107.17438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-1991465200.4465601</v>
      </c>
      <c r="L3390" s="455">
        <f t="shared" ca="1" si="149"/>
        <v>-479943113307.62091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-479943113307.62091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-1999762972.115087</v>
      </c>
      <c r="L3391" s="455">
        <f t="shared" ca="1" si="149"/>
        <v>-481942876279.73602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-481942876279.73602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-2008095317.8322334</v>
      </c>
      <c r="L3392" s="455">
        <f t="shared" ca="1" si="149"/>
        <v>-483950971597.56824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-483950971597.56824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-2016462381.6565342</v>
      </c>
      <c r="L3393" s="455">
        <f t="shared" ca="1" si="149"/>
        <v>-485967433979.22479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-485967433979.22479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-2024864308.2467701</v>
      </c>
      <c r="L3394" s="455">
        <f t="shared" ca="1" si="149"/>
        <v>-487992298287.47156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-487992298287.47156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-2033301242.8644648</v>
      </c>
      <c r="L3395" s="455">
        <f t="shared" ca="1" si="149"/>
        <v>-490025599530.336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-490025599530.336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-2041773331.3764</v>
      </c>
      <c r="L3396" s="455">
        <f t="shared" ca="1" si="149"/>
        <v>-492067372861.7124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-492067372861.7124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-2050280720.2571349</v>
      </c>
      <c r="L3397" s="455">
        <f t="shared" ca="1" si="149"/>
        <v>-494117653581.96954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-494117653581.96954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-2058823556.5915394</v>
      </c>
      <c r="L3398" s="455">
        <f t="shared" ca="1" si="149"/>
        <v>-496176477138.5611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-496176477138.5611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-2067401988.0773375</v>
      </c>
      <c r="L3399" s="455">
        <f t="shared" ca="1" si="149"/>
        <v>-498243879126.63843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-498243879126.63843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-2076016163.0276601</v>
      </c>
      <c r="L3400" s="455">
        <f t="shared" ca="1" si="149"/>
        <v>-500319895289.66608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-500319895289.66608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-2084666230.3736086</v>
      </c>
      <c r="L3401" s="455">
        <f t="shared" ca="1" si="149"/>
        <v>-502404561520.03967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-502404561520.03967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-2093352339.6668322</v>
      </c>
      <c r="L3402" s="455">
        <f t="shared" ca="1" si="149"/>
        <v>-504497913859.70648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-504497913859.70648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-2102074641.0821102</v>
      </c>
      <c r="L3403" s="455">
        <f t="shared" ca="1" si="149"/>
        <v>-506599988500.78857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-506599988500.78857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-2110833285.4199524</v>
      </c>
      <c r="L3404" s="455">
        <f t="shared" ca="1" si="149"/>
        <v>-508710821786.2085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-508710821786.2085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-2119628424.1092021</v>
      </c>
      <c r="L3405" s="455">
        <f t="shared" ca="1" si="149"/>
        <v>-510830450210.31769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-510830450210.31769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-2128460209.209657</v>
      </c>
      <c r="L3406" s="455">
        <f t="shared" ca="1" si="149"/>
        <v>-512958910419.52734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-512958910419.52734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-2137328793.4146972</v>
      </c>
      <c r="L3407" s="455">
        <f t="shared" ca="1" si="149"/>
        <v>-515096239212.94202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-515096239212.94202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-2146234330.053925</v>
      </c>
      <c r="L3408" s="455">
        <f t="shared" ca="1" si="149"/>
        <v>-517242473542.99597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-517242473542.99597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-2155176973.0958166</v>
      </c>
      <c r="L3409" s="455">
        <f t="shared" ca="1" si="149"/>
        <v>-519397650516.0918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-519397650516.0918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-2164156877.1503825</v>
      </c>
      <c r="L3410" s="455">
        <f t="shared" ca="1" si="149"/>
        <v>-521561807393.24219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-521561807393.24219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-2173174197.4718423</v>
      </c>
      <c r="L3411" s="455">
        <f t="shared" ca="1" si="149"/>
        <v>-523734981590.71405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-523734981590.71405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-2182229089.9613085</v>
      </c>
      <c r="L3412" s="455">
        <f t="shared" ca="1" si="149"/>
        <v>-525917210680.67535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-525917210680.67535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-2191321711.1694808</v>
      </c>
      <c r="L3413" s="455">
        <f t="shared" ca="1" si="149"/>
        <v>-528108532391.84485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-528108532391.84485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-2200452218.2993536</v>
      </c>
      <c r="L3414" s="455">
        <f t="shared" ca="1" si="149"/>
        <v>-530308984610.14423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-530308984610.14423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-2209620769.2089338</v>
      </c>
      <c r="L3415" s="455">
        <f t="shared" ca="1" si="149"/>
        <v>-532518605379.35315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-532518605379.35315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-2218827522.4139709</v>
      </c>
      <c r="L3416" s="455">
        <f t="shared" ca="1" si="149"/>
        <v>-534737432901.76709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-534737432901.76709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-2228072637.0906963</v>
      </c>
      <c r="L3417" s="455">
        <f t="shared" ca="1" si="149"/>
        <v>-536965505538.85779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-536965505538.85779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-2237356273.0785742</v>
      </c>
      <c r="L3418" s="455">
        <f t="shared" ca="1" si="149"/>
        <v>-539202861811.93634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-539202861811.93634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-2246678590.8830676</v>
      </c>
      <c r="L3419" s="455">
        <f t="shared" ca="1" si="149"/>
        <v>-541449540402.8194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-541449540402.8194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-2256039751.6784143</v>
      </c>
      <c r="L3420" s="455">
        <f t="shared" ca="1" si="149"/>
        <v>-543705580154.4978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-543705580154.4978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-2265439917.3104076</v>
      </c>
      <c r="L3421" s="455">
        <f t="shared" ca="1" si="149"/>
        <v>-545971020071.80823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-545971020071.80823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-2274879250.2992005</v>
      </c>
      <c r="L3422" s="455">
        <f t="shared" ca="1" si="149"/>
        <v>-548245899322.10742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-548245899322.10742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-2284357913.842114</v>
      </c>
      <c r="L3423" s="455">
        <f t="shared" ca="1" si="149"/>
        <v>-550530257235.94958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-550530257235.94958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-2293876071.8164568</v>
      </c>
      <c r="L3424" s="455">
        <f t="shared" ca="1" si="149"/>
        <v>-552824133307.76599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-552824133307.76599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-2303433888.7823582</v>
      </c>
      <c r="L3425" s="455">
        <f t="shared" ca="1" si="149"/>
        <v>-555127567196.54834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-555127567196.54834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-2313031529.9856181</v>
      </c>
      <c r="L3426" s="455">
        <f t="shared" ca="1" si="149"/>
        <v>-557440598726.53394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-557440598726.53394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-2322669161.360558</v>
      </c>
      <c r="L3427" s="455">
        <f t="shared" ca="1" si="149"/>
        <v>-559763267887.89453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-559763267887.89453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-2332346949.5328937</v>
      </c>
      <c r="L3428" s="455">
        <f t="shared" ca="1" si="149"/>
        <v>-562095614837.42737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-562095614837.42737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-2342065061.8226142</v>
      </c>
      <c r="L3429" s="455">
        <f t="shared" ca="1" si="149"/>
        <v>-564437679899.25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-564437679899.25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-2351823666.2468748</v>
      </c>
      <c r="L3430" s="455">
        <f t="shared" ca="1" si="149"/>
        <v>-566789503565.49683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-566789503565.49683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-2361622931.5229034</v>
      </c>
      <c r="L3431" s="455">
        <f t="shared" ca="1" si="149"/>
        <v>-569151126497.01978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-569151126497.01978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-2371463027.0709157</v>
      </c>
      <c r="L3432" s="455">
        <f t="shared" ca="1" si="149"/>
        <v>-571522589524.0907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-571522589524.0907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-2381344123.0170445</v>
      </c>
      <c r="L3433" s="455">
        <f t="shared" ca="1" si="149"/>
        <v>-573903933647.10779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-573903933647.10779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-2391266390.1962824</v>
      </c>
      <c r="L3434" s="455">
        <f t="shared" ca="1" si="149"/>
        <v>-576295200037.30408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-576295200037.30408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-2401230000.1554337</v>
      </c>
      <c r="L3435" s="455">
        <f t="shared" ca="1" si="149"/>
        <v>-578696430037.45947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-578696430037.45947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-2411235125.1560812</v>
      </c>
      <c r="L3436" s="455">
        <f t="shared" ca="1" si="149"/>
        <v>-581107665162.6156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-581107665162.6156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-2421281938.1775651</v>
      </c>
      <c r="L3437" s="455">
        <f t="shared" ca="1" si="149"/>
        <v>-583528947100.79321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-583528947100.79321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-2431370612.9199715</v>
      </c>
      <c r="L3438" s="455">
        <f t="shared" ca="1" si="149"/>
        <v>-585960317713.71313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-585960317713.71313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-2441501323.807138</v>
      </c>
      <c r="L3439" s="455">
        <f t="shared" ca="1" si="149"/>
        <v>-588401819037.52026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-588401819037.52026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-2451674245.9896679</v>
      </c>
      <c r="L3440" s="455">
        <f t="shared" ca="1" si="149"/>
        <v>-590853493283.50989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-590853493283.50989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-2461889555.3479576</v>
      </c>
      <c r="L3441" s="455">
        <f t="shared" ca="1" si="149"/>
        <v>-593315382838.85779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-593315382838.85779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-2472147428.4952407</v>
      </c>
      <c r="L3442" s="455">
        <f t="shared" ca="1" si="149"/>
        <v>-595787530267.35303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-595787530267.35303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-2482448042.7806377</v>
      </c>
      <c r="L3443" s="455">
        <f t="shared" ca="1" si="149"/>
        <v>-598269978310.13367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-598269978310.13367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-2492791576.2922235</v>
      </c>
      <c r="L3444" s="455">
        <f t="shared" ca="1" si="149"/>
        <v>-600762769886.4259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-600762769886.4259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-2503178207.8601079</v>
      </c>
      <c r="L3445" s="455">
        <f t="shared" ca="1" si="149"/>
        <v>-603265948094.28601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-603265948094.28601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-2513608117.059525</v>
      </c>
      <c r="L3446" s="455">
        <f t="shared" ca="1" si="149"/>
        <v>-605779556211.34558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-605779556211.34558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-2524081484.2139397</v>
      </c>
      <c r="L3447" s="455">
        <f t="shared" ca="1" si="149"/>
        <v>-608303637695.55957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-608303637695.55957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-2534598490.3981647</v>
      </c>
      <c r="L3448" s="455">
        <f t="shared" ca="1" si="149"/>
        <v>-610838236185.95776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-610838236185.95776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-2545159317.4414907</v>
      </c>
      <c r="L3449" s="455">
        <f t="shared" ca="1" si="149"/>
        <v>-613383395503.39929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-613383395503.39929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-2555764147.9308305</v>
      </c>
      <c r="L3450" s="455">
        <f t="shared" ca="1" si="149"/>
        <v>-615939159651.33008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-615939159651.33008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-2566413165.2138753</v>
      </c>
      <c r="L3451" s="455">
        <f t="shared" ca="1" si="149"/>
        <v>-618505572816.54395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-618505572816.54395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-2577106553.4022665</v>
      </c>
      <c r="L3452" s="455">
        <f t="shared" ca="1" si="149"/>
        <v>-621082679369.94617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-621082679369.94617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-2587844497.3747759</v>
      </c>
      <c r="L3453" s="455">
        <f t="shared" ca="1" si="149"/>
        <v>-623670523867.32092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-623670523867.32092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-2598627182.7805037</v>
      </c>
      <c r="L3454" s="455">
        <f t="shared" ca="1" si="149"/>
        <v>-626269151050.10144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-626269151050.10144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-2609454796.0420895</v>
      </c>
      <c r="L3455" s="455">
        <f t="shared" ca="1" si="149"/>
        <v>-628878605846.14355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-628878605846.14355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-2620327524.3589315</v>
      </c>
      <c r="L3456" s="455">
        <f t="shared" ca="1" si="149"/>
        <v>-631498933370.50244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-631498933370.50244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-2631245555.7104268</v>
      </c>
      <c r="L3457" s="455">
        <f t="shared" ca="1" si="149"/>
        <v>-634130178926.21289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-634130178926.21289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-2642209078.8592205</v>
      </c>
      <c r="L3458" s="455">
        <f t="shared" ca="1" si="149"/>
        <v>-636772388005.07214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-636772388005.07214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-2653218283.3544674</v>
      </c>
      <c r="L3459" s="455">
        <f t="shared" ca="1" si="149"/>
        <v>-639425606288.42664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-639425606288.42664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-2664273359.535111</v>
      </c>
      <c r="L3460" s="455">
        <f t="shared" ca="1" si="149"/>
        <v>-642089879647.96179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-642089879647.96179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-2675374498.533174</v>
      </c>
      <c r="L3461" s="455">
        <f t="shared" ca="1" si="149"/>
        <v>-644765254146.495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-644765254146.495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-2686521892.2770624</v>
      </c>
      <c r="L3462" s="455">
        <f t="shared" ca="1" si="149"/>
        <v>-647451776038.77209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-647451776038.77209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-2697715733.4948835</v>
      </c>
      <c r="L3463" s="455">
        <f t="shared" ca="1" si="149"/>
        <v>-650149491772.26697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-650149491772.26697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-2708956215.7177792</v>
      </c>
      <c r="L3464" s="455">
        <f t="shared" ca="1" si="149"/>
        <v>-652858447987.98474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-652858447987.98474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-2720243533.2832699</v>
      </c>
      <c r="L3465" s="455">
        <f t="shared" ca="1" si="149"/>
        <v>-655578691521.26807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-655578691521.26807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-2731577881.3386168</v>
      </c>
      <c r="L3466" s="455">
        <f t="shared" ca="1" si="149"/>
        <v>-658310269402.60669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-658310269402.60669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-2742959455.8441944</v>
      </c>
      <c r="L3467" s="455">
        <f t="shared" ca="1" si="149"/>
        <v>-661053228858.45093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-661053228858.45093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-2754388453.576879</v>
      </c>
      <c r="L3468" s="455">
        <f t="shared" ca="1" si="149"/>
        <v>-663807617312.02783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-663807617312.02783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-2765865072.1334491</v>
      </c>
      <c r="L3469" s="455">
        <f t="shared" ca="1" si="149"/>
        <v>-666573482384.16125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-666573482384.16125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-2777389509.9340053</v>
      </c>
      <c r="L3470" s="455">
        <f t="shared" ca="1" si="149"/>
        <v>-669350871894.09521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-669350871894.09521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-2788961966.2253966</v>
      </c>
      <c r="L3471" s="455">
        <f t="shared" ca="1" si="149"/>
        <v>-672139833860.32056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-672139833860.32056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-2800582641.0846691</v>
      </c>
      <c r="L3472" s="455">
        <f t="shared" ca="1" si="149"/>
        <v>-674940416501.40527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-674940416501.40527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-2812251735.4225221</v>
      </c>
      <c r="L3473" s="455">
        <f t="shared" ca="1" si="149"/>
        <v>-677752668236.82776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-677752668236.82776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-2823969450.9867821</v>
      </c>
      <c r="L3474" s="455">
        <f t="shared" ca="1" si="149"/>
        <v>-680576637687.81458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-680576637687.81458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-2835735990.3658938</v>
      </c>
      <c r="L3475" s="455">
        <f t="shared" ca="1" si="149"/>
        <v>-683412373678.18042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-683412373678.18042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-2847551556.9924183</v>
      </c>
      <c r="L3476" s="455">
        <f t="shared" ca="1" si="149"/>
        <v>-686259925235.17285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-686259925235.17285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-2859416355.1465535</v>
      </c>
      <c r="L3477" s="455">
        <f t="shared" ca="1" si="149"/>
        <v>-689119341590.31946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-689119341590.31946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-2871330589.9596643</v>
      </c>
      <c r="L3478" s="455">
        <f t="shared" ca="1" si="149"/>
        <v>-691990672180.27917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-691990672180.27917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-2883294467.41783</v>
      </c>
      <c r="L3479" s="455">
        <f t="shared" ca="1" si="149"/>
        <v>-694873966647.69702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-694873966647.69702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-2895308194.3654041</v>
      </c>
      <c r="L3480" s="455">
        <f t="shared" ca="1" si="149"/>
        <v>-697769274842.06238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-697769274842.06238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-2907371978.5085931</v>
      </c>
      <c r="L3481" s="455">
        <f t="shared" ca="1" si="149"/>
        <v>-700676646820.57092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-700676646820.57092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-2919486028.4190454</v>
      </c>
      <c r="L3482" s="455">
        <f t="shared" ca="1" si="149"/>
        <v>-703596132848.98999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-703596132848.98999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-2931650553.5374584</v>
      </c>
      <c r="L3483" s="455">
        <f t="shared" ca="1" si="149"/>
        <v>-706527783402.52747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-706527783402.52747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-2943865764.1771979</v>
      </c>
      <c r="L3484" s="455">
        <f t="shared" ca="1" si="149"/>
        <v>-709471649166.70471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-709471649166.70471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-2956131871.5279365</v>
      </c>
      <c r="L3485" s="455">
        <f t="shared" ca="1" si="149"/>
        <v>-712427781038.23267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-712427781038.23267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-2968449087.6593027</v>
      </c>
      <c r="L3486" s="455">
        <f t="shared" ca="1" si="149"/>
        <v>-715396230125.89197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-715396230125.89197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-2980817625.52455</v>
      </c>
      <c r="L3487" s="455">
        <f t="shared" ca="1" si="149"/>
        <v>-718377047751.4165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-718377047751.4165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-2993237698.9642353</v>
      </c>
      <c r="L3488" s="455">
        <f t="shared" ca="1" si="149"/>
        <v>-721370285450.38074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-721370285450.38074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-3005709522.7099199</v>
      </c>
      <c r="L3489" s="455">
        <f t="shared" ca="1" si="149"/>
        <v>-724375994973.0907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-724375994973.0907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-3018233312.3878779</v>
      </c>
      <c r="L3490" s="455">
        <f t="shared" ca="1" si="149"/>
        <v>-727394228285.47852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-727394228285.47852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-3030809284.5228271</v>
      </c>
      <c r="L3491" s="455">
        <f t="shared" ca="1" si="149"/>
        <v>-730425037570.00134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-730425037570.00134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-3043437656.5416722</v>
      </c>
      <c r="L3492" s="455">
        <f t="shared" ca="1" si="149"/>
        <v>-733468475226.54297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-733468475226.54297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-3056118646.7772622</v>
      </c>
      <c r="L3493" s="455">
        <f t="shared" ca="1" si="149"/>
        <v>-736524593873.32019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-736524593873.32019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-3068852474.4721675</v>
      </c>
      <c r="L3494" s="455">
        <f t="shared" ca="1" si="149"/>
        <v>-739593446347.79236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-739593446347.79236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-3081639359.7824683</v>
      </c>
      <c r="L3495" s="455">
        <f t="shared" ca="1" si="149"/>
        <v>-742675085707.57483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-742675085707.57483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-3094479523.7815619</v>
      </c>
      <c r="L3496" s="455">
        <f t="shared" ca="1" si="149"/>
        <v>-745769565231.35645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-745769565231.35645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-3107373188.463985</v>
      </c>
      <c r="L3497" s="455">
        <f t="shared" ca="1" si="149"/>
        <v>-748876938419.82043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-748876938419.82043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-3120320576.7492518</v>
      </c>
      <c r="L3498" s="455">
        <f t="shared" ca="1" si="149"/>
        <v>-751997258996.5697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-751997258996.5697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-3133321912.4857073</v>
      </c>
      <c r="L3499" s="455">
        <f t="shared" ca="1" si="149"/>
        <v>-755130580909.05542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-755130580909.05542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-3146377420.4543977</v>
      </c>
      <c r="L3500" s="455">
        <f t="shared" ca="1" si="149"/>
        <v>-758276958329.50977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-758276958329.50977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-3159487326.3729572</v>
      </c>
      <c r="L3501" s="455">
        <f t="shared" ca="1" si="149"/>
        <v>-761436445655.88269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-761436445655.88269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-3172651856.8995113</v>
      </c>
      <c r="L3502" s="455">
        <f t="shared" ca="1" si="149"/>
        <v>-764609097512.78223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-764609097512.78223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-3185871239.6365924</v>
      </c>
      <c r="L3503" s="455">
        <f t="shared" ca="1" si="149"/>
        <v>-767794968752.41882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-767794968752.41882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-3199145703.1350784</v>
      </c>
      <c r="L3504" s="455">
        <f t="shared" ca="1" si="149"/>
        <v>-770994114455.55396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-770994114455.55396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-3212475476.8981414</v>
      </c>
      <c r="L3505" s="455">
        <f t="shared" ca="1" si="149"/>
        <v>-774206589932.45215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-774206589932.45215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-3225860791.3852172</v>
      </c>
      <c r="L3506" s="455">
        <f t="shared" ca="1" si="149"/>
        <v>-777432450723.8374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-777432450723.8374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-3239301878.0159893</v>
      </c>
      <c r="L3507" s="455">
        <f t="shared" ca="1" si="149"/>
        <v>-780671752601.85339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-780671752601.85339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-3252798969.1743889</v>
      </c>
      <c r="L3508" s="455">
        <f t="shared" ca="1" si="149"/>
        <v>-783924551571.02783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-783924551571.02783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-3266352298.212616</v>
      </c>
      <c r="L3509" s="455">
        <f t="shared" ca="1" si="149"/>
        <v>-787190903869.24048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-787190903869.24048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-3279962099.4551687</v>
      </c>
      <c r="L3510" s="455">
        <f t="shared" ca="1" si="149"/>
        <v>-790470865968.69568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-790470865968.69568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-3293628608.2028985</v>
      </c>
      <c r="L3511" s="455">
        <f t="shared" ca="1" si="149"/>
        <v>-793764494576.89856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-793764494576.89856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-3307352060.7370772</v>
      </c>
      <c r="L3512" s="455">
        <f t="shared" ca="1" si="149"/>
        <v>-797071846637.63562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-797071846637.63562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-3321132694.3234816</v>
      </c>
      <c r="L3513" s="455">
        <f t="shared" ca="1" si="149"/>
        <v>-800392979331.95911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-800392979331.95911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-3334970747.2164965</v>
      </c>
      <c r="L3514" s="455">
        <f t="shared" ca="1" si="149"/>
        <v>-803727950079.17566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-803727950079.17566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-3348866458.6632318</v>
      </c>
      <c r="L3515" s="455">
        <f t="shared" ca="1" si="149"/>
        <v>-807076816537.83887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-807076816537.83887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-3362820068.9076619</v>
      </c>
      <c r="L3516" s="455">
        <f t="shared" ca="1" si="149"/>
        <v>-810439636606.74658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-810439636606.74658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-3376831819.1947775</v>
      </c>
      <c r="L3517" s="455">
        <f t="shared" ca="1" si="149"/>
        <v>-813816468425.94141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-813816468425.94141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-3390901951.774756</v>
      </c>
      <c r="L3518" s="455">
        <f t="shared" ca="1" si="149"/>
        <v>-817207370377.71619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-817207370377.71619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-3405030709.9071507</v>
      </c>
      <c r="L3519" s="455">
        <f t="shared" ca="1" si="149"/>
        <v>-820612401087.62329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-820612401087.62329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-3419218337.865097</v>
      </c>
      <c r="L3520" s="455">
        <f t="shared" ca="1" si="149"/>
        <v>-824031619425.4884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-824031619425.4884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-3433465080.9395351</v>
      </c>
      <c r="L3521" s="455">
        <f t="shared" ca="1" si="149"/>
        <v>-827465084506.42798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-827465084506.42798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-3447771185.44345</v>
      </c>
      <c r="L3522" s="455">
        <f t="shared" ca="1" si="149"/>
        <v>-830912855691.87146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-830912855691.87146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-3462136898.7161312</v>
      </c>
      <c r="L3523" s="455">
        <f t="shared" ca="1" si="149"/>
        <v>-834374992590.58765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-834374992590.58765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-3476562469.1274486</v>
      </c>
      <c r="L3524" s="455">
        <f t="shared" ca="1" si="149"/>
        <v>-837851555059.71509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-837851555059.71509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-3491048146.0821462</v>
      </c>
      <c r="L3525" s="455">
        <f t="shared" ca="1" si="149"/>
        <v>-841342603205.79724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-841342603205.79724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-3505594180.0241551</v>
      </c>
      <c r="L3526" s="455">
        <f t="shared" ca="1" si="149"/>
        <v>-844848197385.82141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-844848197385.82141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-3520200822.4409223</v>
      </c>
      <c r="L3527" s="455">
        <f t="shared" ca="1" si="149"/>
        <v>-848368398208.26233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-848368398208.26233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-3534868325.8677597</v>
      </c>
      <c r="L3528" s="455">
        <f t="shared" ca="1" si="149"/>
        <v>-851903266534.13013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-851903266534.13013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-3549596943.8922086</v>
      </c>
      <c r="L3529" s="455">
        <f t="shared" ca="1" si="149"/>
        <v>-855452863478.02234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-855452863478.02234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-3564386931.1584263</v>
      </c>
      <c r="L3530" s="455">
        <f t="shared" ca="1" si="149"/>
        <v>-859017250409.18079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-859017250409.18079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-3579238543.3715863</v>
      </c>
      <c r="L3531" s="455">
        <f t="shared" ca="1" si="149"/>
        <v>-862596488952.55237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-862596488952.55237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-3594152037.3023014</v>
      </c>
      <c r="L3532" s="455">
        <f t="shared" ca="1" si="149"/>
        <v>-866190640989.85461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-866190640989.85461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-3609127670.7910614</v>
      </c>
      <c r="L3533" s="455">
        <f t="shared" ca="1" si="149"/>
        <v>-869799768660.64563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-869799768660.64563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-3624165702.7526908</v>
      </c>
      <c r="L3534" s="455">
        <f t="shared" ca="1" si="149"/>
        <v>-873423934363.39832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-873423934363.39832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-3639266393.1808262</v>
      </c>
      <c r="L3535" s="455">
        <f t="shared" ca="1" si="149"/>
        <v>-877063200756.5791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-877063200756.5791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-3654430003.1524129</v>
      </c>
      <c r="L3536" s="455">
        <f t="shared" ca="1" si="149"/>
        <v>-880717630759.73157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-880717630759.73157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-3669656794.8322148</v>
      </c>
      <c r="L3537" s="455">
        <f t="shared" ca="1" si="149"/>
        <v>-884387287554.56384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-884387287554.56384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-3684947031.4773493</v>
      </c>
      <c r="L3538" s="455">
        <f t="shared" ca="1" si="149"/>
        <v>-888072234586.04114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-888072234586.04114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-3700300977.4418378</v>
      </c>
      <c r="L3539" s="455">
        <f t="shared" ca="1" si="149"/>
        <v>-891772535563.48303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-891772535563.48303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-3715718898.1811786</v>
      </c>
      <c r="L3540" s="455">
        <f t="shared" ca="1" si="149"/>
        <v>-895488254461.66418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-895488254461.66418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-3731201060.2569342</v>
      </c>
      <c r="L3541" s="455">
        <f t="shared" ca="1" si="149"/>
        <v>-899219455521.92114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-899219455521.92114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-3746747731.3413382</v>
      </c>
      <c r="L3542" s="455">
        <f t="shared" ca="1" si="149"/>
        <v>-902966203253.26245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-902966203253.26245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-3762359180.2219272</v>
      </c>
      <c r="L3543" s="455">
        <f t="shared" ca="1" si="149"/>
        <v>-906728562433.48438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-906728562433.48438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-3778035676.8061843</v>
      </c>
      <c r="L3544" s="455">
        <f t="shared" ca="1" si="149"/>
        <v>-910506598110.29053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-910506598110.29053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-3793777492.1262107</v>
      </c>
      <c r="L3545" s="455">
        <f t="shared" ca="1" si="149"/>
        <v>-914300375602.41675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-914300375602.41675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-3809584898.3434024</v>
      </c>
      <c r="L3546" s="455">
        <f t="shared" ca="1" si="149"/>
        <v>-918109960500.76013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-918109960500.76013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-3825458168.7531672</v>
      </c>
      <c r="L3547" s="455">
        <f t="shared" ca="1" si="149"/>
        <v>-921935418669.51331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-921935418669.51331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-3841397577.7896385</v>
      </c>
      <c r="L3548" s="455">
        <f t="shared" ca="1" si="149"/>
        <v>-925776816247.30298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-925776816247.30298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-3857403401.0304289</v>
      </c>
      <c r="L3549" s="455">
        <f t="shared" ca="1" si="149"/>
        <v>-929634219648.33337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-929634219648.33337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-3873475915.2013888</v>
      </c>
      <c r="L3550" s="455">
        <f t="shared" ca="1" si="149"/>
        <v>-933507695563.53479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-933507695563.53479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-3889615398.1813951</v>
      </c>
      <c r="L3551" s="455">
        <f t="shared" ca="1" si="149"/>
        <v>-937397310961.71619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-937397310961.71619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-3905822129.0071511</v>
      </c>
      <c r="L3552" s="455">
        <f t="shared" ca="1" si="149"/>
        <v>-941303133090.72339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-941303133090.72339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-3922096387.8780136</v>
      </c>
      <c r="L3553" s="455">
        <f t="shared" ca="1" si="149"/>
        <v>-945225229478.60144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-945225229478.60144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-3938438456.1608386</v>
      </c>
      <c r="L3554" s="455">
        <f t="shared" ca="1" si="149"/>
        <v>-949163667934.76233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-949163667934.76233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-3954848616.3948426</v>
      </c>
      <c r="L3555" s="455">
        <f t="shared" ca="1" si="149"/>
        <v>-953118516551.15723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-953118516551.15723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-3971327152.2964888</v>
      </c>
      <c r="L3556" s="455">
        <f t="shared" ca="1" si="149"/>
        <v>-957089843703.45374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-957089843703.45374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-3987874348.7643905</v>
      </c>
      <c r="L3557" s="455">
        <f t="shared" ca="1" si="149"/>
        <v>-961077718052.21814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-961077718052.21814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-4004490491.8842416</v>
      </c>
      <c r="L3558" s="455">
        <f t="shared" ca="1" si="149"/>
        <v>-965082208544.10242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-965082208544.10242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-4021175868.9337606</v>
      </c>
      <c r="L3559" s="455">
        <f t="shared" ca="1" si="149"/>
        <v>-969103384413.03613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-969103384413.03613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-4037930768.38765</v>
      </c>
      <c r="L3560" s="455">
        <f t="shared" ca="1" si="149"/>
        <v>-973141315181.42383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-973141315181.42383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-4054755479.9225998</v>
      </c>
      <c r="L3561" s="455">
        <f t="shared" ca="1" si="149"/>
        <v>-977196070661.34644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-977196070661.34644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-4071650294.422277</v>
      </c>
      <c r="L3562" s="455">
        <f t="shared" ca="1" si="149"/>
        <v>-981267720955.76868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-981267720955.76868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-4088615503.9823694</v>
      </c>
      <c r="L3563" s="455">
        <f t="shared" ca="1" si="149"/>
        <v>-985356336459.7511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-985356336459.7511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-4105651401.9156289</v>
      </c>
      <c r="L3564" s="455">
        <f t="shared" ca="1" si="149"/>
        <v>-989461987861.66675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-989461987861.66675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-4122758282.7569442</v>
      </c>
      <c r="L3565" s="455">
        <f t="shared" ca="1" si="149"/>
        <v>-993584746144.42371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-993584746144.42371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-4139936442.2684321</v>
      </c>
      <c r="L3566" s="455">
        <f t="shared" ca="1" si="149"/>
        <v>-997724682586.69214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-997724682586.69214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-4157186177.444551</v>
      </c>
      <c r="L3567" s="455">
        <f t="shared" ca="1" si="149"/>
        <v>-1001881868764.1367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-1001881868764.1367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-4174507786.5172367</v>
      </c>
      <c r="L3568" s="455">
        <f t="shared" ca="1" si="149"/>
        <v>-1006056376550.6539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-1006056376550.6539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-4191901568.9610581</v>
      </c>
      <c r="L3569" s="455">
        <f t="shared" ca="1" si="149"/>
        <v>-1010248278119.615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-1010248278119.615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-4209367825.4983954</v>
      </c>
      <c r="L3570" s="455">
        <f t="shared" ca="1" si="149"/>
        <v>-1014457645945.1134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-1014457645945.1134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-4226906858.1046391</v>
      </c>
      <c r="L3571" s="455">
        <f t="shared" ca="1" si="149"/>
        <v>-1018684552803.218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-1018684552803.218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-4244518970.0134082</v>
      </c>
      <c r="L3572" s="455">
        <f t="shared" ca="1" si="149"/>
        <v>-1022929071773.2314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-1022929071773.2314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-4262204465.7217975</v>
      </c>
      <c r="L3573" s="455">
        <f t="shared" ca="1" si="149"/>
        <v>-1027191276238.9532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-1027191276238.9532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-4279963650.9956384</v>
      </c>
      <c r="L3574" s="455">
        <f t="shared" ca="1" si="149"/>
        <v>-1031471239889.9489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-1031471239889.9489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-4297796832.8747873</v>
      </c>
      <c r="L3575" s="455">
        <f t="shared" ca="1" si="149"/>
        <v>-1035769036722.8236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-1035769036722.8236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-4315704319.6784315</v>
      </c>
      <c r="L3576" s="455">
        <f t="shared" ca="1" si="149"/>
        <v>-1040084741042.5021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-1040084741042.5021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-4333686421.0104256</v>
      </c>
      <c r="L3577" s="455">
        <f t="shared" ca="1" si="149"/>
        <v>-1044418427463.5125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-1044418427463.5125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-4351743447.7646351</v>
      </c>
      <c r="L3578" s="455">
        <f t="shared" ref="L3578:L3832" ca="1" si="154">I3578-J3578+K3578</f>
        <v>-1048770170911.2771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-1048770170911.2771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-4369875712.1303205</v>
      </c>
      <c r="L3579" s="455">
        <f t="shared" ca="1" si="154"/>
        <v>-1053140046623.4075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-1053140046623.4075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-4388083527.5975313</v>
      </c>
      <c r="L3580" s="455">
        <f t="shared" ca="1" si="154"/>
        <v>-1057528130151.005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-1057528130151.005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-4406367208.9625216</v>
      </c>
      <c r="L3581" s="455">
        <f t="shared" ca="1" si="154"/>
        <v>-1061934497359.9675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-1061934497359.9675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-4424727072.3331976</v>
      </c>
      <c r="L3582" s="455">
        <f t="shared" ca="1" si="154"/>
        <v>-1066359224432.3008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-1066359224432.3008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-4443163435.1345863</v>
      </c>
      <c r="L3583" s="455">
        <f t="shared" ca="1" si="154"/>
        <v>-1070802387867.4354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-1070802387867.4354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-4461676616.1143141</v>
      </c>
      <c r="L3584" s="455">
        <f t="shared" ca="1" si="154"/>
        <v>-1075264064483.5497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-1075264064483.5497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-4480266935.3481236</v>
      </c>
      <c r="L3585" s="455">
        <f t="shared" ca="1" si="154"/>
        <v>-1079744331418.8978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-1079744331418.8978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-4498934714.2454071</v>
      </c>
      <c r="L3586" s="455">
        <f t="shared" ca="1" si="154"/>
        <v>-1084243266133.1432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-1084243266133.1432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-4517680275.5547638</v>
      </c>
      <c r="L3587" s="455">
        <f t="shared" ca="1" si="154"/>
        <v>-1088760946408.698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-1088760946408.698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-4536503943.3695755</v>
      </c>
      <c r="L3588" s="455">
        <f t="shared" ca="1" si="154"/>
        <v>-1093297450352.0676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-1093297450352.0676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-4555406043.1336155</v>
      </c>
      <c r="L3589" s="455">
        <f t="shared" ca="1" si="154"/>
        <v>-1097852856395.2013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-1097852856395.2013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-4574386901.6466722</v>
      </c>
      <c r="L3590" s="455">
        <f t="shared" ca="1" si="154"/>
        <v>-1102427243296.8479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-1102427243296.8479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-4593446847.0702</v>
      </c>
      <c r="L3591" s="455">
        <f t="shared" ca="1" si="154"/>
        <v>-1107020690143.9182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-1107020690143.9182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-4612586208.9329929</v>
      </c>
      <c r="L3592" s="455">
        <f t="shared" ca="1" si="154"/>
        <v>-1111633276352.8513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-1111633276352.8513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-4631805318.1368809</v>
      </c>
      <c r="L3593" s="455">
        <f t="shared" ca="1" si="154"/>
        <v>-1116265081670.9883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-1116265081670.9883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-4651104506.962451</v>
      </c>
      <c r="L3594" s="455">
        <f t="shared" ca="1" si="154"/>
        <v>-1120916186177.9507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-1120916186177.9507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-4670484109.0747948</v>
      </c>
      <c r="L3595" s="455">
        <f t="shared" ca="1" si="154"/>
        <v>-1125586670287.0254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-1125586670287.0254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-4689944459.5292721</v>
      </c>
      <c r="L3596" s="455">
        <f t="shared" ca="1" si="154"/>
        <v>-1130276614746.5547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-1130276614746.5547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-4709485894.7773113</v>
      </c>
      <c r="L3597" s="455">
        <f t="shared" ca="1" si="154"/>
        <v>-1134986100641.332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-1134986100641.332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-4729108752.6722164</v>
      </c>
      <c r="L3598" s="455">
        <f t="shared" ca="1" si="154"/>
        <v>-1139715209394.0042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-1139715209394.0042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-4748813372.4750175</v>
      </c>
      <c r="L3599" s="455">
        <f t="shared" ca="1" si="154"/>
        <v>-1144464022766.4792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-1144464022766.4792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-4768600094.8603306</v>
      </c>
      <c r="L3600" s="455">
        <f t="shared" ca="1" si="154"/>
        <v>-1149232622861.3396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-1149232622861.3396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-4788469261.9222479</v>
      </c>
      <c r="L3601" s="455">
        <f t="shared" ca="1" si="154"/>
        <v>-1154021092123.262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-1154021092123.262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-4808421217.1802578</v>
      </c>
      <c r="L3602" s="455">
        <f t="shared" ca="1" si="154"/>
        <v>-1158829513340.4421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-1158829513340.4421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-4828456305.5851755</v>
      </c>
      <c r="L3603" s="455">
        <f t="shared" ca="1" si="154"/>
        <v>-1163657969646.0273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-1163657969646.0273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-4848574873.5251141</v>
      </c>
      <c r="L3604" s="455">
        <f t="shared" ca="1" si="154"/>
        <v>-1168506544519.5525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-1168506544519.5525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-4868777268.8314686</v>
      </c>
      <c r="L3605" s="455">
        <f t="shared" ca="1" si="154"/>
        <v>-1173375321788.384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-1173375321788.384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-4889063840.7849331</v>
      </c>
      <c r="L3606" s="455">
        <f t="shared" ca="1" si="154"/>
        <v>-1178264385629.1689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-1178264385629.1689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-4909434940.1215372</v>
      </c>
      <c r="L3607" s="455">
        <f t="shared" ca="1" si="154"/>
        <v>-1183173820569.2905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-1183173820569.2905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-4929890919.0387106</v>
      </c>
      <c r="L3608" s="455">
        <f t="shared" ca="1" si="154"/>
        <v>-1188103711488.3293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-1188103711488.3293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-4950432131.2013721</v>
      </c>
      <c r="L3609" s="455">
        <f t="shared" ca="1" si="154"/>
        <v>-1193054143619.5308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-1193054143619.5308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-4971058931.748045</v>
      </c>
      <c r="L3610" s="455">
        <f t="shared" ca="1" si="154"/>
        <v>-1198025202551.2788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-1198025202551.2788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-4991771677.2969952</v>
      </c>
      <c r="L3611" s="455">
        <f t="shared" ca="1" si="154"/>
        <v>-1203016974228.5757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-1203016974228.5757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-5012570725.9523983</v>
      </c>
      <c r="L3612" s="455">
        <f t="shared" ca="1" si="154"/>
        <v>-1208029544954.5281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-1208029544954.5281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-5033456437.3105335</v>
      </c>
      <c r="L3613" s="455">
        <f t="shared" ca="1" si="154"/>
        <v>-1213063001391.8386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-1213063001391.8386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-5054429172.4659939</v>
      </c>
      <c r="L3614" s="455">
        <f t="shared" ca="1" si="154"/>
        <v>-1218117430564.3047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-1218117430564.3047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-5075489294.0179358</v>
      </c>
      <c r="L3615" s="455">
        <f t="shared" ca="1" si="154"/>
        <v>-1223192919858.3225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-1223192919858.3225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-5096637166.0763435</v>
      </c>
      <c r="L3616" s="455">
        <f t="shared" ca="1" si="154"/>
        <v>-1228289557024.3989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-1228289557024.3989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-5117873154.2683287</v>
      </c>
      <c r="L3617" s="455">
        <f t="shared" ca="1" si="154"/>
        <v>-1233407430178.6672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-1233407430178.6672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-5139197625.7444468</v>
      </c>
      <c r="L3618" s="455">
        <f t="shared" ca="1" si="154"/>
        <v>-1238546627804.4116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-1238546627804.4116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-5160610949.1850481</v>
      </c>
      <c r="L3619" s="455">
        <f t="shared" ca="1" si="154"/>
        <v>-1243707238753.5967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-1243707238753.5967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-5182113494.806653</v>
      </c>
      <c r="L3620" s="455">
        <f t="shared" ca="1" si="154"/>
        <v>-1248889352248.4033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-1248889352248.4033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-5203705634.3683472</v>
      </c>
      <c r="L3621" s="455">
        <f t="shared" ca="1" si="154"/>
        <v>-1254093057882.7717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-1254093057882.7717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-5225387741.178215</v>
      </c>
      <c r="L3622" s="455">
        <f t="shared" ca="1" si="154"/>
        <v>-1259318445623.95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-1259318445623.95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-5247160190.0997915</v>
      </c>
      <c r="L3623" s="455">
        <f t="shared" ca="1" si="154"/>
        <v>-1264565605814.0498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-1264565605814.0498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-5269023357.5585403</v>
      </c>
      <c r="L3624" s="455">
        <f t="shared" ca="1" si="154"/>
        <v>-1269834629171.6084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-1269834629171.6084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-5290977621.5483685</v>
      </c>
      <c r="L3625" s="455">
        <f t="shared" ca="1" si="154"/>
        <v>-1275125606793.1567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-1275125606793.1567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-5313023361.6381531</v>
      </c>
      <c r="L3626" s="455">
        <f t="shared" ca="1" si="154"/>
        <v>-1280438630154.7949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-1280438630154.7949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-5335160958.9783125</v>
      </c>
      <c r="L3627" s="455">
        <f t="shared" ca="1" si="154"/>
        <v>-1285773791113.7732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-1285773791113.7732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-5357390796.3073883</v>
      </c>
      <c r="L3628" s="455">
        <f t="shared" ca="1" si="154"/>
        <v>-1291131181910.0806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-1291131181910.0806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-5379713257.9586687</v>
      </c>
      <c r="L3629" s="455">
        <f t="shared" ca="1" si="154"/>
        <v>-1296510895168.0393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-1296510895168.0393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-5402128729.8668308</v>
      </c>
      <c r="L3630" s="455">
        <f t="shared" ca="1" si="154"/>
        <v>-1301913023897.9063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-1301913023897.9063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-5424637599.5746098</v>
      </c>
      <c r="L3631" s="455">
        <f t="shared" ca="1" si="154"/>
        <v>-1307337661497.481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-1307337661497.481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-5447240256.2395039</v>
      </c>
      <c r="L3632" s="455">
        <f t="shared" ca="1" si="154"/>
        <v>-1312784901753.7205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-1312784901753.7205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-5469937090.640502</v>
      </c>
      <c r="L3633" s="455">
        <f t="shared" ca="1" si="154"/>
        <v>-1318254838844.3608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-1318254838844.3608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-5492728495.1848364</v>
      </c>
      <c r="L3634" s="455">
        <f t="shared" ca="1" si="154"/>
        <v>-1323747567339.5457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-1323747567339.5457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-5515614863.9147739</v>
      </c>
      <c r="L3635" s="455">
        <f t="shared" ca="1" si="154"/>
        <v>-1329263182203.4604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-1329263182203.4604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-5538596592.5144186</v>
      </c>
      <c r="L3636" s="455">
        <f t="shared" ca="1" si="154"/>
        <v>-1334801778795.9749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-1334801778795.9749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-5561674078.3165617</v>
      </c>
      <c r="L3637" s="455">
        <f t="shared" ca="1" si="154"/>
        <v>-1340363452874.2915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-1340363452874.2915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-5584847720.3095474</v>
      </c>
      <c r="L3638" s="455">
        <f t="shared" ca="1" si="154"/>
        <v>-1345948300594.6011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-1345948300594.6011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-5608117919.1441708</v>
      </c>
      <c r="L3639" s="455">
        <f t="shared" ca="1" si="154"/>
        <v>-1351556418513.7454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-1351556418513.7454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-5631485077.1406059</v>
      </c>
      <c r="L3640" s="455">
        <f t="shared" ca="1" si="154"/>
        <v>-1357187903590.886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-1357187903590.886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-5654949598.2953587</v>
      </c>
      <c r="L3641" s="455">
        <f t="shared" ca="1" si="154"/>
        <v>-1362842853189.1814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-1362842853189.1814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-5678511888.2882557</v>
      </c>
      <c r="L3642" s="455">
        <f t="shared" ca="1" si="154"/>
        <v>-1368521365077.4697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-1368521365077.4697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-5702172354.4894571</v>
      </c>
      <c r="L3643" s="455">
        <f t="shared" ca="1" si="154"/>
        <v>-1374223537431.9592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-1374223537431.9592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-5725931405.9664965</v>
      </c>
      <c r="L3644" s="455">
        <f t="shared" ca="1" si="154"/>
        <v>-1379949468837.9258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-1379949468837.9258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-5749789453.4913578</v>
      </c>
      <c r="L3645" s="455">
        <f t="shared" ca="1" si="154"/>
        <v>-1385699258291.4172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-1385699258291.4172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-5773746909.5475721</v>
      </c>
      <c r="L3646" s="455">
        <f t="shared" ca="1" si="154"/>
        <v>-1391473005200.9648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-1391473005200.9648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-5797804188.3373537</v>
      </c>
      <c r="L3647" s="455">
        <f t="shared" ca="1" si="154"/>
        <v>-1397270809389.3022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-1397270809389.3022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-5821961705.7887592</v>
      </c>
      <c r="L3648" s="455">
        <f t="shared" ca="1" si="154"/>
        <v>-1403092771095.0911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-1403092771095.0911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-5846219879.5628796</v>
      </c>
      <c r="L3649" s="455">
        <f t="shared" ca="1" si="154"/>
        <v>-1408938990974.6541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-1408938990974.6541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-5870579129.061058</v>
      </c>
      <c r="L3650" s="455">
        <f t="shared" ca="1" si="154"/>
        <v>-1414809570103.7151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-1414809570103.7151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-5895039875.4321461</v>
      </c>
      <c r="L3651" s="455">
        <f t="shared" ca="1" si="154"/>
        <v>-1420704609979.1472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-1420704609979.1472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-5919602541.5797796</v>
      </c>
      <c r="L3652" s="455">
        <f t="shared" ca="1" si="154"/>
        <v>-1426624212520.7271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-1426624212520.7271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-5944267552.1696959</v>
      </c>
      <c r="L3653" s="455">
        <f t="shared" ca="1" si="154"/>
        <v>-1432568480072.8967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-1432568480072.8967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-5969035333.6370697</v>
      </c>
      <c r="L3654" s="455">
        <f t="shared" ca="1" si="154"/>
        <v>-1438537515406.5337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-1438537515406.5337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-5993906314.1938906</v>
      </c>
      <c r="L3655" s="455">
        <f t="shared" ca="1" si="154"/>
        <v>-1444531421720.7275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-1444531421720.7275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-6018880923.8363647</v>
      </c>
      <c r="L3656" s="455">
        <f t="shared" ca="1" si="154"/>
        <v>-1450550302644.564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-1450550302644.564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-6043959594.3523502</v>
      </c>
      <c r="L3657" s="455">
        <f t="shared" ca="1" si="154"/>
        <v>-1456594262238.9163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-1456594262238.9163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-6069142759.3288174</v>
      </c>
      <c r="L3658" s="455">
        <f t="shared" ca="1" si="154"/>
        <v>-1462663404998.2451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-1462663404998.2451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-6094430854.1593542</v>
      </c>
      <c r="L3659" s="455">
        <f t="shared" ca="1" si="154"/>
        <v>-1468757835852.4045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-1468757835852.4045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-6119824316.0516853</v>
      </c>
      <c r="L3660" s="455">
        <f t="shared" ca="1" si="154"/>
        <v>-1474877660168.4563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-1474877660168.4563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-6145323584.0352345</v>
      </c>
      <c r="L3661" s="455">
        <f t="shared" ca="1" si="154"/>
        <v>-1481022983752.4915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-1481022983752.4915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-6170929098.9687147</v>
      </c>
      <c r="L3662" s="455">
        <f t="shared" ca="1" si="154"/>
        <v>-1487193912851.4602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-1487193912851.4602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-6196641303.5477505</v>
      </c>
      <c r="L3663" s="455">
        <f t="shared" ca="1" si="154"/>
        <v>-1493390554155.0081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-1493390554155.0081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-6222460642.3125334</v>
      </c>
      <c r="L3664" s="455">
        <f t="shared" ca="1" si="154"/>
        <v>-1499613014797.3206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-1499613014797.3206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-6248387561.6555023</v>
      </c>
      <c r="L3665" s="455">
        <f t="shared" ca="1" si="154"/>
        <v>-1505861402358.9761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-1505861402358.9761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-6274422509.8290672</v>
      </c>
      <c r="L3666" s="455">
        <f t="shared" ca="1" si="154"/>
        <v>-1512135824868.8052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-1512135824868.8052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-6300565936.9533548</v>
      </c>
      <c r="L3667" s="455">
        <f t="shared" ca="1" si="154"/>
        <v>-1518436390805.7585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-1518436390805.7585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-6326818295.0239935</v>
      </c>
      <c r="L3668" s="455">
        <f t="shared" ca="1" si="154"/>
        <v>-1524763209100.7825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-1524763209100.7825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-6353180037.9199266</v>
      </c>
      <c r="L3669" s="455">
        <f t="shared" ca="1" si="154"/>
        <v>-1531116389138.7024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-1531116389138.7024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-6379651621.4112597</v>
      </c>
      <c r="L3670" s="455">
        <f t="shared" ca="1" si="154"/>
        <v>-1537496040760.1138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-1537496040760.1138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-6406233503.167141</v>
      </c>
      <c r="L3671" s="455">
        <f t="shared" ca="1" si="154"/>
        <v>-1543902274263.281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-1543902274263.281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-6432926142.7636709</v>
      </c>
      <c r="L3672" s="455">
        <f t="shared" ca="1" si="154"/>
        <v>-1550335200406.0447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-1550335200406.0447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-6459730001.6918526</v>
      </c>
      <c r="L3673" s="455">
        <f t="shared" ca="1" si="154"/>
        <v>-1556794930407.7366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-1556794930407.7366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-6486645543.3655691</v>
      </c>
      <c r="L3674" s="455">
        <f t="shared" ca="1" si="154"/>
        <v>-1563281575951.1021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-1563281575951.1021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-6513673233.1295919</v>
      </c>
      <c r="L3675" s="455">
        <f t="shared" ca="1" si="154"/>
        <v>-1569795249184.2317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-1569795249184.2317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-6540813538.2676315</v>
      </c>
      <c r="L3676" s="455">
        <f t="shared" ca="1" si="154"/>
        <v>-1576336062722.4993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-1576336062722.4993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-6568066928.0104132</v>
      </c>
      <c r="L3677" s="455">
        <f t="shared" ca="1" si="154"/>
        <v>-1582904129650.5098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-1582904129650.5098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-6595433873.5437908</v>
      </c>
      <c r="L3678" s="455">
        <f t="shared" ca="1" si="154"/>
        <v>-1589499563524.0535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-1589499563524.0535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-6622914848.0168896</v>
      </c>
      <c r="L3679" s="455">
        <f t="shared" ca="1" si="154"/>
        <v>-1596122478372.0703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-1596122478372.0703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-6650510326.550293</v>
      </c>
      <c r="L3680" s="455">
        <f t="shared" ca="1" si="154"/>
        <v>-1602772988698.6206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-1602772988698.6206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-6678220786.2442522</v>
      </c>
      <c r="L3681" s="455">
        <f t="shared" ca="1" si="154"/>
        <v>-1609451209484.8647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-1609451209484.8647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-6706046706.1869364</v>
      </c>
      <c r="L3682" s="455">
        <f t="shared" ca="1" si="154"/>
        <v>-1616157256191.0518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-1616157256191.0518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-6733988567.4627151</v>
      </c>
      <c r="L3683" s="455">
        <f t="shared" ca="1" si="154"/>
        <v>-1622891244758.5144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-1622891244758.5144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-6762046853.1604767</v>
      </c>
      <c r="L3684" s="455">
        <f t="shared" ca="1" si="154"/>
        <v>-1629653291611.6748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-1629653291611.6748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-6790222048.381978</v>
      </c>
      <c r="L3685" s="455">
        <f t="shared" ca="1" si="154"/>
        <v>-1636443513660.0569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-1636443513660.0569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-6818514640.2502365</v>
      </c>
      <c r="L3686" s="455">
        <f t="shared" ca="1" si="154"/>
        <v>-1643262028300.3071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-1643262028300.3071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-6846925117.9179459</v>
      </c>
      <c r="L3687" s="455">
        <f t="shared" ca="1" si="154"/>
        <v>-1650108953418.2251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-1650108953418.2251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-6875453972.5759382</v>
      </c>
      <c r="L3688" s="455">
        <f t="shared" ca="1" si="154"/>
        <v>-1656984407390.801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-1656984407390.801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-6904101697.4616709</v>
      </c>
      <c r="L3689" s="455">
        <f t="shared" ca="1" si="154"/>
        <v>-1663888509088.2627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-1663888509088.2627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-6932868787.8677607</v>
      </c>
      <c r="L3690" s="455">
        <f t="shared" ca="1" si="154"/>
        <v>-1670821377876.1304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-1670821377876.1304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-6961755741.1505432</v>
      </c>
      <c r="L3691" s="455">
        <f t="shared" ca="1" si="154"/>
        <v>-1677783133617.281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-1677783133617.281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-6990763056.7386703</v>
      </c>
      <c r="L3692" s="455">
        <f t="shared" ca="1" si="154"/>
        <v>-1684773896674.0198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-1684773896674.0198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-7019891236.1417494</v>
      </c>
      <c r="L3693" s="455">
        <f t="shared" ca="1" si="154"/>
        <v>-1691793787910.1616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-1691793787910.1616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-7049140782.9590063</v>
      </c>
      <c r="L3694" s="455">
        <f t="shared" ca="1" si="154"/>
        <v>-1698842928693.1206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-1698842928693.1206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-7078512202.8880024</v>
      </c>
      <c r="L3695" s="455">
        <f t="shared" ca="1" si="154"/>
        <v>-1705921440896.0085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-1705921440896.0085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-7108006003.7333689</v>
      </c>
      <c r="L3696" s="455">
        <f t="shared" ca="1" si="154"/>
        <v>-1713029446899.7419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-1713029446899.7419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-7137622695.4155912</v>
      </c>
      <c r="L3697" s="455">
        <f t="shared" ca="1" si="154"/>
        <v>-1720167069595.1575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-1720167069595.1575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-7167362789.9798231</v>
      </c>
      <c r="L3698" s="455">
        <f t="shared" ca="1" si="154"/>
        <v>-1727334432385.1372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-1727334432385.1372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-7197226801.6047382</v>
      </c>
      <c r="L3699" s="455">
        <f t="shared" ca="1" si="154"/>
        <v>-1734531659186.7419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-1734531659186.7419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-7227215246.6114254</v>
      </c>
      <c r="L3700" s="455">
        <f t="shared" ca="1" si="154"/>
        <v>-1741758874433.3533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-1741758874433.3533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-7257328643.4723053</v>
      </c>
      <c r="L3701" s="455">
        <f t="shared" ca="1" si="154"/>
        <v>-1749016203076.8257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-1749016203076.8257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-7287567512.8201056</v>
      </c>
      <c r="L3702" s="455">
        <f t="shared" ca="1" si="154"/>
        <v>-1756303770589.6458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-1756303770589.6458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-7317932377.4568558</v>
      </c>
      <c r="L3703" s="455">
        <f t="shared" ca="1" si="154"/>
        <v>-1763621702967.1025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-1763621702967.1025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-7348423762.3629284</v>
      </c>
      <c r="L3704" s="455">
        <f t="shared" ca="1" si="154"/>
        <v>-1770970126729.4656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-1770970126729.4656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-7379042194.7061062</v>
      </c>
      <c r="L3705" s="455">
        <f t="shared" ca="1" si="154"/>
        <v>-1778349168924.1716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-1778349168924.1716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-7409788203.8507147</v>
      </c>
      <c r="L3706" s="455">
        <f t="shared" ca="1" si="154"/>
        <v>-1785758957128.0225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-1785758957128.0225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-7440662321.3667603</v>
      </c>
      <c r="L3707" s="455">
        <f t="shared" ca="1" si="154"/>
        <v>-1793199619449.3892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-1793199619449.3892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-7471665081.0391216</v>
      </c>
      <c r="L3708" s="455">
        <f t="shared" ca="1" si="154"/>
        <v>-1800671284530.4282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-1800671284530.4282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-7502797018.8767853</v>
      </c>
      <c r="L3709" s="455">
        <f t="shared" ca="1" si="154"/>
        <v>-1808174081549.3049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-1808174081549.3049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-7534058673.1221027</v>
      </c>
      <c r="L3710" s="455">
        <f t="shared" ca="1" si="154"/>
        <v>-1815708140222.427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-1815708140222.427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-7565450584.2601137</v>
      </c>
      <c r="L3711" s="455">
        <f t="shared" ca="1" si="154"/>
        <v>-1823273590806.687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-1823273590806.687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-7596973295.0278625</v>
      </c>
      <c r="L3712" s="455">
        <f t="shared" ca="1" si="154"/>
        <v>-1830870564101.7148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-1830870564101.7148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-7628627350.4238119</v>
      </c>
      <c r="L3713" s="455">
        <f t="shared" ca="1" si="154"/>
        <v>-1838499191452.1387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-1838499191452.1387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-7660413297.7172432</v>
      </c>
      <c r="L3714" s="455">
        <f t="shared" ca="1" si="154"/>
        <v>-1846159604749.856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-1846159604749.856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-7692331686.4577322</v>
      </c>
      <c r="L3715" s="455">
        <f t="shared" ca="1" si="154"/>
        <v>-1853851936436.3137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-1853851936436.3137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-7724383068.4846411</v>
      </c>
      <c r="L3716" s="455">
        <f t="shared" ca="1" si="154"/>
        <v>-1861576319504.7983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-1861576319504.7983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-7756567997.9366598</v>
      </c>
      <c r="L3717" s="455">
        <f t="shared" ca="1" si="154"/>
        <v>-1869332887502.7351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-1869332887502.7351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-7788887031.2613974</v>
      </c>
      <c r="L3718" s="455">
        <f t="shared" ca="1" si="154"/>
        <v>-1877121774533.9966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-1877121774533.9966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-7821340727.2249842</v>
      </c>
      <c r="L3719" s="455">
        <f t="shared" ca="1" si="154"/>
        <v>-1884943115261.2217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-1884943115261.2217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-7853929646.9217558</v>
      </c>
      <c r="L3720" s="455">
        <f t="shared" ca="1" si="154"/>
        <v>-1892797044908.1436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-1892797044908.1436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-7886654353.7839327</v>
      </c>
      <c r="L3721" s="455">
        <f t="shared" ca="1" si="154"/>
        <v>-1900683699261.9275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-1900683699261.9275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-7919515413.5913649</v>
      </c>
      <c r="L3722" s="455">
        <f t="shared" ca="1" si="154"/>
        <v>-1908603214675.5188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-1908603214675.5188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-7952513394.481328</v>
      </c>
      <c r="L3723" s="455">
        <f t="shared" ca="1" si="154"/>
        <v>-1916555728070.0002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-1916555728070.0002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-7985648866.958334</v>
      </c>
      <c r="L3724" s="455">
        <f t="shared" ca="1" si="154"/>
        <v>-1924541376936.9585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-1924541376936.9585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-8018922403.9039936</v>
      </c>
      <c r="L3725" s="455">
        <f t="shared" ca="1" si="154"/>
        <v>-1932560299340.8625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-1932560299340.8625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-8052334580.5869274</v>
      </c>
      <c r="L3726" s="455">
        <f t="shared" ca="1" si="154"/>
        <v>-1940612633921.4495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-1940612633921.4495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-8085885974.6727057</v>
      </c>
      <c r="L3727" s="455">
        <f t="shared" ca="1" si="154"/>
        <v>-1948698519896.1221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-1948698519896.1221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-8119577166.2338419</v>
      </c>
      <c r="L3728" s="455">
        <f t="shared" ca="1" si="154"/>
        <v>-1956818097062.356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-1956818097062.356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-8153408737.7598152</v>
      </c>
      <c r="L3729" s="455">
        <f t="shared" ca="1" si="154"/>
        <v>-1964971505800.1157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-1964971505800.1157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-8187381274.1671486</v>
      </c>
      <c r="L3730" s="455">
        <f t="shared" ca="1" si="154"/>
        <v>-1973158887074.283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-1973158887074.283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-8221495362.8095112</v>
      </c>
      <c r="L3731" s="455">
        <f t="shared" ca="1" si="154"/>
        <v>-1981380382437.0925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-1981380382437.0925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-8255751593.4878855</v>
      </c>
      <c r="L3732" s="455">
        <f t="shared" ca="1" si="154"/>
        <v>-1989636134030.5803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-1989636134030.5803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-8290150558.4607515</v>
      </c>
      <c r="L3733" s="455">
        <f t="shared" ca="1" si="154"/>
        <v>-1997926284589.041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-1997926284589.041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-8324692852.4543371</v>
      </c>
      <c r="L3734" s="455">
        <f t="shared" ca="1" si="154"/>
        <v>-2006250977441.4954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-2006250977441.4954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-8359379072.6728973</v>
      </c>
      <c r="L3735" s="455">
        <f t="shared" ca="1" si="154"/>
        <v>-2014610356514.1682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-2014610356514.1682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-8394209818.8090334</v>
      </c>
      <c r="L3736" s="455">
        <f t="shared" ca="1" si="154"/>
        <v>-2023004566332.9773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-2023004566332.9773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-8429185693.0540724</v>
      </c>
      <c r="L3737" s="455">
        <f t="shared" ca="1" si="154"/>
        <v>-2031433752026.0313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-2031433752026.0313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-8464307300.1084633</v>
      </c>
      <c r="L3738" s="455">
        <f t="shared" ca="1" si="154"/>
        <v>-2039898059326.1396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-2039898059326.1396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-8499575247.1922474</v>
      </c>
      <c r="L3739" s="455">
        <f t="shared" ca="1" si="154"/>
        <v>-2048397634573.3318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-2048397634573.3318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-8534990144.0555487</v>
      </c>
      <c r="L3740" s="455">
        <f t="shared" ca="1" si="154"/>
        <v>-2056932624717.3875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-2056932624717.3875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-8570552602.9891129</v>
      </c>
      <c r="L3741" s="455">
        <f t="shared" ca="1" si="154"/>
        <v>-2065503177320.3765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-2065503177320.3765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-8606263238.8349018</v>
      </c>
      <c r="L3742" s="455">
        <f t="shared" ca="1" si="154"/>
        <v>-2074109440559.2114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-2074109440559.2114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-8642122668.9967155</v>
      </c>
      <c r="L3743" s="455">
        <f t="shared" ca="1" si="154"/>
        <v>-2082751563228.2083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-2082751563228.2083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-8678131513.4508667</v>
      </c>
      <c r="L3744" s="455">
        <f t="shared" ca="1" si="154"/>
        <v>-2091429694741.6592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-2091429694741.6592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-8714290394.7569122</v>
      </c>
      <c r="L3745" s="455">
        <f t="shared" ca="1" si="154"/>
        <v>-2100143985136.416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-2100143985136.416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-8750599938.0683994</v>
      </c>
      <c r="L3746" s="455">
        <f t="shared" ca="1" si="154"/>
        <v>-2108894585074.4844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-2108894585074.4844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-8787060771.1436844</v>
      </c>
      <c r="L3747" s="455">
        <f t="shared" ca="1" si="154"/>
        <v>-2117681645845.6282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-2117681645845.6282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-8823673524.3567848</v>
      </c>
      <c r="L3748" s="455">
        <f t="shared" ca="1" si="154"/>
        <v>-2126505319369.9849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-2126505319369.9849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-8860438830.708271</v>
      </c>
      <c r="L3749" s="455">
        <f t="shared" ca="1" si="154"/>
        <v>-2135365758200.6931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-2135365758200.6931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-8897357325.8362198</v>
      </c>
      <c r="L3750" s="455">
        <f t="shared" ca="1" si="154"/>
        <v>-2144263115526.5293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-2144263115526.5293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-8934429648.0272045</v>
      </c>
      <c r="L3751" s="455">
        <f t="shared" ca="1" si="154"/>
        <v>-2153197545174.5564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-2153197545174.5564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-8971656438.2273178</v>
      </c>
      <c r="L3752" s="455">
        <f t="shared" ca="1" si="154"/>
        <v>-2162169201612.7837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-2162169201612.7837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-9009038340.0532646</v>
      </c>
      <c r="L3753" s="455">
        <f t="shared" ca="1" si="154"/>
        <v>-2171178239952.8369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-2171178239952.8369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-9046575999.8034878</v>
      </c>
      <c r="L3754" s="455">
        <f t="shared" ca="1" si="154"/>
        <v>-2180224815952.6404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-2180224815952.6404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-9084270066.4693356</v>
      </c>
      <c r="L3755" s="455">
        <f t="shared" ca="1" si="154"/>
        <v>-2189309086019.1096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-2189309086019.1096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-9122121191.7462902</v>
      </c>
      <c r="L3756" s="455">
        <f t="shared" ca="1" si="154"/>
        <v>-2198431207210.856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-2198431207210.856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-9160130030.0452347</v>
      </c>
      <c r="L3757" s="455">
        <f t="shared" ca="1" si="154"/>
        <v>-2207591337240.9014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-2207591337240.9014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-9198297238.5037556</v>
      </c>
      <c r="L3758" s="455">
        <f t="shared" ca="1" si="154"/>
        <v>-2216789634479.4053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-2216789634479.4053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-9236623476.9975224</v>
      </c>
      <c r="L3759" s="455">
        <f t="shared" ca="1" si="154"/>
        <v>-2226026257956.4028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-2226026257956.4028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-9275109408.1516781</v>
      </c>
      <c r="L3760" s="455">
        <f t="shared" ca="1" si="154"/>
        <v>-2235301367364.5547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-2235301367364.5547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-9313755697.3523102</v>
      </c>
      <c r="L3761" s="455">
        <f t="shared" ca="1" si="154"/>
        <v>-2244615123061.9072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-2244615123061.9072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-9352563012.757946</v>
      </c>
      <c r="L3762" s="455">
        <f t="shared" ca="1" si="154"/>
        <v>-2253967686074.665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-2253967686074.665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-9391532025.3111038</v>
      </c>
      <c r="L3763" s="455">
        <f t="shared" ca="1" si="154"/>
        <v>-2263359218099.9761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-2263359218099.9761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-9430663408.7499008</v>
      </c>
      <c r="L3764" s="455">
        <f t="shared" ca="1" si="154"/>
        <v>-2272789881508.7261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-2272789881508.7261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-9469957839.6196918</v>
      </c>
      <c r="L3765" s="455">
        <f t="shared" ca="1" si="154"/>
        <v>-2282259839348.3457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-2282259839348.3457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-9509415997.2847729</v>
      </c>
      <c r="L3766" s="455">
        <f t="shared" ca="1" si="154"/>
        <v>-2291769255345.6304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-2291769255345.6304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-9549038563.9401264</v>
      </c>
      <c r="L3767" s="455">
        <f t="shared" ca="1" si="154"/>
        <v>-2301318293909.5703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-2301318293909.5703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-9588826224.623209</v>
      </c>
      <c r="L3768" s="455">
        <f t="shared" ca="1" si="154"/>
        <v>-2310907120134.1934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-2310907120134.1934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-9628779667.2258053</v>
      </c>
      <c r="L3769" s="455">
        <f t="shared" ca="1" si="154"/>
        <v>-2320535899801.4189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-2320535899801.4189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-9668899582.5059128</v>
      </c>
      <c r="L3770" s="455">
        <f t="shared" ca="1" si="154"/>
        <v>-2330204799383.9248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-2330204799383.9248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-9709186664.0996857</v>
      </c>
      <c r="L3771" s="455">
        <f t="shared" ca="1" si="154"/>
        <v>-2339913986048.0244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-2339913986048.0244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-9749641608.5334358</v>
      </c>
      <c r="L3772" s="455">
        <f t="shared" ca="1" si="154"/>
        <v>-2349663627656.5576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-2349663627656.5576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-9790265115.2356567</v>
      </c>
      <c r="L3773" s="455">
        <f t="shared" ca="1" si="154"/>
        <v>-2359453892771.7935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-2359453892771.7935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-9831057886.549139</v>
      </c>
      <c r="L3774" s="455">
        <f t="shared" ca="1" si="154"/>
        <v>-2369284950658.3428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-2369284950658.3428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-9872020627.7430954</v>
      </c>
      <c r="L3775" s="455">
        <f t="shared" ca="1" si="154"/>
        <v>-2379156971286.0859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-2379156971286.0859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-9913154047.0253582</v>
      </c>
      <c r="L3776" s="455">
        <f t="shared" ca="1" si="154"/>
        <v>-2389070125333.1113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-2389070125333.1113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-9954458855.5546303</v>
      </c>
      <c r="L3777" s="455">
        <f t="shared" ca="1" si="154"/>
        <v>-2399024584188.666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-2399024584188.666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-9995935767.452774</v>
      </c>
      <c r="L3778" s="455">
        <f t="shared" ca="1" si="154"/>
        <v>-2409020519956.1187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-2409020519956.1187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-10037585499.817162</v>
      </c>
      <c r="L3779" s="455">
        <f t="shared" ca="1" si="154"/>
        <v>-2419058105455.936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-2419058105455.936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-10079408772.733067</v>
      </c>
      <c r="L3780" s="455">
        <f t="shared" ca="1" si="154"/>
        <v>-2429137514228.6689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-2429137514228.6689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-10121406309.286121</v>
      </c>
      <c r="L3781" s="455">
        <f t="shared" ca="1" si="154"/>
        <v>-2439258920537.9551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-2439258920537.9551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-10163578835.574812</v>
      </c>
      <c r="L3782" s="455">
        <f t="shared" ca="1" si="154"/>
        <v>-2449422499373.5298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-2449422499373.5298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-10205927080.723042</v>
      </c>
      <c r="L3783" s="455">
        <f t="shared" ca="1" si="154"/>
        <v>-2459628426454.2529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-2459628426454.2529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-10248451776.892721</v>
      </c>
      <c r="L3784" s="455">
        <f t="shared" ca="1" si="154"/>
        <v>-2469876878231.1455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-2469876878231.1455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-10291153659.29644</v>
      </c>
      <c r="L3785" s="455">
        <f t="shared" ca="1" si="154"/>
        <v>-2480168031890.4419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-2480168031890.4419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-10334033466.210175</v>
      </c>
      <c r="L3786" s="455">
        <f t="shared" ca="1" si="154"/>
        <v>-2490502065356.6519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-2490502065356.6519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-10377091938.98605</v>
      </c>
      <c r="L3787" s="455">
        <f t="shared" ca="1" si="154"/>
        <v>-2500879157295.6377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-2500879157295.6377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-10420329822.065157</v>
      </c>
      <c r="L3788" s="455">
        <f t="shared" ca="1" si="154"/>
        <v>-2511299487117.7026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-2511299487117.7026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-10463747862.990427</v>
      </c>
      <c r="L3789" s="455">
        <f t="shared" ca="1" si="154"/>
        <v>-2521763234980.6929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-2521763234980.6929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-10507346812.419554</v>
      </c>
      <c r="L3790" s="455">
        <f t="shared" ca="1" si="154"/>
        <v>-2532270581793.1123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-2532270581793.1123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-10551127424.137968</v>
      </c>
      <c r="L3791" s="455">
        <f t="shared" ca="1" si="154"/>
        <v>-2542821709217.2505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-2542821709217.2505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-10595090455.071877</v>
      </c>
      <c r="L3792" s="455">
        <f t="shared" ca="1" si="154"/>
        <v>-2553416799672.3223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-2553416799672.3223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-10639236665.301342</v>
      </c>
      <c r="L3793" s="455">
        <f t="shared" ca="1" si="154"/>
        <v>-2564056036337.6235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-2564056036337.6235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-10683566818.073431</v>
      </c>
      <c r="L3794" s="455">
        <f t="shared" ca="1" si="154"/>
        <v>-2574739603155.6968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-2574739603155.6968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-10728081679.815403</v>
      </c>
      <c r="L3795" s="455">
        <f t="shared" ca="1" si="154"/>
        <v>-2585467684835.5122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-2585467684835.5122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-10772782020.147968</v>
      </c>
      <c r="L3796" s="455">
        <f t="shared" ca="1" si="154"/>
        <v>-2596240466855.6602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-2596240466855.6602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-10817668611.898584</v>
      </c>
      <c r="L3797" s="455">
        <f t="shared" ca="1" si="154"/>
        <v>-2607058135467.5586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-2607058135467.5586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-10862742231.114828</v>
      </c>
      <c r="L3798" s="455">
        <f t="shared" ca="1" si="154"/>
        <v>-2617920877698.6733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-2617920877698.6733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-10908003657.077805</v>
      </c>
      <c r="L3799" s="455">
        <f t="shared" ca="1" si="154"/>
        <v>-2628828881355.751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-2628828881355.751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-10953453672.315628</v>
      </c>
      <c r="L3800" s="455">
        <f t="shared" ca="1" si="154"/>
        <v>-2639782335028.0664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-2639782335028.0664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-10999093062.616943</v>
      </c>
      <c r="L3801" s="455">
        <f t="shared" ca="1" si="154"/>
        <v>-2650781428090.6836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-2650781428090.6836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-11044922617.044516</v>
      </c>
      <c r="L3802" s="455">
        <f t="shared" ca="1" si="154"/>
        <v>-2661826350707.728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-2661826350707.728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-11090943127.948866</v>
      </c>
      <c r="L3803" s="455">
        <f t="shared" ca="1" si="154"/>
        <v>-2672917293835.6768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-2672917293835.6768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-11137155390.981987</v>
      </c>
      <c r="L3804" s="455">
        <f t="shared" ca="1" si="154"/>
        <v>-2684054449226.6587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-2684054449226.6587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-11183560205.111078</v>
      </c>
      <c r="L3805" s="455">
        <f t="shared" ca="1" si="154"/>
        <v>-2695238009431.7695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-2695238009431.7695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-11230158372.632374</v>
      </c>
      <c r="L3806" s="455">
        <f t="shared" ca="1" si="154"/>
        <v>-2706468167804.4019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-2706468167804.4019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-11276950699.185007</v>
      </c>
      <c r="L3807" s="455">
        <f t="shared" ca="1" si="154"/>
        <v>-2717745118503.5869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-2717745118503.5869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-11323937993.764946</v>
      </c>
      <c r="L3808" s="455">
        <f t="shared" ca="1" si="154"/>
        <v>-2729069056497.3521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-2729069056497.3521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-11371121068.738966</v>
      </c>
      <c r="L3809" s="455">
        <f t="shared" ca="1" si="154"/>
        <v>-2740440177566.0908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-2740440177566.0908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-11418500739.858711</v>
      </c>
      <c r="L3810" s="455">
        <f t="shared" ca="1" si="154"/>
        <v>-2751858678305.9497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-2751858678305.9497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-11466077826.27479</v>
      </c>
      <c r="L3811" s="455">
        <f t="shared" ca="1" si="154"/>
        <v>-2763324756132.2246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-2763324756132.2246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-11513853150.550936</v>
      </c>
      <c r="L3812" s="455">
        <f t="shared" ca="1" si="154"/>
        <v>-2774838609282.7754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-2774838609282.7754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-11561827538.67823</v>
      </c>
      <c r="L3813" s="455">
        <f t="shared" ca="1" si="154"/>
        <v>-2786400436821.4536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-2786400436821.4536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-11610001820.08939</v>
      </c>
      <c r="L3814" s="455">
        <f t="shared" ca="1" si="154"/>
        <v>-2798010438641.543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-2798010438641.543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-11658376827.673096</v>
      </c>
      <c r="L3815" s="455">
        <f t="shared" ca="1" si="154"/>
        <v>-2809668815469.2158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-2809668815469.2158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-11706953397.788399</v>
      </c>
      <c r="L3816" s="455">
        <f t="shared" ca="1" si="154"/>
        <v>-2821375768867.0044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-2821375768867.0044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-11755732370.279184</v>
      </c>
      <c r="L3817" s="455">
        <f t="shared" ca="1" si="154"/>
        <v>-2833131501237.2837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-2833131501237.2837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-11804714588.488682</v>
      </c>
      <c r="L3818" s="455">
        <f t="shared" ca="1" si="154"/>
        <v>-2844936215825.7725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-2844936215825.7725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-11853900899.274052</v>
      </c>
      <c r="L3819" s="455">
        <f t="shared" ca="1" si="154"/>
        <v>-2856790116725.0464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-2856790116725.0464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-11903292153.021027</v>
      </c>
      <c r="L3820" s="455">
        <f t="shared" ca="1" si="154"/>
        <v>-2868693408878.0674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-2868693408878.0674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-11952889203.658613</v>
      </c>
      <c r="L3821" s="455">
        <f t="shared" ca="1" si="154"/>
        <v>-2880646298081.7261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-2880646298081.7261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-12002692908.673859</v>
      </c>
      <c r="L3822" s="455">
        <f t="shared" ca="1" si="154"/>
        <v>-2892648990990.3999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-2892648990990.3999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-12052704129.126667</v>
      </c>
      <c r="L3823" s="455">
        <f t="shared" ca="1" si="154"/>
        <v>-2904701695119.5264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-2904701695119.5264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-12102923729.664694</v>
      </c>
      <c r="L3824" s="455">
        <f t="shared" ca="1" si="154"/>
        <v>-2916804618849.1909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-2916804618849.1909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-12153352578.538296</v>
      </c>
      <c r="L3825" s="455">
        <f t="shared" ca="1" si="154"/>
        <v>-2928957971427.729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-2928957971427.729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-12203991547.615538</v>
      </c>
      <c r="L3826" s="455">
        <f t="shared" ca="1" si="154"/>
        <v>-2941161962975.3447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-2941161962975.3447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-12254841512.39727</v>
      </c>
      <c r="L3827" s="455">
        <f t="shared" ca="1" si="154"/>
        <v>-2953416804487.7422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-2953416804487.7422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-12305903352.032259</v>
      </c>
      <c r="L3828" s="455">
        <f t="shared" ca="1" si="154"/>
        <v>-2965722707839.7744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-2965722707839.7744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-12357177949.332394</v>
      </c>
      <c r="L3829" s="455">
        <f t="shared" ca="1" si="154"/>
        <v>-2978079885789.1069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-2978079885789.1069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-12408666190.787945</v>
      </c>
      <c r="L3830" s="455">
        <f t="shared" ca="1" si="154"/>
        <v>-2990488551979.895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-2990488551979.895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-12460368966.582895</v>
      </c>
      <c r="L3831" s="455">
        <f t="shared" ca="1" si="154"/>
        <v>-3002948920946.478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-3002948920946.478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-12512287170.610325</v>
      </c>
      <c r="L3832" s="455">
        <f t="shared" ca="1" si="154"/>
        <v>-3015461208117.0884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-3015461208117.0884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-12564421700.487867</v>
      </c>
      <c r="L3833" s="455">
        <f t="shared" ref="L3833:L4087" ca="1" si="159">I3833-J3833+K3833</f>
        <v>-3028025629817.5762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-3028025629817.5762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-12616773457.573235</v>
      </c>
      <c r="L3834" s="455">
        <f t="shared" ca="1" si="159"/>
        <v>-3040642403275.1494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-3040642403275.1494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-12669343346.97979</v>
      </c>
      <c r="L3835" s="455">
        <f t="shared" ca="1" si="159"/>
        <v>-3053311746622.1294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-3053311746622.1294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-12722132277.592205</v>
      </c>
      <c r="L3836" s="455">
        <f t="shared" ca="1" si="159"/>
        <v>-3066033878899.7217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-3066033878899.7217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-12775141162.082174</v>
      </c>
      <c r="L3837" s="455">
        <f t="shared" ca="1" si="159"/>
        <v>-3078809020061.8037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-3078809020061.8037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-12828370916.924183</v>
      </c>
      <c r="L3838" s="455">
        <f t="shared" ca="1" si="159"/>
        <v>-3091637390978.728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-3091637390978.728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-12881822462.411367</v>
      </c>
      <c r="L3839" s="455">
        <f t="shared" ca="1" si="159"/>
        <v>-3104519213441.1392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-3104519213441.1392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-12935496722.671413</v>
      </c>
      <c r="L3840" s="455">
        <f t="shared" ca="1" si="159"/>
        <v>-3117454710163.8105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-3117454710163.8105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-12989394625.682545</v>
      </c>
      <c r="L3841" s="455">
        <f t="shared" ca="1" si="159"/>
        <v>-3130444104789.4932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-3130444104789.4932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-13043517103.289555</v>
      </c>
      <c r="L3842" s="455">
        <f t="shared" ca="1" si="159"/>
        <v>-3143487621892.7827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-3143487621892.7827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-13097865091.219929</v>
      </c>
      <c r="L3843" s="455">
        <f t="shared" ca="1" si="159"/>
        <v>-3156585486984.0024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-3156585486984.0024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-13152439529.10001</v>
      </c>
      <c r="L3844" s="455">
        <f t="shared" ca="1" si="159"/>
        <v>-3169737926513.1025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-3169737926513.1025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-13207241360.47126</v>
      </c>
      <c r="L3845" s="455">
        <f t="shared" ca="1" si="159"/>
        <v>-3182945167873.5737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-3182945167873.5737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-13262271532.806557</v>
      </c>
      <c r="L3846" s="455">
        <f t="shared" ca="1" si="159"/>
        <v>-3196207439406.3804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-3196207439406.3804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-13317530997.526585</v>
      </c>
      <c r="L3847" s="455">
        <f t="shared" ca="1" si="159"/>
        <v>-3209524970403.9067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-3209524970403.9067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-13373020710.016277</v>
      </c>
      <c r="L3848" s="455">
        <f t="shared" ca="1" si="159"/>
        <v>-3222897991113.9229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-3222897991113.9229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-13428741629.641346</v>
      </c>
      <c r="L3849" s="455">
        <f t="shared" ca="1" si="159"/>
        <v>-3236326732743.564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-3236326732743.564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-13484694719.764851</v>
      </c>
      <c r="L3850" s="455">
        <f t="shared" ca="1" si="159"/>
        <v>-3249811427463.3286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-3249811427463.3286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-13540880947.763868</v>
      </c>
      <c r="L3851" s="455">
        <f t="shared" ca="1" si="159"/>
        <v>-3263352308411.0923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-3263352308411.0923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-13597301285.046217</v>
      </c>
      <c r="L3852" s="455">
        <f t="shared" ca="1" si="159"/>
        <v>-3276949609696.1387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-3276949609696.1387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-13653956707.067244</v>
      </c>
      <c r="L3853" s="455">
        <f t="shared" ca="1" si="159"/>
        <v>-3290603566403.2061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-3290603566403.2061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-13710848193.346691</v>
      </c>
      <c r="L3854" s="455">
        <f t="shared" ca="1" si="159"/>
        <v>-3304314414596.5527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-3304314414596.5527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-13767976727.485636</v>
      </c>
      <c r="L3855" s="455">
        <f t="shared" ca="1" si="159"/>
        <v>-3318082391324.0386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-3318082391324.0386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-13825343297.183495</v>
      </c>
      <c r="L3856" s="455">
        <f t="shared" ca="1" si="159"/>
        <v>-3331907734621.2222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-3331907734621.2222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-13882948894.255093</v>
      </c>
      <c r="L3857" s="455">
        <f t="shared" ca="1" si="159"/>
        <v>-3345790683515.4771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-3345790683515.4771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-13940794514.647821</v>
      </c>
      <c r="L3858" s="455">
        <f t="shared" ca="1" si="159"/>
        <v>-3359731478030.125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-3359731478030.125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-13998881158.458855</v>
      </c>
      <c r="L3859" s="455">
        <f t="shared" ca="1" si="159"/>
        <v>-3373730359188.584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-3373730359188.584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-14057209829.952433</v>
      </c>
      <c r="L3860" s="455">
        <f t="shared" ca="1" si="159"/>
        <v>-3387787569018.5366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-3387787569018.5366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-14115781537.577236</v>
      </c>
      <c r="L3861" s="455">
        <f t="shared" ca="1" si="159"/>
        <v>-3401903350556.1138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-3401903350556.1138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-14174597293.983807</v>
      </c>
      <c r="L3862" s="455">
        <f t="shared" ca="1" si="159"/>
        <v>-3416077947850.0977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-3416077947850.0977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-14233658116.042074</v>
      </c>
      <c r="L3863" s="455">
        <f t="shared" ca="1" si="159"/>
        <v>-3430311605966.1396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-3430311605966.1396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-14292965024.858915</v>
      </c>
      <c r="L3864" s="455">
        <f t="shared" ca="1" si="159"/>
        <v>-3444604570990.9985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-3444604570990.9985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-14352519045.795828</v>
      </c>
      <c r="L3865" s="455">
        <f t="shared" ca="1" si="159"/>
        <v>-3458957090036.7944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-3458957090036.7944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-14412321208.486643</v>
      </c>
      <c r="L3866" s="455">
        <f t="shared" ca="1" si="159"/>
        <v>-3473369411245.2813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-3473369411245.2813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-14472372546.855339</v>
      </c>
      <c r="L3867" s="455">
        <f t="shared" ca="1" si="159"/>
        <v>-3487841783792.1367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-3487841783792.1367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-14532674099.133904</v>
      </c>
      <c r="L3868" s="455">
        <f t="shared" ca="1" si="159"/>
        <v>-3502374457891.2705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-3502374457891.2705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-14593226907.880295</v>
      </c>
      <c r="L3869" s="455">
        <f t="shared" ca="1" si="159"/>
        <v>-3516967684799.1509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-3516967684799.1509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-14654032019.996462</v>
      </c>
      <c r="L3870" s="455">
        <f t="shared" ca="1" si="159"/>
        <v>-3531621716819.1475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-3531621716819.1475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-14715090486.746447</v>
      </c>
      <c r="L3871" s="455">
        <f t="shared" ca="1" si="159"/>
        <v>-3546336807305.894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-3546336807305.894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-14776403363.774557</v>
      </c>
      <c r="L3872" s="455">
        <f t="shared" ca="1" si="159"/>
        <v>-3561113210669.6685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-3561113210669.6685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-14837971711.123621</v>
      </c>
      <c r="L3873" s="455">
        <f t="shared" ca="1" si="159"/>
        <v>-3575951182380.792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-3575951182380.792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-14899796593.2533</v>
      </c>
      <c r="L3874" s="455">
        <f t="shared" ca="1" si="159"/>
        <v>-3590850978974.0454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-3590850978974.0454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-14961879079.058525</v>
      </c>
      <c r="L3875" s="455">
        <f t="shared" ca="1" si="159"/>
        <v>-3605812858053.104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-3605812858053.104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-15024220241.887934</v>
      </c>
      <c r="L3876" s="455">
        <f t="shared" ca="1" si="159"/>
        <v>-3620837078294.9917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-3620837078294.9917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-15086821159.562466</v>
      </c>
      <c r="L3877" s="455">
        <f t="shared" ca="1" si="159"/>
        <v>-3635923899454.5542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-3635923899454.5542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-15149682914.393976</v>
      </c>
      <c r="L3878" s="455">
        <f t="shared" ca="1" si="159"/>
        <v>-3651073582368.9482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-3651073582368.9482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-15212806593.203951</v>
      </c>
      <c r="L3879" s="455">
        <f t="shared" ca="1" si="159"/>
        <v>-3666286388962.1523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-3666286388962.1523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-15276193287.3423</v>
      </c>
      <c r="L3880" s="455">
        <f t="shared" ca="1" si="159"/>
        <v>-3681562582249.4946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-3681562582249.4946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-15339844092.70623</v>
      </c>
      <c r="L3881" s="455">
        <f t="shared" ca="1" si="159"/>
        <v>-3696902426342.2007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-3696902426342.2007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-15403760109.759169</v>
      </c>
      <c r="L3882" s="455">
        <f t="shared" ca="1" si="159"/>
        <v>-3712306186451.96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-3712306186451.96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-15467942443.549831</v>
      </c>
      <c r="L3883" s="455">
        <f t="shared" ca="1" si="159"/>
        <v>-3727774128895.5098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-3727774128895.5098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-15532392203.731291</v>
      </c>
      <c r="L3884" s="455">
        <f t="shared" ca="1" si="159"/>
        <v>-3743306521099.2412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-3743306521099.2412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-15597110504.58017</v>
      </c>
      <c r="L3885" s="455">
        <f t="shared" ca="1" si="159"/>
        <v>-3758903631603.8213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-3758903631603.8213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-15662098465.015923</v>
      </c>
      <c r="L3886" s="455">
        <f t="shared" ca="1" si="159"/>
        <v>-3774565730068.8374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-3774565730068.8374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-15727357208.620153</v>
      </c>
      <c r="L3887" s="455">
        <f t="shared" ca="1" si="159"/>
        <v>-3790293087277.4575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-3790293087277.4575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-15792887863.656073</v>
      </c>
      <c r="L3888" s="455">
        <f t="shared" ca="1" si="159"/>
        <v>-3806085975141.1138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-3806085975141.1138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-15858691563.087975</v>
      </c>
      <c r="L3889" s="455">
        <f t="shared" ca="1" si="159"/>
        <v>-3821944666704.2017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-3821944666704.2017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-15924769444.600838</v>
      </c>
      <c r="L3890" s="455">
        <f t="shared" ca="1" si="159"/>
        <v>-3837869436148.8027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-3837869436148.8027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-15991122650.62001</v>
      </c>
      <c r="L3891" s="455">
        <f t="shared" ca="1" si="159"/>
        <v>-3853860558799.4229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-3853860558799.4229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-16057752328.330929</v>
      </c>
      <c r="L3892" s="455">
        <f t="shared" ca="1" si="159"/>
        <v>-3869918311127.7539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-3869918311127.7539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-16124659629.698975</v>
      </c>
      <c r="L3893" s="455">
        <f t="shared" ca="1" si="159"/>
        <v>-3886042970757.4531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-3886042970757.4531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-16191845711.489389</v>
      </c>
      <c r="L3894" s="455">
        <f t="shared" ca="1" si="159"/>
        <v>-3902234816468.9424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-3902234816468.9424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-16259311735.28726</v>
      </c>
      <c r="L3895" s="455">
        <f t="shared" ca="1" si="159"/>
        <v>-3918494128204.2295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-3918494128204.2295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-16327058867.517624</v>
      </c>
      <c r="L3896" s="455">
        <f t="shared" ca="1" si="159"/>
        <v>-3934821187071.7471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-3934821187071.7471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-16395088279.465612</v>
      </c>
      <c r="L3897" s="455">
        <f t="shared" ca="1" si="159"/>
        <v>-3951216275351.2129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-3951216275351.2129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-16463401147.296721</v>
      </c>
      <c r="L3898" s="455">
        <f t="shared" ca="1" si="159"/>
        <v>-3967679676498.5098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-3967679676498.5098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-16531998652.077124</v>
      </c>
      <c r="L3899" s="455">
        <f t="shared" ca="1" si="159"/>
        <v>-3984211675150.5869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-3984211675150.5869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-16600881979.794109</v>
      </c>
      <c r="L3900" s="455">
        <f t="shared" ca="1" si="159"/>
        <v>-4000812557130.3809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-4000812557130.3809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-16670052321.376587</v>
      </c>
      <c r="L3901" s="455">
        <f t="shared" ca="1" si="159"/>
        <v>-4017482609451.7573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-4017482609451.7573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-16739510872.715658</v>
      </c>
      <c r="L3902" s="455">
        <f t="shared" ca="1" si="159"/>
        <v>-4034222120324.4731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-4034222120324.4731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-16809258834.685305</v>
      </c>
      <c r="L3903" s="455">
        <f t="shared" ca="1" si="159"/>
        <v>-4051031379159.1587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-4051031379159.1587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-16879297413.16316</v>
      </c>
      <c r="L3904" s="455">
        <f t="shared" ca="1" si="159"/>
        <v>-4067910676572.3218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-4067910676572.3218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-16949627819.05134</v>
      </c>
      <c r="L3905" s="455">
        <f t="shared" ca="1" si="159"/>
        <v>-4084860304391.373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-4084860304391.373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-17020251268.297386</v>
      </c>
      <c r="L3906" s="455">
        <f t="shared" ca="1" si="159"/>
        <v>-4101880555659.6704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-4101880555659.6704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-17091168981.915293</v>
      </c>
      <c r="L3907" s="455">
        <f t="shared" ca="1" si="159"/>
        <v>-4118971724641.5859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-4118971724641.5859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-17162382186.006607</v>
      </c>
      <c r="L3908" s="455">
        <f t="shared" ca="1" si="159"/>
        <v>-4136134106827.5928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-4136134106827.5928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-17233892111.781635</v>
      </c>
      <c r="L3909" s="455">
        <f t="shared" ca="1" si="159"/>
        <v>-4153367998939.3745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-4153367998939.3745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-17305699995.580727</v>
      </c>
      <c r="L3910" s="455">
        <f t="shared" ca="1" si="159"/>
        <v>-4170673698934.9551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-4170673698934.9551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-17377807078.895645</v>
      </c>
      <c r="L3911" s="455">
        <f t="shared" ca="1" si="159"/>
        <v>-4188051506013.8506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-4188051506013.8506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-17450214608.391045</v>
      </c>
      <c r="L3912" s="455">
        <f t="shared" ca="1" si="159"/>
        <v>-4205501720622.2417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-4205501720622.2417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-17522923835.926006</v>
      </c>
      <c r="L3913" s="455">
        <f t="shared" ca="1" si="159"/>
        <v>-4223024644458.1675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-4223024644458.1675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-17595936018.575699</v>
      </c>
      <c r="L3914" s="455">
        <f t="shared" ca="1" si="159"/>
        <v>-4240620580476.7432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-4240620580476.7432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-17669252418.653099</v>
      </c>
      <c r="L3915" s="455">
        <f t="shared" ca="1" si="159"/>
        <v>-4258289832895.3965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-4258289832895.3965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-17742874303.73082</v>
      </c>
      <c r="L3916" s="455">
        <f t="shared" ca="1" si="159"/>
        <v>-4276032707199.1274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-4276032707199.1274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-17816802946.663033</v>
      </c>
      <c r="L3917" s="455">
        <f t="shared" ca="1" si="159"/>
        <v>-4293849510145.7905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-4293849510145.7905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-17891039625.60746</v>
      </c>
      <c r="L3918" s="455">
        <f t="shared" ca="1" si="159"/>
        <v>-4311740549771.3979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-4311740549771.3979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-17965585624.047493</v>
      </c>
      <c r="L3919" s="455">
        <f t="shared" ca="1" si="159"/>
        <v>-4329706135395.4453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-4329706135395.4453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-18040442230.814354</v>
      </c>
      <c r="L3920" s="455">
        <f t="shared" ca="1" si="159"/>
        <v>-4347746577626.2598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-4347746577626.2598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-18115610740.109417</v>
      </c>
      <c r="L3921" s="455">
        <f t="shared" ca="1" si="159"/>
        <v>-4365862188366.3691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-4365862188366.3691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-18191092451.526539</v>
      </c>
      <c r="L3922" s="455">
        <f t="shared" ca="1" si="159"/>
        <v>-4384053280817.8955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-4384053280817.8955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-18266888670.074566</v>
      </c>
      <c r="L3923" s="455">
        <f t="shared" ca="1" si="159"/>
        <v>-4402320169487.9697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-4402320169487.9697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-18343000706.199875</v>
      </c>
      <c r="L3924" s="455">
        <f t="shared" ca="1" si="159"/>
        <v>-4420663170194.1699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-4420663170194.1699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-18419429875.80904</v>
      </c>
      <c r="L3925" s="455">
        <f t="shared" ca="1" si="159"/>
        <v>-4439082600069.9785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-4439082600069.9785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-18496177500.291576</v>
      </c>
      <c r="L3926" s="455">
        <f t="shared" ca="1" si="159"/>
        <v>-4457578777570.2705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-4457578777570.2705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-18573244906.542793</v>
      </c>
      <c r="L3927" s="455">
        <f t="shared" ca="1" si="159"/>
        <v>-4476152022476.8135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-4476152022476.8135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-18650633426.986721</v>
      </c>
      <c r="L3928" s="455">
        <f t="shared" ca="1" si="159"/>
        <v>-4494802655903.7998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-4494802655903.7998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-18728344399.599167</v>
      </c>
      <c r="L3929" s="455">
        <f t="shared" ca="1" si="159"/>
        <v>-4513531000303.3994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-4513531000303.3994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-18806379167.930832</v>
      </c>
      <c r="L3930" s="455">
        <f t="shared" ca="1" si="159"/>
        <v>-4532337379471.3301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-4532337379471.3301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-18884739081.130543</v>
      </c>
      <c r="L3931" s="455">
        <f t="shared" ca="1" si="159"/>
        <v>-4551222118552.4609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-4551222118552.4609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-18963425493.968586</v>
      </c>
      <c r="L3932" s="455">
        <f t="shared" ca="1" si="159"/>
        <v>-4570185544046.4297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-4570185544046.4297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-19042439766.860123</v>
      </c>
      <c r="L3933" s="455">
        <f t="shared" ca="1" si="159"/>
        <v>-4589227983813.29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-4589227983813.29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-19121783265.88871</v>
      </c>
      <c r="L3934" s="455">
        <f t="shared" ca="1" si="159"/>
        <v>-4608349767079.1787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-4608349767079.1787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-19201457362.82991</v>
      </c>
      <c r="L3935" s="455">
        <f t="shared" ca="1" si="159"/>
        <v>-4627551224442.0088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-4627551224442.0088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-19281463435.175037</v>
      </c>
      <c r="L3936" s="455">
        <f t="shared" ca="1" si="159"/>
        <v>-4646832687877.1836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-4646832687877.1836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-19361802866.15493</v>
      </c>
      <c r="L3937" s="455">
        <f t="shared" ca="1" si="159"/>
        <v>-4666194490743.3389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-4666194490743.3389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-19442477044.763912</v>
      </c>
      <c r="L3938" s="455">
        <f t="shared" ca="1" si="159"/>
        <v>-4685636967788.1025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-4685636967788.1025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-19523487365.78376</v>
      </c>
      <c r="L3939" s="455">
        <f t="shared" ca="1" si="159"/>
        <v>-4705160455153.8867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-4705160455153.8867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-19604835229.807861</v>
      </c>
      <c r="L3940" s="455">
        <f t="shared" ca="1" si="159"/>
        <v>-4724765290383.6943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-4724765290383.6943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-19686522043.265392</v>
      </c>
      <c r="L3941" s="455">
        <f t="shared" ca="1" si="159"/>
        <v>-4744451812426.96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-4744451812426.96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-19768549218.445667</v>
      </c>
      <c r="L3942" s="455">
        <f t="shared" ca="1" si="159"/>
        <v>-4764220361645.4053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-4764220361645.4053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-19850918173.522522</v>
      </c>
      <c r="L3943" s="455">
        <f t="shared" ca="1" si="159"/>
        <v>-4784071279818.9277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-4784071279818.9277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-19933630332.578865</v>
      </c>
      <c r="L3944" s="455">
        <f t="shared" ca="1" si="159"/>
        <v>-4804004910151.5068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-4804004910151.5068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-20016687125.631279</v>
      </c>
      <c r="L3945" s="455">
        <f t="shared" ca="1" si="159"/>
        <v>-4824021597277.1377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-4824021597277.1377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-20100089988.654739</v>
      </c>
      <c r="L3946" s="455">
        <f t="shared" ca="1" si="159"/>
        <v>-4844121687265.792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-4844121687265.792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-20183840363.607468</v>
      </c>
      <c r="L3947" s="455">
        <f t="shared" ca="1" si="159"/>
        <v>-4864305527629.3994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-4864305527629.3994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-20267939698.45583</v>
      </c>
      <c r="L3948" s="455">
        <f t="shared" ca="1" si="159"/>
        <v>-4884573467327.8555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-4884573467327.8555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-20352389447.199398</v>
      </c>
      <c r="L3949" s="455">
        <f t="shared" ca="1" si="159"/>
        <v>-4904925856775.0547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-4904925856775.0547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-20437191069.896061</v>
      </c>
      <c r="L3950" s="455">
        <f t="shared" ca="1" si="159"/>
        <v>-4925363047844.9512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-4925363047844.9512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-20522346032.687298</v>
      </c>
      <c r="L3951" s="455">
        <f t="shared" ca="1" si="159"/>
        <v>-4945885393877.6387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-4945885393877.6387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-20607855807.823494</v>
      </c>
      <c r="L3952" s="455">
        <f t="shared" ca="1" si="159"/>
        <v>-4966493249685.4619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-4966493249685.4619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-20693721873.689423</v>
      </c>
      <c r="L3953" s="455">
        <f t="shared" ca="1" si="159"/>
        <v>-4987186971559.1514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-4987186971559.1514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-20779945714.829796</v>
      </c>
      <c r="L3954" s="455">
        <f t="shared" ca="1" si="159"/>
        <v>-5007966917273.9814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-5007966917273.9814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-20866528821.974922</v>
      </c>
      <c r="L3955" s="455">
        <f t="shared" ca="1" si="159"/>
        <v>-5028833446095.9561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-5028833446095.9561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-20953472692.066483</v>
      </c>
      <c r="L3956" s="455">
        <f t="shared" ca="1" si="159"/>
        <v>-5049786918788.0225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-5049786918788.0225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-21040778828.283428</v>
      </c>
      <c r="L3957" s="455">
        <f t="shared" ca="1" si="159"/>
        <v>-5070827697616.3057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-5070827697616.3057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-21128448740.06794</v>
      </c>
      <c r="L3958" s="455">
        <f t="shared" ca="1" si="159"/>
        <v>-5091956146356.374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-5091956146356.374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-21216483943.151558</v>
      </c>
      <c r="L3959" s="455">
        <f t="shared" ca="1" si="159"/>
        <v>-5113172630299.5254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-5113172630299.5254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-21304885959.581356</v>
      </c>
      <c r="L3960" s="455">
        <f t="shared" ca="1" si="159"/>
        <v>-5134477516259.1064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-5134477516259.1064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-21393656317.746277</v>
      </c>
      <c r="L3961" s="455">
        <f t="shared" ca="1" si="159"/>
        <v>-5155871172576.8525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-5155871172576.8525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-21482796552.403553</v>
      </c>
      <c r="L3962" s="455">
        <f t="shared" ca="1" si="159"/>
        <v>-5177353969129.2559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-5177353969129.2559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-21572308204.705231</v>
      </c>
      <c r="L3963" s="455">
        <f t="shared" ca="1" si="159"/>
        <v>-5198926277333.9609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-5198926277333.9609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-21662192822.224838</v>
      </c>
      <c r="L3964" s="455">
        <f t="shared" ca="1" si="159"/>
        <v>-5220588470156.1855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-5220588470156.1855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-21752451958.984108</v>
      </c>
      <c r="L3965" s="455">
        <f t="shared" ca="1" si="159"/>
        <v>-5242340922115.1699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-5242340922115.1699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-21843087175.479874</v>
      </c>
      <c r="L3966" s="455">
        <f t="shared" ca="1" si="159"/>
        <v>-5264184009290.6494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-5264184009290.6494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-21934100038.71104</v>
      </c>
      <c r="L3967" s="455">
        <f t="shared" ca="1" si="159"/>
        <v>-5286118109329.3604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-5286118109329.3604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-22025492122.205669</v>
      </c>
      <c r="L3968" s="455">
        <f t="shared" ca="1" si="159"/>
        <v>-5308143601451.5664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-5308143601451.5664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-22117265006.048195</v>
      </c>
      <c r="L3969" s="455">
        <f t="shared" ca="1" si="159"/>
        <v>-5330260866457.6143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-5330260866457.6143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-22209420276.906727</v>
      </c>
      <c r="L3970" s="455">
        <f t="shared" ca="1" si="159"/>
        <v>-5352470286734.5205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-5352470286734.5205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-22301959528.060501</v>
      </c>
      <c r="L3971" s="455">
        <f t="shared" ca="1" si="159"/>
        <v>-5374772246262.5811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-5374772246262.5811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-22394884359.427422</v>
      </c>
      <c r="L3972" s="455">
        <f t="shared" ca="1" si="159"/>
        <v>-5397167130622.0088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-5397167130622.0088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-22488196377.591702</v>
      </c>
      <c r="L3973" s="455">
        <f t="shared" ca="1" si="159"/>
        <v>-5419655326999.6006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-5419655326999.6006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-22581897195.831669</v>
      </c>
      <c r="L3974" s="455">
        <f t="shared" ca="1" si="159"/>
        <v>-5442237224195.4326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-5442237224195.4326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-22675988434.147636</v>
      </c>
      <c r="L3975" s="455">
        <f t="shared" ca="1" si="159"/>
        <v>-5464913212629.5801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-5464913212629.5801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-22770471719.289917</v>
      </c>
      <c r="L3976" s="455">
        <f t="shared" ca="1" si="159"/>
        <v>-5487683684348.8701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-5487683684348.8701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-22865348684.786957</v>
      </c>
      <c r="L3977" s="455">
        <f t="shared" ca="1" si="159"/>
        <v>-5510549033033.6572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-5510549033033.6572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-22960620970.973572</v>
      </c>
      <c r="L3978" s="455">
        <f t="shared" ca="1" si="159"/>
        <v>-5533509654004.6309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-5533509654004.6309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-23056290225.019295</v>
      </c>
      <c r="L3979" s="455">
        <f t="shared" ca="1" si="159"/>
        <v>-5556565944229.6504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-5556565944229.6504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-23152358100.956875</v>
      </c>
      <c r="L3980" s="455">
        <f t="shared" ca="1" si="159"/>
        <v>-5579718302330.6074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-5579718302330.6074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-23248826259.710865</v>
      </c>
      <c r="L3981" s="455">
        <f t="shared" ca="1" si="159"/>
        <v>-5602967128590.3184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-5602967128590.3184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-23345696369.126328</v>
      </c>
      <c r="L3982" s="455">
        <f t="shared" ca="1" si="159"/>
        <v>-5626312824959.4443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-5626312824959.4443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-23442970103.997684</v>
      </c>
      <c r="L3983" s="455">
        <f t="shared" ca="1" si="159"/>
        <v>-5649755795063.4424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-5649755795063.4424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-23540649146.097675</v>
      </c>
      <c r="L3984" s="455">
        <f t="shared" ca="1" si="159"/>
        <v>-5673296444209.54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-5673296444209.54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-23638735184.206417</v>
      </c>
      <c r="L3985" s="455">
        <f t="shared" ca="1" si="159"/>
        <v>-5696935179393.7461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-5696935179393.7461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-23737229914.14061</v>
      </c>
      <c r="L3986" s="455">
        <f t="shared" ca="1" si="159"/>
        <v>-5720672409307.8867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-5720672409307.8867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-23836135038.78286</v>
      </c>
      <c r="L3987" s="455">
        <f t="shared" ca="1" si="159"/>
        <v>-5744508544346.6699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-5744508544346.6699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-23935452268.111126</v>
      </c>
      <c r="L3988" s="455">
        <f t="shared" ca="1" si="159"/>
        <v>-5768443996614.7813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-5768443996614.7813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-24035183319.228256</v>
      </c>
      <c r="L3989" s="455">
        <f t="shared" ca="1" si="159"/>
        <v>-5792479179934.0098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-5792479179934.0098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-24135329916.391708</v>
      </c>
      <c r="L3990" s="455">
        <f t="shared" ca="1" si="159"/>
        <v>-5816614509850.4014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-5816614509850.4014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-24235893791.043339</v>
      </c>
      <c r="L3991" s="455">
        <f t="shared" ca="1" si="159"/>
        <v>-5840850403641.4443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-5840850403641.4443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-24336876681.839352</v>
      </c>
      <c r="L3992" s="455">
        <f t="shared" ca="1" si="159"/>
        <v>-5865187280323.2832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-5865187280323.2832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-24438280334.680347</v>
      </c>
      <c r="L3993" s="455">
        <f t="shared" ca="1" si="159"/>
        <v>-5889625560657.9639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-5889625560657.9639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-24540106502.741516</v>
      </c>
      <c r="L3994" s="455">
        <f t="shared" ca="1" si="159"/>
        <v>-5914165667160.7051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-5914165667160.7051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-24642356946.502937</v>
      </c>
      <c r="L3995" s="455">
        <f t="shared" ca="1" si="159"/>
        <v>-5938808024107.208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-5938808024107.208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-24745033433.780033</v>
      </c>
      <c r="L3996" s="455">
        <f t="shared" ca="1" si="159"/>
        <v>-5963553057540.9883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-5963553057540.9883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-24848137739.754116</v>
      </c>
      <c r="L3997" s="455">
        <f t="shared" ca="1" si="159"/>
        <v>-5988401195280.7422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-5988401195280.7422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-24951671647.003094</v>
      </c>
      <c r="L3998" s="455">
        <f t="shared" ca="1" si="159"/>
        <v>-6013352866927.7451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-6013352866927.7451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-25055636945.532272</v>
      </c>
      <c r="L3999" s="455">
        <f t="shared" ca="1" si="159"/>
        <v>-6038408503873.2773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-6038408503873.2773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-25160035432.805321</v>
      </c>
      <c r="L4000" s="455">
        <f t="shared" ca="1" si="159"/>
        <v>-6063568539306.083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-6063568539306.083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-25264868913.775345</v>
      </c>
      <c r="L4001" s="455">
        <f t="shared" ca="1" si="159"/>
        <v>-6088833408219.8584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-6088833408219.8584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-25370139200.916077</v>
      </c>
      <c r="L4002" s="455">
        <f t="shared" ca="1" si="159"/>
        <v>-6114203547420.7744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-6114203547420.7744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-25475848114.253227</v>
      </c>
      <c r="L4003" s="455">
        <f t="shared" ca="1" si="159"/>
        <v>-6139679395535.0273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-6139679395535.0273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-25581997481.395947</v>
      </c>
      <c r="L4004" s="455">
        <f t="shared" ca="1" si="159"/>
        <v>-6165261393016.4229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-6165261393016.4229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-25688589137.568428</v>
      </c>
      <c r="L4005" s="455">
        <f t="shared" ca="1" si="159"/>
        <v>-6190949982153.9912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-6190949982153.9912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-25795624925.641628</v>
      </c>
      <c r="L4006" s="455">
        <f t="shared" ca="1" si="159"/>
        <v>-6216745607079.6328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-6216745607079.6328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-25903106696.165138</v>
      </c>
      <c r="L4007" s="455">
        <f t="shared" ca="1" si="159"/>
        <v>-6242648713775.7979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-6242648713775.7979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-26011036307.399158</v>
      </c>
      <c r="L4008" s="455">
        <f t="shared" ca="1" si="159"/>
        <v>-6268659750083.1973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-6268659750083.1973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-26119415625.346657</v>
      </c>
      <c r="L4009" s="455">
        <f t="shared" ca="1" si="159"/>
        <v>-6294779165708.5439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-6294779165708.5439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-26228246523.785599</v>
      </c>
      <c r="L4010" s="455">
        <f t="shared" ca="1" si="159"/>
        <v>-6321007412232.3291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-6321007412232.3291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-26337530884.301373</v>
      </c>
      <c r="L4011" s="455">
        <f t="shared" ca="1" si="159"/>
        <v>-6347344943116.6309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-6347344943116.6309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-26447270596.319294</v>
      </c>
      <c r="L4012" s="455">
        <f t="shared" ca="1" si="159"/>
        <v>-6373792213712.9502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-6373792213712.9502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-26557467557.137291</v>
      </c>
      <c r="L4013" s="455">
        <f t="shared" ca="1" si="159"/>
        <v>-6400349681270.0879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-6400349681270.0879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-26668123671.958698</v>
      </c>
      <c r="L4014" s="455">
        <f t="shared" ca="1" si="159"/>
        <v>-6427017804942.0469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-6427017804942.0469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-26779240853.925194</v>
      </c>
      <c r="L4015" s="455">
        <f t="shared" ca="1" si="159"/>
        <v>-6453797045795.9717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-6453797045795.9717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-26890821024.149883</v>
      </c>
      <c r="L4016" s="455">
        <f t="shared" ca="1" si="159"/>
        <v>-6480687866820.1211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-6480687866820.1211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-27002866111.750504</v>
      </c>
      <c r="L4017" s="455">
        <f t="shared" ca="1" si="159"/>
        <v>-6507690732931.8721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-6507690732931.8721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-27115378053.882801</v>
      </c>
      <c r="L4018" s="455">
        <f t="shared" ca="1" si="159"/>
        <v>-6534806110985.7549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-6534806110985.7549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-27228358795.773979</v>
      </c>
      <c r="L4019" s="455">
        <f t="shared" ca="1" si="159"/>
        <v>-6562034469781.5293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-6562034469781.5293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-27341810290.756371</v>
      </c>
      <c r="L4020" s="455">
        <f t="shared" ca="1" si="159"/>
        <v>-6589376280072.2861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-6589376280072.2861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-27455734500.301193</v>
      </c>
      <c r="L4021" s="455">
        <f t="shared" ca="1" si="159"/>
        <v>-6616832014572.5869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-6616832014572.5869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-27570133394.052444</v>
      </c>
      <c r="L4022" s="455">
        <f t="shared" ca="1" si="159"/>
        <v>-6644402147966.6396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-6644402147966.6396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-27685008949.860996</v>
      </c>
      <c r="L4023" s="455">
        <f t="shared" ca="1" si="159"/>
        <v>-6672087156916.501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-6672087156916.501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-27800363153.818752</v>
      </c>
      <c r="L4024" s="455">
        <f t="shared" ca="1" si="159"/>
        <v>-6699887520070.3193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-6699887520070.3193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-27916198000.292995</v>
      </c>
      <c r="L4025" s="455">
        <f t="shared" ca="1" si="159"/>
        <v>-6727803718070.6123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-6727803718070.6123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-28032515491.960884</v>
      </c>
      <c r="L4026" s="455">
        <f t="shared" ca="1" si="159"/>
        <v>-6755836233562.5732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-6755836233562.5732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-28149317639.844055</v>
      </c>
      <c r="L4027" s="455">
        <f t="shared" ca="1" si="159"/>
        <v>-6783985551202.417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-6783985551202.417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-28266606463.343403</v>
      </c>
      <c r="L4028" s="455">
        <f t="shared" ca="1" si="159"/>
        <v>-6812252157665.7607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-6812252157665.7607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-28384383990.274002</v>
      </c>
      <c r="L4029" s="455">
        <f t="shared" ca="1" si="159"/>
        <v>-6840636541656.0352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-6840636541656.0352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-28502652256.900146</v>
      </c>
      <c r="L4030" s="455">
        <f t="shared" ca="1" si="159"/>
        <v>-6869139193912.9355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-6869139193912.9355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-28621413307.970566</v>
      </c>
      <c r="L4031" s="455">
        <f t="shared" ca="1" si="159"/>
        <v>-6897760607220.9063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-6897760607220.9063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-28740669196.753777</v>
      </c>
      <c r="L4032" s="455">
        <f t="shared" ca="1" si="159"/>
        <v>-6926501276417.6602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-6926501276417.6602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-28860421985.073582</v>
      </c>
      <c r="L4033" s="455">
        <f t="shared" ca="1" si="159"/>
        <v>-6955361698402.7334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-6955361698402.7334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-28980673743.344723</v>
      </c>
      <c r="L4034" s="455">
        <f t="shared" ca="1" si="159"/>
        <v>-6984342372146.0781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-6984342372146.0781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-29101426550.608658</v>
      </c>
      <c r="L4035" s="455">
        <f t="shared" ca="1" si="159"/>
        <v>-7013443798696.6865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-7013443798696.6865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-29222682494.569527</v>
      </c>
      <c r="L4036" s="455">
        <f t="shared" ca="1" si="159"/>
        <v>-7042666481191.2559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-7042666481191.2559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-29344443671.63023</v>
      </c>
      <c r="L4037" s="455">
        <f t="shared" ca="1" si="159"/>
        <v>-7072010924862.8857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-7072010924862.8857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-29466712186.928692</v>
      </c>
      <c r="L4038" s="455">
        <f t="shared" ca="1" si="159"/>
        <v>-7101477637049.8145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-7101477637049.8145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-29589490154.374226</v>
      </c>
      <c r="L4039" s="455">
        <f t="shared" ca="1" si="159"/>
        <v>-7131067127204.1885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-7131067127204.1885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-29712779696.684116</v>
      </c>
      <c r="L4040" s="455">
        <f t="shared" ca="1" si="159"/>
        <v>-7160779906900.873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-7160779906900.873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-29836582945.420307</v>
      </c>
      <c r="L4041" s="455">
        <f t="shared" ca="1" si="159"/>
        <v>-7190616489846.293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-7190616489846.293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-29960902041.026218</v>
      </c>
      <c r="L4042" s="455">
        <f t="shared" ca="1" si="159"/>
        <v>-7220577391887.3193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-7220577391887.3193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-30085739132.863831</v>
      </c>
      <c r="L4043" s="455">
        <f t="shared" ca="1" si="159"/>
        <v>-7250663131020.1836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-7250663131020.1836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-30211096379.250763</v>
      </c>
      <c r="L4044" s="455">
        <f t="shared" ca="1" si="159"/>
        <v>-7280874227399.4346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-7280874227399.4346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-30336975947.497643</v>
      </c>
      <c r="L4045" s="455">
        <f t="shared" ca="1" si="159"/>
        <v>-7311211203346.9326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-7311211203346.9326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-30463380013.945553</v>
      </c>
      <c r="L4046" s="455">
        <f t="shared" ca="1" si="159"/>
        <v>-7341674583360.8779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-7341674583360.8779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-30590310764.003658</v>
      </c>
      <c r="L4047" s="455">
        <f t="shared" ca="1" si="159"/>
        <v>-7372264894124.8818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-7372264894124.8818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-30717770392.187012</v>
      </c>
      <c r="L4048" s="455">
        <f t="shared" ca="1" si="159"/>
        <v>-7402982664517.0684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-7402982664517.0684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-30845761102.154449</v>
      </c>
      <c r="L4049" s="455">
        <f t="shared" ca="1" si="159"/>
        <v>-7433828425619.2227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-7433828425619.2227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-30974285106.746761</v>
      </c>
      <c r="L4050" s="455">
        <f t="shared" ca="1" si="159"/>
        <v>-7464802710725.9697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-7464802710725.9697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-31103344628.024876</v>
      </c>
      <c r="L4051" s="455">
        <f t="shared" ca="1" si="159"/>
        <v>-7495906055353.9941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-7495906055353.9941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-31232941897.308304</v>
      </c>
      <c r="L4052" s="455">
        <f t="shared" ca="1" si="159"/>
        <v>-7527138997251.3027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-7527138997251.3027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-31363079155.213764</v>
      </c>
      <c r="L4053" s="455">
        <f t="shared" ca="1" si="159"/>
        <v>-7558502076406.5166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-7558502076406.5166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-31493758651.693817</v>
      </c>
      <c r="L4054" s="455">
        <f t="shared" ca="1" si="159"/>
        <v>-7589995835058.21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-7589995835058.21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-31624982646.075874</v>
      </c>
      <c r="L4055" s="455">
        <f t="shared" ca="1" si="159"/>
        <v>-7621620817704.2861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-7621620817704.2861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-31756753407.101192</v>
      </c>
      <c r="L4056" s="455">
        <f t="shared" ca="1" si="159"/>
        <v>-7653377571111.3877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-7653377571111.3877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-31889073212.964111</v>
      </c>
      <c r="L4057" s="455">
        <f t="shared" ca="1" si="159"/>
        <v>-7685266644324.3516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-7685266644324.3516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-32021944351.351463</v>
      </c>
      <c r="L4058" s="455">
        <f t="shared" ca="1" si="159"/>
        <v>-7717288588675.7031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-7717288588675.7031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-32155369119.48209</v>
      </c>
      <c r="L4059" s="455">
        <f t="shared" ca="1" si="159"/>
        <v>-7749443957795.1855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-7749443957795.1855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-32289349824.146603</v>
      </c>
      <c r="L4060" s="455">
        <f t="shared" ca="1" si="159"/>
        <v>-7781733307619.332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-7781733307619.332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-32423888781.747215</v>
      </c>
      <c r="L4061" s="455">
        <f t="shared" ca="1" si="159"/>
        <v>-7814157196401.0791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-7814157196401.0791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-32558988318.33783</v>
      </c>
      <c r="L4062" s="455">
        <f t="shared" ca="1" si="159"/>
        <v>-7846716184719.417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-7846716184719.417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-32694650769.664238</v>
      </c>
      <c r="L4063" s="455">
        <f t="shared" ca="1" si="159"/>
        <v>-7879410835489.0811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-7879410835489.0811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-32830878481.204498</v>
      </c>
      <c r="L4064" s="455">
        <f t="shared" ca="1" si="159"/>
        <v>-7912241713970.2852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-7912241713970.2852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-32967673808.209518</v>
      </c>
      <c r="L4065" s="455">
        <f t="shared" ca="1" si="159"/>
        <v>-7945209387778.4951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-7945209387778.4951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-33105039115.743729</v>
      </c>
      <c r="L4066" s="455">
        <f t="shared" ca="1" si="159"/>
        <v>-7978314426894.2393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-7978314426894.2393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-33242976778.725998</v>
      </c>
      <c r="L4067" s="455">
        <f t="shared" ca="1" si="159"/>
        <v>-8011557403672.9648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-8011557403672.9648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-33381489181.970688</v>
      </c>
      <c r="L4068" s="455">
        <f t="shared" ca="1" si="159"/>
        <v>-8044938892854.9355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-8044938892854.9355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-33520578720.228897</v>
      </c>
      <c r="L4069" s="455">
        <f t="shared" ca="1" si="159"/>
        <v>-8078459471575.1641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-8078459471575.1641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-33660247798.229851</v>
      </c>
      <c r="L4070" s="455">
        <f t="shared" ca="1" si="159"/>
        <v>-8112119719373.3936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-8112119719373.3936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-33800498830.722477</v>
      </c>
      <c r="L4071" s="455">
        <f t="shared" ca="1" si="159"/>
        <v>-8145920218204.1162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-8145920218204.1162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-33941334242.517151</v>
      </c>
      <c r="L4072" s="455">
        <f t="shared" ca="1" si="159"/>
        <v>-8179861552446.6338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-8179861552446.6338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-34082756468.527641</v>
      </c>
      <c r="L4073" s="455">
        <f t="shared" ca="1" si="159"/>
        <v>-8213944308915.1611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-8213944308915.1611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-34224767953.813171</v>
      </c>
      <c r="L4074" s="455">
        <f t="shared" ca="1" si="159"/>
        <v>-8248169076868.9746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-8248169076868.9746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-34367371153.620728</v>
      </c>
      <c r="L4075" s="455">
        <f t="shared" ca="1" si="159"/>
        <v>-8282536448022.5957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-8282536448022.5957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-34510568533.427483</v>
      </c>
      <c r="L4076" s="455">
        <f t="shared" ca="1" si="159"/>
        <v>-8317047016556.0234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-8317047016556.0234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-34654362568.983429</v>
      </c>
      <c r="L4077" s="455">
        <f t="shared" ca="1" si="159"/>
        <v>-8351701379125.0068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-8351701379125.0068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-34798755746.354202</v>
      </c>
      <c r="L4078" s="455">
        <f t="shared" ca="1" si="159"/>
        <v>-8386500134871.3613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-8386500134871.3613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-34943750561.964005</v>
      </c>
      <c r="L4079" s="455">
        <f t="shared" ca="1" si="159"/>
        <v>-8421443885433.3252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-8421443885433.3252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-35089349522.638855</v>
      </c>
      <c r="L4080" s="455">
        <f t="shared" ca="1" si="159"/>
        <v>-8456533234955.9639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-8456533234955.9639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-35235555145.649841</v>
      </c>
      <c r="L4081" s="455">
        <f t="shared" ca="1" si="159"/>
        <v>-8491768790101.6133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-8491768790101.6133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-35382369958.756721</v>
      </c>
      <c r="L4082" s="455">
        <f t="shared" ca="1" si="159"/>
        <v>-8527151160060.3701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-8527151160060.3701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-35529796500.251541</v>
      </c>
      <c r="L4083" s="455">
        <f t="shared" ca="1" si="159"/>
        <v>-8562680956560.6221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-8562680956560.6221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-35677837319.002586</v>
      </c>
      <c r="L4084" s="455">
        <f t="shared" ca="1" si="159"/>
        <v>-8598358793879.625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-8598358793879.625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-35826494974.498444</v>
      </c>
      <c r="L4085" s="455">
        <f t="shared" ca="1" si="159"/>
        <v>-8634185288854.123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-8634185288854.123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-35975772036.892174</v>
      </c>
      <c r="L4086" s="455">
        <f t="shared" ca="1" si="159"/>
        <v>-8670161060891.0156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-8670161060891.0156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-36125671087.045898</v>
      </c>
      <c r="L4087" s="455">
        <f t="shared" ca="1" si="159"/>
        <v>-8706286731978.0615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-8706286731978.0615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-36276194716.575256</v>
      </c>
      <c r="L4088" s="455">
        <f t="shared" ref="L4088:L4342" ca="1" si="164">I4088-J4088+K4088</f>
        <v>-8742562926694.6367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-8742562926694.6367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-36427345527.894325</v>
      </c>
      <c r="L4089" s="455">
        <f t="shared" ca="1" si="164"/>
        <v>-8778990272222.5313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-8778990272222.5313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-36579126134.260544</v>
      </c>
      <c r="L4090" s="455">
        <f t="shared" ca="1" si="164"/>
        <v>-8815569398356.791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-8815569398356.791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-36731539159.819962</v>
      </c>
      <c r="L4091" s="455">
        <f t="shared" ca="1" si="164"/>
        <v>-8852300937516.6113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-8852300937516.6113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-36884587239.65255</v>
      </c>
      <c r="L4092" s="455">
        <f t="shared" ca="1" si="164"/>
        <v>-8889185524756.2637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-8889185524756.2637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-37038273019.817764</v>
      </c>
      <c r="L4093" s="455">
        <f t="shared" ca="1" si="164"/>
        <v>-8926223797776.082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-8926223797776.082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-37192599157.400345</v>
      </c>
      <c r="L4094" s="455">
        <f t="shared" ca="1" si="164"/>
        <v>-8963416396933.4824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-8963416396933.4824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-37347568320.556175</v>
      </c>
      <c r="L4095" s="455">
        <f t="shared" ca="1" si="164"/>
        <v>-9000763965254.0391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-9000763965254.0391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-37503183188.558495</v>
      </c>
      <c r="L4096" s="455">
        <f t="shared" ca="1" si="164"/>
        <v>-9038267148442.5977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-9038267148442.5977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-37659446451.844154</v>
      </c>
      <c r="L4097" s="455">
        <f t="shared" ca="1" si="164"/>
        <v>-9075926594894.4414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-9075926594894.4414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-37816360812.060173</v>
      </c>
      <c r="L4098" s="455">
        <f t="shared" ca="1" si="164"/>
        <v>-9113742955706.502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-9113742955706.502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-37973928982.110428</v>
      </c>
      <c r="L4099" s="455">
        <f t="shared" ca="1" si="164"/>
        <v>-9151716884688.6133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-9151716884688.6133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-38132153686.202553</v>
      </c>
      <c r="L4100" s="455">
        <f t="shared" ca="1" si="164"/>
        <v>-9189849038374.8164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-9189849038374.8164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-38291037659.895065</v>
      </c>
      <c r="L4101" s="455">
        <f t="shared" ca="1" si="164"/>
        <v>-9228140076034.7109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-9228140076034.7109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-38450583650.14463</v>
      </c>
      <c r="L4102" s="455">
        <f t="shared" ca="1" si="164"/>
        <v>-9266590659684.8555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-9266590659684.8555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-38610794415.353561</v>
      </c>
      <c r="L4103" s="455">
        <f t="shared" ca="1" si="164"/>
        <v>-9305201454100.209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-9305201454100.209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-38771672725.417534</v>
      </c>
      <c r="L4104" s="455">
        <f t="shared" ca="1" si="164"/>
        <v>-9343973126825.627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-9343973126825.627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-38933221361.773445</v>
      </c>
      <c r="L4105" s="455">
        <f t="shared" ca="1" si="164"/>
        <v>-9382906348187.4004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-9382906348187.4004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-39095443117.447502</v>
      </c>
      <c r="L4106" s="455">
        <f t="shared" ca="1" si="164"/>
        <v>-9422001791304.8477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-9422001791304.8477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-39258340797.103531</v>
      </c>
      <c r="L4107" s="455">
        <f t="shared" ca="1" si="164"/>
        <v>-9461260132101.9512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-9461260132101.9512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-39421917217.091461</v>
      </c>
      <c r="L4108" s="455">
        <f t="shared" ca="1" si="164"/>
        <v>-9500682049319.043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-9500682049319.043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-39586175205.49601</v>
      </c>
      <c r="L4109" s="455">
        <f t="shared" ca="1" si="164"/>
        <v>-9540268224524.5391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-9540268224524.5391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-39751117602.185577</v>
      </c>
      <c r="L4110" s="455">
        <f t="shared" ca="1" si="164"/>
        <v>-9580019342126.7246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-9580019342126.7246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-39916747258.861351</v>
      </c>
      <c r="L4111" s="455">
        <f t="shared" ca="1" si="164"/>
        <v>-9619936089385.5859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-9619936089385.5859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-40083067039.106606</v>
      </c>
      <c r="L4112" s="455">
        <f t="shared" ca="1" si="164"/>
        <v>-9660019156424.6934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-9660019156424.6934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-40250079818.436218</v>
      </c>
      <c r="L4113" s="455">
        <f t="shared" ca="1" si="164"/>
        <v>-9700269236243.1289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-9700269236243.1289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-40417788484.346367</v>
      </c>
      <c r="L4114" s="455">
        <f t="shared" ca="1" si="164"/>
        <v>-9740687024727.4746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-9740687024727.4746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-40586195936.364479</v>
      </c>
      <c r="L4115" s="455">
        <f t="shared" ca="1" si="164"/>
        <v>-9781273220663.8398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-9781273220663.8398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-40755305086.099335</v>
      </c>
      <c r="L4116" s="455">
        <f t="shared" ca="1" si="164"/>
        <v>-9822028525749.9395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-9822028525749.9395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-40925118857.291412</v>
      </c>
      <c r="L4117" s="455">
        <f t="shared" ca="1" si="164"/>
        <v>-9862953644607.2305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-9862953644607.2305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-41095640185.863457</v>
      </c>
      <c r="L4118" s="455">
        <f t="shared" ca="1" si="164"/>
        <v>-9904049284793.0938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-9904049284793.0938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-41266872019.971222</v>
      </c>
      <c r="L4119" s="455">
        <f t="shared" ca="1" si="164"/>
        <v>-9945316156813.0645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-9945316156813.0645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-41438817320.054436</v>
      </c>
      <c r="L4120" s="455">
        <f t="shared" ca="1" si="164"/>
        <v>-9986754974133.1191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-9986754974133.1191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-41611479058.887993</v>
      </c>
      <c r="L4121" s="455">
        <f t="shared" ca="1" si="164"/>
        <v>-10028366453192.008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-10028366453192.008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-41784860221.633362</v>
      </c>
      <c r="L4122" s="455">
        <f t="shared" ca="1" si="164"/>
        <v>-10070151313413.641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-10070151313413.641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-41958963805.890167</v>
      </c>
      <c r="L4123" s="455">
        <f t="shared" ca="1" si="164"/>
        <v>-10112110277219.531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-10112110277219.531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-42133792821.748047</v>
      </c>
      <c r="L4124" s="455">
        <f t="shared" ca="1" si="164"/>
        <v>-10154244070041.279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-10154244070041.279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-42309350291.838661</v>
      </c>
      <c r="L4125" s="455">
        <f t="shared" ca="1" si="164"/>
        <v>-10196553420333.117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-10196553420333.117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-42485639251.387985</v>
      </c>
      <c r="L4126" s="455">
        <f t="shared" ca="1" si="164"/>
        <v>-10239039059584.506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-10239039059584.506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-42662662748.268776</v>
      </c>
      <c r="L4127" s="455">
        <f t="shared" ca="1" si="164"/>
        <v>-10281701722332.775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-10281701722332.775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-42840423843.05323</v>
      </c>
      <c r="L4128" s="455">
        <f t="shared" ca="1" si="164"/>
        <v>-10324542146175.828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-10324542146175.828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-43018925609.065948</v>
      </c>
      <c r="L4129" s="455">
        <f t="shared" ca="1" si="164"/>
        <v>-10367561071784.895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-10367561071784.895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-43198171132.437057</v>
      </c>
      <c r="L4130" s="455">
        <f t="shared" ca="1" si="164"/>
        <v>-10410759242917.332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-10410759242917.332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-43378163512.155548</v>
      </c>
      <c r="L4131" s="455">
        <f t="shared" ca="1" si="164"/>
        <v>-10454137406429.488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-10454137406429.488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-43558905860.122864</v>
      </c>
      <c r="L4132" s="455">
        <f t="shared" ca="1" si="164"/>
        <v>-10497696312289.611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-10497696312289.611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-43740401301.206711</v>
      </c>
      <c r="L4133" s="455">
        <f t="shared" ca="1" si="164"/>
        <v>-10541436713590.818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-10541436713590.818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-43922652973.295074</v>
      </c>
      <c r="L4134" s="455">
        <f t="shared" ca="1" si="164"/>
        <v>-10585359366564.113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-10585359366564.113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-44105664027.350471</v>
      </c>
      <c r="L4135" s="455">
        <f t="shared" ca="1" si="164"/>
        <v>-10629465030591.463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-10629465030591.463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-44289437627.464432</v>
      </c>
      <c r="L4136" s="455">
        <f t="shared" ca="1" si="164"/>
        <v>-10673754468218.928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-10673754468218.928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-44473976950.912201</v>
      </c>
      <c r="L4137" s="455">
        <f t="shared" ca="1" si="164"/>
        <v>-10718228445169.84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-10718228445169.84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-44659285188.207664</v>
      </c>
      <c r="L4138" s="455">
        <f t="shared" ca="1" si="164"/>
        <v>-10762887730358.047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-10762887730358.047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-44845365543.158531</v>
      </c>
      <c r="L4139" s="455">
        <f t="shared" ca="1" si="164"/>
        <v>-10807733095901.205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-10807733095901.205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-45032221232.921684</v>
      </c>
      <c r="L4140" s="455">
        <f t="shared" ca="1" si="164"/>
        <v>-10852765317134.127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-10852765317134.127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-45219855488.058861</v>
      </c>
      <c r="L4141" s="455">
        <f t="shared" ca="1" si="164"/>
        <v>-10897985172622.186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-10897985172622.186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-45408271552.592438</v>
      </c>
      <c r="L4142" s="455">
        <f t="shared" ca="1" si="164"/>
        <v>-10943393444174.777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-10943393444174.777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-45597472684.061569</v>
      </c>
      <c r="L4143" s="455">
        <f t="shared" ca="1" si="164"/>
        <v>-10988990916858.84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-10988990916858.84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-45787462153.578499</v>
      </c>
      <c r="L4144" s="455">
        <f t="shared" ca="1" si="164"/>
        <v>-11034778379012.418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-11034778379012.418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-45978243245.885071</v>
      </c>
      <c r="L4145" s="455">
        <f t="shared" ca="1" si="164"/>
        <v>-11080756622258.303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-11080756622258.303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-46169819259.409592</v>
      </c>
      <c r="L4146" s="455">
        <f t="shared" ca="1" si="164"/>
        <v>-11126926441517.713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-11126926441517.713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-46362193506.323807</v>
      </c>
      <c r="L4147" s="455">
        <f t="shared" ca="1" si="164"/>
        <v>-11173288635024.037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-11173288635024.037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-46555369312.600151</v>
      </c>
      <c r="L4148" s="455">
        <f t="shared" ca="1" si="164"/>
        <v>-11219844004336.637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-11219844004336.637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-46749350018.069321</v>
      </c>
      <c r="L4149" s="455">
        <f t="shared" ca="1" si="164"/>
        <v>-11266593354354.705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-11266593354354.705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-46944138976.477936</v>
      </c>
      <c r="L4150" s="455">
        <f t="shared" ca="1" si="164"/>
        <v>-11313537493331.184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-11313537493331.184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-47139739555.5466</v>
      </c>
      <c r="L4151" s="455">
        <f t="shared" ca="1" si="164"/>
        <v>-11360677232886.73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-11360677232886.73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-47336155137.028046</v>
      </c>
      <c r="L4152" s="455">
        <f t="shared" ca="1" si="164"/>
        <v>-11408013388023.758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-11408013388023.758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-47533389116.765656</v>
      </c>
      <c r="L4153" s="455">
        <f t="shared" ca="1" si="164"/>
        <v>-11455546777140.523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-11455546777140.523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-47731444904.752182</v>
      </c>
      <c r="L4154" s="455">
        <f t="shared" ca="1" si="164"/>
        <v>-11503278222045.275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-11503278222045.275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-47930325925.188644</v>
      </c>
      <c r="L4155" s="455">
        <f t="shared" ca="1" si="164"/>
        <v>-11551208547970.465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-11551208547970.465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-48130035616.543602</v>
      </c>
      <c r="L4156" s="455">
        <f t="shared" ca="1" si="164"/>
        <v>-11599338583587.008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-11599338583587.008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-48330577431.612534</v>
      </c>
      <c r="L4157" s="455">
        <f t="shared" ca="1" si="164"/>
        <v>-11647669161018.621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-11647669161018.621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-48531954837.577591</v>
      </c>
      <c r="L4158" s="455">
        <f t="shared" ca="1" si="164"/>
        <v>-11696201115856.199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-11696201115856.199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-48734171316.067497</v>
      </c>
      <c r="L4159" s="455">
        <f t="shared" ca="1" si="164"/>
        <v>-11744935287172.268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-11744935287172.268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-48937230363.217781</v>
      </c>
      <c r="L4160" s="455">
        <f t="shared" ca="1" si="164"/>
        <v>-11793872517535.486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-11793872517535.486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-49141135489.731194</v>
      </c>
      <c r="L4161" s="455">
        <f t="shared" ca="1" si="164"/>
        <v>-11843013653025.217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-11843013653025.217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-49345890220.9384</v>
      </c>
      <c r="L4162" s="455">
        <f t="shared" ca="1" si="164"/>
        <v>-11892359543246.154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-11892359543246.154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-49551498096.858978</v>
      </c>
      <c r="L4163" s="455">
        <f t="shared" ca="1" si="164"/>
        <v>-11941911041343.014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-11941911041343.014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-49757962672.262558</v>
      </c>
      <c r="L4164" s="455">
        <f t="shared" ca="1" si="164"/>
        <v>-11991669004015.275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-11991669004015.275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-49965287516.730316</v>
      </c>
      <c r="L4165" s="455">
        <f t="shared" ca="1" si="164"/>
        <v>-12041634291532.006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-12041634291532.006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-50173476214.71669</v>
      </c>
      <c r="L4166" s="455">
        <f t="shared" ca="1" si="164"/>
        <v>-12091807767746.723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-12091807767746.723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-50382532365.611343</v>
      </c>
      <c r="L4167" s="455">
        <f t="shared" ca="1" si="164"/>
        <v>-12142190300112.334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-12142190300112.334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-50592459583.801392</v>
      </c>
      <c r="L4168" s="455">
        <f t="shared" ca="1" si="164"/>
        <v>-12192782759696.135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-12192782759696.135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-50803261498.733894</v>
      </c>
      <c r="L4169" s="455">
        <f t="shared" ca="1" si="164"/>
        <v>-12243586021194.869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-12243586021194.869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-51014941754.978622</v>
      </c>
      <c r="L4170" s="455">
        <f t="shared" ca="1" si="164"/>
        <v>-12294600962949.848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-12294600962949.848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-51227504012.291031</v>
      </c>
      <c r="L4171" s="455">
        <f t="shared" ca="1" si="164"/>
        <v>-12345828466962.139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-12345828466962.139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-51440951945.675575</v>
      </c>
      <c r="L4172" s="455">
        <f t="shared" ca="1" si="164"/>
        <v>-12397269418907.814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-12397269418907.814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-51655289245.449226</v>
      </c>
      <c r="L4173" s="455">
        <f t="shared" ca="1" si="164"/>
        <v>-12448924708153.264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-12448924708153.264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-51870519617.305267</v>
      </c>
      <c r="L4174" s="455">
        <f t="shared" ca="1" si="164"/>
        <v>-12500795227770.568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-12500795227770.568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-52086646782.377365</v>
      </c>
      <c r="L4175" s="455">
        <f t="shared" ca="1" si="164"/>
        <v>-12552881874552.945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-12552881874552.945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-52303674477.30394</v>
      </c>
      <c r="L4176" s="455">
        <f t="shared" ca="1" si="164"/>
        <v>-12605185549030.25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-12605185549030.25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-52521606454.292709</v>
      </c>
      <c r="L4177" s="455">
        <f t="shared" ca="1" si="164"/>
        <v>-12657707155484.543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-12657707155484.543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-52740446481.185593</v>
      </c>
      <c r="L4178" s="455">
        <f t="shared" ca="1" si="164"/>
        <v>-12710447601965.729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-12710447601965.729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-52960198341.523865</v>
      </c>
      <c r="L4179" s="455">
        <f t="shared" ca="1" si="164"/>
        <v>-12763407800307.252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-12763407800307.252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-53180865834.613548</v>
      </c>
      <c r="L4180" s="455">
        <f t="shared" ca="1" si="164"/>
        <v>-12816588666141.865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-12816588666141.865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-53402452775.591103</v>
      </c>
      <c r="L4181" s="455">
        <f t="shared" ca="1" si="164"/>
        <v>-12869991118917.457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-12869991118917.457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-53624962995.489403</v>
      </c>
      <c r="L4182" s="455">
        <f t="shared" ca="1" si="164"/>
        <v>-12923616081912.947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-12923616081912.947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-53848400341.303947</v>
      </c>
      <c r="L4183" s="455">
        <f t="shared" ca="1" si="164"/>
        <v>-12977464482254.252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-12977464482254.252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-54072768676.05938</v>
      </c>
      <c r="L4184" s="455">
        <f t="shared" ca="1" si="164"/>
        <v>-13031537250930.311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-13031537250930.311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-54298071878.876297</v>
      </c>
      <c r="L4185" s="455">
        <f t="shared" ca="1" si="164"/>
        <v>-13085835322809.188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-13085835322809.188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-54524313845.038284</v>
      </c>
      <c r="L4186" s="455">
        <f t="shared" ca="1" si="164"/>
        <v>-13140359636654.227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-13140359636654.227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-54751498486.05928</v>
      </c>
      <c r="L4187" s="455">
        <f t="shared" ca="1" si="164"/>
        <v>-13195111135140.285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-13195111135140.285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-54979629729.75119</v>
      </c>
      <c r="L4188" s="455">
        <f t="shared" ca="1" si="164"/>
        <v>-13250090764870.037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-13250090764870.037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-55208711520.291817</v>
      </c>
      <c r="L4189" s="455">
        <f t="shared" ca="1" si="164"/>
        <v>-13305299476390.328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-13305299476390.328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-55438747818.29303</v>
      </c>
      <c r="L4190" s="455">
        <f t="shared" ca="1" si="164"/>
        <v>-13360738224208.621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-13360738224208.621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-55669742600.869255</v>
      </c>
      <c r="L4191" s="455">
        <f t="shared" ca="1" si="164"/>
        <v>-13416407966809.49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-13416407966809.49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-55901699861.706207</v>
      </c>
      <c r="L4192" s="455">
        <f t="shared" ca="1" si="164"/>
        <v>-13472309666671.197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-13472309666671.197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-56134623611.12999</v>
      </c>
      <c r="L4193" s="455">
        <f t="shared" ca="1" si="164"/>
        <v>-13528444290282.328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-13528444290282.328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-56368517876.176369</v>
      </c>
      <c r="L4194" s="455">
        <f t="shared" ca="1" si="164"/>
        <v>-13584812808158.504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-13584812808158.504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-56603386700.660431</v>
      </c>
      <c r="L4195" s="455">
        <f t="shared" ca="1" si="164"/>
        <v>-13641416194859.164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-13641416194859.164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-56839234145.246513</v>
      </c>
      <c r="L4196" s="455">
        <f t="shared" ca="1" si="164"/>
        <v>-13698255429004.41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-13698255429004.41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-57076064287.518372</v>
      </c>
      <c r="L4197" s="455">
        <f t="shared" ca="1" si="164"/>
        <v>-13755331493291.928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-13755331493291.928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-57313881222.049706</v>
      </c>
      <c r="L4198" s="455">
        <f t="shared" ca="1" si="164"/>
        <v>-13812645374513.977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-13812645374513.977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-57552689060.474892</v>
      </c>
      <c r="L4199" s="455">
        <f t="shared" ca="1" si="164"/>
        <v>-13870198063574.451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-13870198063574.451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-57792491931.560204</v>
      </c>
      <c r="L4200" s="455">
        <f t="shared" ca="1" si="164"/>
        <v>-13927990555506.012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-13927990555506.012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-58033293981.275055</v>
      </c>
      <c r="L4201" s="455">
        <f t="shared" ca="1" si="164"/>
        <v>-13986023849487.287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-13986023849487.287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-58275099372.863686</v>
      </c>
      <c r="L4202" s="455">
        <f t="shared" ca="1" si="164"/>
        <v>-14044298948860.15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-14044298948860.15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-58517912286.91729</v>
      </c>
      <c r="L4203" s="455">
        <f t="shared" ca="1" si="164"/>
        <v>-14102816861147.068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-14102816861147.068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-58761736921.446114</v>
      </c>
      <c r="L4204" s="455">
        <f t="shared" ca="1" si="164"/>
        <v>-14161578598068.514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-14161578598068.514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-59006577491.952141</v>
      </c>
      <c r="L4205" s="455">
        <f t="shared" ca="1" si="164"/>
        <v>-14220585175560.465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-14220585175560.465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-59252438231.50193</v>
      </c>
      <c r="L4206" s="455">
        <f t="shared" ca="1" si="164"/>
        <v>-14279837613791.967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-14279837613791.967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-59499323390.799866</v>
      </c>
      <c r="L4207" s="455">
        <f t="shared" ca="1" si="164"/>
        <v>-14339336937182.768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-14339336937182.768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-59747237238.26152</v>
      </c>
      <c r="L4208" s="455">
        <f t="shared" ca="1" si="164"/>
        <v>-14399084174421.029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-14399084174421.029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-59996184060.087631</v>
      </c>
      <c r="L4209" s="455">
        <f t="shared" ca="1" si="164"/>
        <v>-14459080358481.117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-14459080358481.117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-60246168160.33799</v>
      </c>
      <c r="L4210" s="455">
        <f t="shared" ca="1" si="164"/>
        <v>-14519326526641.455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-14519326526641.455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-60497193861.006065</v>
      </c>
      <c r="L4211" s="455">
        <f t="shared" ca="1" si="164"/>
        <v>-14579823720502.461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-14579823720502.461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-60749265502.09359</v>
      </c>
      <c r="L4212" s="455">
        <f t="shared" ca="1" si="164"/>
        <v>-14640572986004.555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-14640572986004.555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-61002387441.685654</v>
      </c>
      <c r="L4213" s="455">
        <f t="shared" ca="1" si="164"/>
        <v>-14701575373446.24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-14701575373446.24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-61256564056.026001</v>
      </c>
      <c r="L4214" s="455">
        <f t="shared" ca="1" si="164"/>
        <v>-14762831937502.266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-14762831937502.266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-61511799739.592773</v>
      </c>
      <c r="L4215" s="455">
        <f t="shared" ca="1" si="164"/>
        <v>-14824343737241.859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-14824343737241.859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-61768098905.174408</v>
      </c>
      <c r="L4216" s="455">
        <f t="shared" ca="1" si="164"/>
        <v>-14886111836147.033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-14886111836147.033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-62025465983.945969</v>
      </c>
      <c r="L4217" s="455">
        <f t="shared" ca="1" si="164"/>
        <v>-14948137302130.979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-14948137302130.979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-62283905425.545746</v>
      </c>
      <c r="L4218" s="455">
        <f t="shared" ca="1" si="164"/>
        <v>-15010421207556.523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-15010421207556.523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-62543421698.152184</v>
      </c>
      <c r="L4219" s="455">
        <f t="shared" ca="1" si="164"/>
        <v>-15072964629254.676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-15072964629254.676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-62804019288.56115</v>
      </c>
      <c r="L4220" s="455">
        <f t="shared" ca="1" si="164"/>
        <v>-15135768648543.236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-15135768648543.236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-63065702702.263489</v>
      </c>
      <c r="L4221" s="455">
        <f t="shared" ca="1" si="164"/>
        <v>-15198834351245.5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-15198834351245.5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-63328476463.522926</v>
      </c>
      <c r="L4222" s="455">
        <f t="shared" ca="1" si="164"/>
        <v>-15262162827709.023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-15262162827709.023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-63592345115.454269</v>
      </c>
      <c r="L4223" s="455">
        <f t="shared" ca="1" si="164"/>
        <v>-15325755172824.479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-15325755172824.479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-63857313220.101982</v>
      </c>
      <c r="L4224" s="455">
        <f t="shared" ca="1" si="164"/>
        <v>-15389612486044.58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-15389612486044.58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-64123385358.519073</v>
      </c>
      <c r="L4225" s="455">
        <f t="shared" ca="1" si="164"/>
        <v>-15453735871403.1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-15453735871403.1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-64390566130.846245</v>
      </c>
      <c r="L4226" s="455">
        <f t="shared" ca="1" si="164"/>
        <v>-15518126437533.945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-15518126437533.945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-64658860156.391441</v>
      </c>
      <c r="L4227" s="455">
        <f t="shared" ca="1" si="164"/>
        <v>-15582785297690.336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-15582785297690.336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-64928272073.709732</v>
      </c>
      <c r="L4228" s="455">
        <f t="shared" ca="1" si="164"/>
        <v>-15647713569764.045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-15647713569764.045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-65198806540.683517</v>
      </c>
      <c r="L4229" s="455">
        <f t="shared" ca="1" si="164"/>
        <v>-15712912376304.729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-15712912376304.729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-65470468234.603027</v>
      </c>
      <c r="L4230" s="455">
        <f t="shared" ca="1" si="164"/>
        <v>-15778382844539.332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-15778382844539.332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-65743261852.247215</v>
      </c>
      <c r="L4231" s="455">
        <f t="shared" ca="1" si="164"/>
        <v>-15844126106391.58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-15844126106391.58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-66017192109.964912</v>
      </c>
      <c r="L4232" s="455">
        <f t="shared" ca="1" si="164"/>
        <v>-15910143298501.545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-15910143298501.545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-66292263743.756447</v>
      </c>
      <c r="L4233" s="455">
        <f t="shared" ca="1" si="164"/>
        <v>-15976435562245.301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-15976435562245.301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-66568481509.355408</v>
      </c>
      <c r="L4234" s="455">
        <f t="shared" ca="1" si="164"/>
        <v>-16043004043754.656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-16043004043754.656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-66845850182.311066</v>
      </c>
      <c r="L4235" s="455">
        <f t="shared" ca="1" si="164"/>
        <v>-16109849893936.967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-16109849893936.967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-67124374558.070686</v>
      </c>
      <c r="L4236" s="455">
        <f t="shared" ca="1" si="164"/>
        <v>-16176974268495.037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-16176974268495.037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-67404059452.06266</v>
      </c>
      <c r="L4237" s="455">
        <f t="shared" ca="1" si="164"/>
        <v>-16244378327947.1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-16244378327947.1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-67684909699.779587</v>
      </c>
      <c r="L4238" s="455">
        <f t="shared" ca="1" si="164"/>
        <v>-16312063237646.879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-16312063237646.879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-67966930156.861992</v>
      </c>
      <c r="L4239" s="455">
        <f t="shared" ca="1" si="164"/>
        <v>-16380030167803.74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-16380030167803.74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-68250125699.182243</v>
      </c>
      <c r="L4240" s="455">
        <f t="shared" ca="1" si="164"/>
        <v>-16448280293502.922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-16448280293502.922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-68534501222.928841</v>
      </c>
      <c r="L4241" s="455">
        <f t="shared" ca="1" si="164"/>
        <v>-16516814794725.852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-16516814794725.852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-68820061644.69104</v>
      </c>
      <c r="L4242" s="455">
        <f t="shared" ca="1" si="164"/>
        <v>-16585634856370.543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-16585634856370.543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-69106811901.543915</v>
      </c>
      <c r="L4243" s="455">
        <f t="shared" ca="1" si="164"/>
        <v>-16654741668272.086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-16654741668272.086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-69394756951.133698</v>
      </c>
      <c r="L4244" s="455">
        <f t="shared" ca="1" si="164"/>
        <v>-16724136425223.219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-16724136425223.219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-69683901771.763412</v>
      </c>
      <c r="L4245" s="455">
        <f t="shared" ca="1" si="164"/>
        <v>-16793820326994.982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-16793820326994.982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-69974251362.479095</v>
      </c>
      <c r="L4246" s="455">
        <f t="shared" ca="1" si="164"/>
        <v>-16863794578357.461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-16863794578357.461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-70265810743.156082</v>
      </c>
      <c r="L4247" s="455">
        <f t="shared" ca="1" si="164"/>
        <v>-16934060389100.617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-16934060389100.617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-70558584954.585892</v>
      </c>
      <c r="L4248" s="455">
        <f t="shared" ca="1" si="164"/>
        <v>-17004618974055.203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-17004618974055.203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-70852579058.563339</v>
      </c>
      <c r="L4249" s="455">
        <f t="shared" ca="1" si="164"/>
        <v>-17075471553113.766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-17075471553113.766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-71147798137.97403</v>
      </c>
      <c r="L4250" s="455">
        <f t="shared" ca="1" si="164"/>
        <v>-17146619351251.74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-17146619351251.74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-71444247296.882248</v>
      </c>
      <c r="L4251" s="455">
        <f t="shared" ca="1" si="164"/>
        <v>-17218063598548.623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-17218063598548.623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-71741931660.619263</v>
      </c>
      <c r="L4252" s="455">
        <f t="shared" ca="1" si="164"/>
        <v>-17289805530209.242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-17289805530209.242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-72040856375.871841</v>
      </c>
      <c r="L4253" s="455">
        <f t="shared" ca="1" si="164"/>
        <v>-17361846386585.113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-17361846386585.113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-72341026610.771301</v>
      </c>
      <c r="L4254" s="455">
        <f t="shared" ca="1" si="164"/>
        <v>-17434187413195.885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-17434187413195.885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-72642447554.982849</v>
      </c>
      <c r="L4255" s="455">
        <f t="shared" ca="1" si="164"/>
        <v>-17506829860750.867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-17506829860750.867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-72945124419.795273</v>
      </c>
      <c r="L4256" s="455">
        <f t="shared" ca="1" si="164"/>
        <v>-17579774985170.662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-17579774985170.662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-73249062438.21109</v>
      </c>
      <c r="L4257" s="455">
        <f t="shared" ca="1" si="164"/>
        <v>-17653024047608.875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-17653024047608.875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-73554266865.036972</v>
      </c>
      <c r="L4258" s="455">
        <f t="shared" ca="1" si="164"/>
        <v>-17726578314473.91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-17726578314473.91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-73860742976.974625</v>
      </c>
      <c r="L4259" s="455">
        <f t="shared" ca="1" si="164"/>
        <v>-17800439057450.887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-17800439057450.887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-74168496072.712021</v>
      </c>
      <c r="L4260" s="455">
        <f t="shared" ca="1" si="164"/>
        <v>-17874607553523.598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-17874607553523.598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-74477531473.014984</v>
      </c>
      <c r="L4261" s="455">
        <f t="shared" ca="1" si="164"/>
        <v>-17949085084996.613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-17949085084996.613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-74787854520.819214</v>
      </c>
      <c r="L4262" s="455">
        <f t="shared" ca="1" si="164"/>
        <v>-18023872939517.434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-18023872939517.434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-75099470581.322632</v>
      </c>
      <c r="L4263" s="455">
        <f t="shared" ca="1" si="164"/>
        <v>-18098972410098.758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-18098972410098.758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-75412385042.078156</v>
      </c>
      <c r="L4264" s="455">
        <f t="shared" ca="1" si="164"/>
        <v>-18174384795140.836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-18174384795140.836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-75726603313.086823</v>
      </c>
      <c r="L4265" s="455">
        <f t="shared" ca="1" si="164"/>
        <v>-18250111398453.922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-18250111398453.922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-76042130826.891342</v>
      </c>
      <c r="L4266" s="455">
        <f t="shared" ca="1" si="164"/>
        <v>-18326153529280.813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-18326153529280.813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-76358973038.670044</v>
      </c>
      <c r="L4267" s="455">
        <f t="shared" ca="1" si="164"/>
        <v>-18402512502319.484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-18402512502319.484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-76677135426.331177</v>
      </c>
      <c r="L4268" s="455">
        <f t="shared" ca="1" si="164"/>
        <v>-18479189637745.816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-18479189637745.816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-76996623490.607574</v>
      </c>
      <c r="L4269" s="455">
        <f t="shared" ca="1" si="164"/>
        <v>-18556186261236.426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-18556186261236.426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-77317442755.151779</v>
      </c>
      <c r="L4270" s="455">
        <f t="shared" ca="1" si="164"/>
        <v>-18633503703991.578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-18633503703991.578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-77639598766.631577</v>
      </c>
      <c r="L4271" s="455">
        <f t="shared" ca="1" si="164"/>
        <v>-18711143302758.211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-18711143302758.211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-77963097094.825882</v>
      </c>
      <c r="L4272" s="455">
        <f t="shared" ca="1" si="164"/>
        <v>-18789106399853.035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-18789106399853.035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-78287943332.720978</v>
      </c>
      <c r="L4273" s="455">
        <f t="shared" ca="1" si="164"/>
        <v>-18867394343185.758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-18867394343185.758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-78614143096.60733</v>
      </c>
      <c r="L4274" s="455">
        <f t="shared" ca="1" si="164"/>
        <v>-18946008486282.363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-18946008486282.363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-78941702026.176514</v>
      </c>
      <c r="L4275" s="455">
        <f t="shared" ca="1" si="164"/>
        <v>-19024950188308.539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-19024950188308.539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-79270625784.618912</v>
      </c>
      <c r="L4276" s="455">
        <f t="shared" ca="1" si="164"/>
        <v>-19104220814093.156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-19104220814093.156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-79600920058.721481</v>
      </c>
      <c r="L4277" s="455">
        <f t="shared" ca="1" si="164"/>
        <v>-19183821734151.879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-19183821734151.879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-79932590558.966156</v>
      </c>
      <c r="L4278" s="455">
        <f t="shared" ca="1" si="164"/>
        <v>-19263754324710.844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-19263754324710.844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-80265643019.62851</v>
      </c>
      <c r="L4279" s="455">
        <f t="shared" ca="1" si="164"/>
        <v>-19344019967730.473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-19344019967730.473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-80600083198.876968</v>
      </c>
      <c r="L4280" s="455">
        <f t="shared" ca="1" si="164"/>
        <v>-19424620050929.352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-19424620050929.352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-80935916878.872299</v>
      </c>
      <c r="L4281" s="455">
        <f t="shared" ca="1" si="164"/>
        <v>-19505555967808.223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-19505555967808.223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-81273149865.867599</v>
      </c>
      <c r="L4282" s="455">
        <f t="shared" ca="1" si="164"/>
        <v>-19586829117674.09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-19586829117674.09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-81611787990.308701</v>
      </c>
      <c r="L4283" s="455">
        <f t="shared" ca="1" si="164"/>
        <v>-19668440905664.398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-19668440905664.398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-81951837106.934998</v>
      </c>
      <c r="L4284" s="455">
        <f t="shared" ca="1" si="164"/>
        <v>-19750392742771.332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-19750392742771.332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-82293303094.880554</v>
      </c>
      <c r="L4285" s="455">
        <f t="shared" ca="1" si="164"/>
        <v>-19832686045866.211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-19832686045866.211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-82636191857.775879</v>
      </c>
      <c r="L4286" s="455">
        <f t="shared" ca="1" si="164"/>
        <v>-19915322237723.988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-19915322237723.988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-82980509323.849945</v>
      </c>
      <c r="L4287" s="455">
        <f t="shared" ca="1" si="164"/>
        <v>-19998302747047.84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-19998302747047.84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-83326261446.032669</v>
      </c>
      <c r="L4288" s="455">
        <f t="shared" ca="1" si="164"/>
        <v>-20081629008493.871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-20081629008493.871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-83673454202.0578</v>
      </c>
      <c r="L4289" s="455">
        <f t="shared" ca="1" si="164"/>
        <v>-20165302462695.93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-20165302462695.93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-84022093594.566376</v>
      </c>
      <c r="L4290" s="455">
        <f t="shared" ca="1" si="164"/>
        <v>-20249324556290.496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-20249324556290.496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-84372185651.210403</v>
      </c>
      <c r="L4291" s="455">
        <f t="shared" ca="1" si="164"/>
        <v>-20333696741941.707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-20333696741941.707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-84723736424.757111</v>
      </c>
      <c r="L4292" s="455">
        <f t="shared" ca="1" si="164"/>
        <v>-20418420478366.465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-20418420478366.465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-85076751993.193604</v>
      </c>
      <c r="L4293" s="455">
        <f t="shared" ca="1" si="164"/>
        <v>-20503497230359.66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-20503497230359.66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-85431238459.831909</v>
      </c>
      <c r="L4294" s="455">
        <f t="shared" ca="1" si="164"/>
        <v>-20588928468819.492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-20588928468819.492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-85787201953.414551</v>
      </c>
      <c r="L4295" s="455">
        <f t="shared" ca="1" si="164"/>
        <v>-20674715670772.906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-20674715670772.906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-86144648628.220444</v>
      </c>
      <c r="L4296" s="455">
        <f t="shared" ca="1" si="164"/>
        <v>-20760860319401.125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-20760860319401.125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-86503584664.171356</v>
      </c>
      <c r="L4297" s="455">
        <f t="shared" ca="1" si="164"/>
        <v>-20847363904065.297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-20847363904065.297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-86864016266.938736</v>
      </c>
      <c r="L4298" s="455">
        <f t="shared" ca="1" si="164"/>
        <v>-20934227920332.234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-20934227920332.234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-87225949668.05098</v>
      </c>
      <c r="L4299" s="455">
        <f t="shared" ca="1" si="164"/>
        <v>-21021453870000.285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-21021453870000.285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-87589391125.00119</v>
      </c>
      <c r="L4300" s="455">
        <f t="shared" ca="1" si="164"/>
        <v>-21109043261125.285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-21109043261125.285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-87954346921.355347</v>
      </c>
      <c r="L4301" s="455">
        <f t="shared" ca="1" si="164"/>
        <v>-21196997608046.641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-21196997608046.641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-88320823366.861008</v>
      </c>
      <c r="L4302" s="455">
        <f t="shared" ca="1" si="164"/>
        <v>-21285318431413.5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-21285318431413.5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-88688826797.556244</v>
      </c>
      <c r="L4303" s="455">
        <f t="shared" ca="1" si="164"/>
        <v>-21374007258211.055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-21374007258211.055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-89058363575.879395</v>
      </c>
      <c r="L4304" s="455">
        <f t="shared" ca="1" si="164"/>
        <v>-21463065621786.934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-21463065621786.934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-89429440090.778885</v>
      </c>
      <c r="L4305" s="455">
        <f t="shared" ca="1" si="164"/>
        <v>-21552495061877.711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-21552495061877.711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-89802062757.823792</v>
      </c>
      <c r="L4306" s="455">
        <f t="shared" ca="1" si="164"/>
        <v>-21642297124635.535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-21642297124635.535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-90176238019.314728</v>
      </c>
      <c r="L4307" s="455">
        <f t="shared" ca="1" si="164"/>
        <v>-21732473362654.852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-21732473362654.852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-90551972344.395218</v>
      </c>
      <c r="L4308" s="455">
        <f t="shared" ca="1" si="164"/>
        <v>-21823025334999.246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-21823025334999.246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-90929272229.163528</v>
      </c>
      <c r="L4309" s="455">
        <f t="shared" ca="1" si="164"/>
        <v>-21913954607228.41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-21913954607228.41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-91308144196.785034</v>
      </c>
      <c r="L4310" s="455">
        <f t="shared" ca="1" si="164"/>
        <v>-22005262751425.195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-22005262751425.195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-91688594797.60498</v>
      </c>
      <c r="L4311" s="455">
        <f t="shared" ca="1" si="164"/>
        <v>-22096951346222.801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-22096951346222.801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-92070630609.261673</v>
      </c>
      <c r="L4312" s="455">
        <f t="shared" ca="1" si="164"/>
        <v>-22189021976832.063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-22189021976832.063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-92454258236.800262</v>
      </c>
      <c r="L4313" s="455">
        <f t="shared" ca="1" si="164"/>
        <v>-22281476235068.863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-22281476235068.863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-92839484312.786926</v>
      </c>
      <c r="L4314" s="455">
        <f t="shared" ca="1" si="164"/>
        <v>-22374315719381.648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-22374315719381.648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-93226315497.423538</v>
      </c>
      <c r="L4315" s="455">
        <f t="shared" ca="1" si="164"/>
        <v>-22467542034879.07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-22467542034879.07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-93614758478.662796</v>
      </c>
      <c r="L4316" s="455">
        <f t="shared" ca="1" si="164"/>
        <v>-22561156793357.734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-22561156793357.734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-94004819972.323898</v>
      </c>
      <c r="L4317" s="455">
        <f t="shared" ca="1" si="164"/>
        <v>-22655161613330.059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-22655161613330.059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-94396506722.208572</v>
      </c>
      <c r="L4318" s="455">
        <f t="shared" ca="1" si="164"/>
        <v>-22749558120052.266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-22749558120052.266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-94789825500.217773</v>
      </c>
      <c r="L4319" s="455">
        <f t="shared" ca="1" si="164"/>
        <v>-22844347945552.484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-22844347945552.484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-95184783106.468689</v>
      </c>
      <c r="L4320" s="455">
        <f t="shared" ca="1" si="164"/>
        <v>-22939532728658.953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-22939532728658.953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-95581386369.412308</v>
      </c>
      <c r="L4321" s="455">
        <f t="shared" ca="1" si="164"/>
        <v>-23035114115028.367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-23035114115028.367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-95979642145.951523</v>
      </c>
      <c r="L4322" s="455">
        <f t="shared" ca="1" si="164"/>
        <v>-23131093757174.32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-23131093757174.32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-96379557321.559662</v>
      </c>
      <c r="L4323" s="455">
        <f t="shared" ca="1" si="164"/>
        <v>-23227473314495.879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-23227473314495.879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-96781138810.39949</v>
      </c>
      <c r="L4324" s="455">
        <f t="shared" ca="1" si="164"/>
        <v>-23324254453306.277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-23324254453306.277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-97184393555.442825</v>
      </c>
      <c r="L4325" s="455">
        <f t="shared" ca="1" si="164"/>
        <v>-23421438846861.719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-23421438846861.719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-97589328528.5905</v>
      </c>
      <c r="L4326" s="455">
        <f t="shared" ca="1" si="164"/>
        <v>-23519028175390.309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-23519028175390.309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-97995950730.792953</v>
      </c>
      <c r="L4327" s="455">
        <f t="shared" ca="1" si="164"/>
        <v>-23617024126121.102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-23617024126121.102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-98404267192.171249</v>
      </c>
      <c r="L4328" s="455">
        <f t="shared" ca="1" si="164"/>
        <v>-23715428393313.273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-23715428393313.273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-98814284972.138641</v>
      </c>
      <c r="L4329" s="455">
        <f t="shared" ca="1" si="164"/>
        <v>-23814242678285.41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-23814242678285.41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-99226011159.522537</v>
      </c>
      <c r="L4330" s="455">
        <f t="shared" ca="1" si="164"/>
        <v>-23913468689444.934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-23913468689444.934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-99639452872.687225</v>
      </c>
      <c r="L4331" s="455">
        <f t="shared" ca="1" si="164"/>
        <v>-24013108142317.621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-24013108142317.621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-100054617259.65675</v>
      </c>
      <c r="L4332" s="455">
        <f t="shared" ca="1" si="164"/>
        <v>-24113162759577.277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-24113162759577.277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-100471511498.23865</v>
      </c>
      <c r="L4333" s="455">
        <f t="shared" ca="1" si="164"/>
        <v>-24213634271075.516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-24213634271075.516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-100890142796.14798</v>
      </c>
      <c r="L4334" s="455">
        <f t="shared" ca="1" si="164"/>
        <v>-24314524413871.664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-24314524413871.664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-101310518391.13193</v>
      </c>
      <c r="L4335" s="455">
        <f t="shared" ca="1" si="164"/>
        <v>-24415834932262.797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-24415834932262.797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-101732645551.09499</v>
      </c>
      <c r="L4336" s="455">
        <f t="shared" ca="1" si="164"/>
        <v>-24517567577813.891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-24517567577813.891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-102156531574.22455</v>
      </c>
      <c r="L4337" s="455">
        <f t="shared" ca="1" si="164"/>
        <v>-24619724109388.113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-24619724109388.113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-102582183789.11714</v>
      </c>
      <c r="L4338" s="455">
        <f t="shared" ca="1" si="164"/>
        <v>-24722306293177.23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-24722306293177.23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-103009609554.90512</v>
      </c>
      <c r="L4339" s="455">
        <f t="shared" ca="1" si="164"/>
        <v>-24825315902732.137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-24825315902732.137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-103438816261.3839</v>
      </c>
      <c r="L4340" s="455">
        <f t="shared" ca="1" si="164"/>
        <v>-24928754718993.52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-24928754718993.52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-103869811329.13966</v>
      </c>
      <c r="L4341" s="455">
        <f t="shared" ca="1" si="164"/>
        <v>-25032624530322.66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-25032624530322.66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-104302602209.67775</v>
      </c>
      <c r="L4342" s="455">
        <f t="shared" ca="1" si="164"/>
        <v>-25136927132532.34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-25136927132532.34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-104737196385.55142</v>
      </c>
      <c r="L4343" s="455">
        <f t="shared" ref="L4343:L4597" ca="1" si="169">I4343-J4343+K4343</f>
        <v>-25241664328917.891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-25241664328917.891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-105173601370.49121</v>
      </c>
      <c r="L4344" s="455">
        <f t="shared" ca="1" si="169"/>
        <v>-25346837930288.383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-25346837930288.383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-105611824709.53493</v>
      </c>
      <c r="L4345" s="455">
        <f t="shared" ca="1" si="169"/>
        <v>-25452449754997.918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-25452449754997.918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-106051873979.15799</v>
      </c>
      <c r="L4346" s="455">
        <f t="shared" ca="1" si="169"/>
        <v>-25558501628977.074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-25558501628977.074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-106493756787.40448</v>
      </c>
      <c r="L4347" s="455">
        <f t="shared" ca="1" si="169"/>
        <v>-25664995385764.48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-25664995385764.48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-106937480774.01866</v>
      </c>
      <c r="L4348" s="455">
        <f t="shared" ca="1" si="169"/>
        <v>-25771932866538.5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-25771932866538.5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-107383053610.57709</v>
      </c>
      <c r="L4349" s="455">
        <f t="shared" ca="1" si="169"/>
        <v>-25879315920149.078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-25879315920149.078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-107830483000.62115</v>
      </c>
      <c r="L4350" s="455">
        <f t="shared" ca="1" si="169"/>
        <v>-25987146403149.699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-25987146403149.699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-108279776679.79041</v>
      </c>
      <c r="L4351" s="455">
        <f t="shared" ca="1" si="169"/>
        <v>-26095426179829.488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-26095426179829.488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-108730942415.95621</v>
      </c>
      <c r="L4352" s="455">
        <f t="shared" ca="1" si="169"/>
        <v>-26204157122245.445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-26204157122245.445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-109183988009.35602</v>
      </c>
      <c r="L4353" s="455">
        <f t="shared" ca="1" si="169"/>
        <v>-26313341110254.801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-26313341110254.801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-109638921292.72833</v>
      </c>
      <c r="L4354" s="455">
        <f t="shared" ca="1" si="169"/>
        <v>-26422980031547.527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-26422980031547.527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-110095750131.44803</v>
      </c>
      <c r="L4355" s="455">
        <f t="shared" ca="1" si="169"/>
        <v>-26533075781678.977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-26533075781678.977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-110554482423.6624</v>
      </c>
      <c r="L4356" s="455">
        <f t="shared" ca="1" si="169"/>
        <v>-26643630264102.641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-26643630264102.641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-111015126100.42767</v>
      </c>
      <c r="L4357" s="455">
        <f t="shared" ca="1" si="169"/>
        <v>-26754645390203.066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-26754645390203.066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-111477689125.84612</v>
      </c>
      <c r="L4358" s="455">
        <f t="shared" ca="1" si="169"/>
        <v>-26866123079328.914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-26866123079328.914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-111942179497.20381</v>
      </c>
      <c r="L4359" s="455">
        <f t="shared" ca="1" si="169"/>
        <v>-26978065258826.117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-26978065258826.117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-112408605245.10883</v>
      </c>
      <c r="L4360" s="455">
        <f t="shared" ca="1" si="169"/>
        <v>-27090473864071.227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-27090473864071.227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-112876974433.63011</v>
      </c>
      <c r="L4361" s="455">
        <f t="shared" ca="1" si="169"/>
        <v>-27203350838504.855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-27203350838504.855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-113347295160.43689</v>
      </c>
      <c r="L4362" s="455">
        <f t="shared" ca="1" si="169"/>
        <v>-27316698133665.293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-27316698133665.293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-113819575556.93872</v>
      </c>
      <c r="L4363" s="455">
        <f t="shared" ca="1" si="169"/>
        <v>-27430517709222.23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-27430517709222.23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-114293823788.42596</v>
      </c>
      <c r="L4364" s="455">
        <f t="shared" ca="1" si="169"/>
        <v>-27544811533010.656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-27544811533010.656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-114770048054.21106</v>
      </c>
      <c r="L4365" s="455">
        <f t="shared" ca="1" si="169"/>
        <v>-27659581581064.867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-27659581581064.867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-115248256587.77026</v>
      </c>
      <c r="L4366" s="455">
        <f t="shared" ca="1" si="169"/>
        <v>-27774829837652.637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-27774829837652.637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-115728457656.88597</v>
      </c>
      <c r="L4367" s="455">
        <f t="shared" ca="1" si="169"/>
        <v>-27890558295309.523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-27890558295309.523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-116210659563.78966</v>
      </c>
      <c r="L4368" s="455">
        <f t="shared" ca="1" si="169"/>
        <v>-28006768954873.313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-28006768954873.313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-116694870645.30545</v>
      </c>
      <c r="L4369" s="455">
        <f t="shared" ca="1" si="169"/>
        <v>-28123463825518.617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-28123463825518.617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-117181099272.99422</v>
      </c>
      <c r="L4370" s="455">
        <f t="shared" ca="1" si="169"/>
        <v>-28240644924791.613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-28240644924791.613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-117669353853.29839</v>
      </c>
      <c r="L4371" s="455">
        <f t="shared" ca="1" si="169"/>
        <v>-28358314278644.91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-28358314278644.91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-118159642827.68712</v>
      </c>
      <c r="L4372" s="455">
        <f t="shared" ca="1" si="169"/>
        <v>-28476473921472.598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-28476473921472.598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-118651974672.80249</v>
      </c>
      <c r="L4373" s="455">
        <f t="shared" ca="1" si="169"/>
        <v>-28595125896145.398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-28595125896145.398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-119146357900.60583</v>
      </c>
      <c r="L4374" s="455">
        <f t="shared" ca="1" si="169"/>
        <v>-28714272254046.004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-28714272254046.004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-119642801058.52501</v>
      </c>
      <c r="L4375" s="455">
        <f t="shared" ca="1" si="169"/>
        <v>-28833915055104.527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-28833915055104.527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-120141312729.60222</v>
      </c>
      <c r="L4376" s="455">
        <f t="shared" ca="1" si="169"/>
        <v>-28954056367834.129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-28954056367834.129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-120641901532.6422</v>
      </c>
      <c r="L4377" s="455">
        <f t="shared" ca="1" si="169"/>
        <v>-29074698269366.77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-29074698269366.77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-121144576122.36156</v>
      </c>
      <c r="L4378" s="455">
        <f t="shared" ca="1" si="169"/>
        <v>-29195842845489.133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-29195842845489.133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-121649345189.53806</v>
      </c>
      <c r="L4379" s="455">
        <f t="shared" ca="1" si="169"/>
        <v>-29317492190678.672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-29317492190678.672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-122156217461.16113</v>
      </c>
      <c r="L4380" s="455">
        <f t="shared" ca="1" si="169"/>
        <v>-29439648408139.832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-29439648408139.832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-122665201700.58261</v>
      </c>
      <c r="L4381" s="455">
        <f t="shared" ca="1" si="169"/>
        <v>-29562313609840.414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-29562313609840.414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-123176306707.6684</v>
      </c>
      <c r="L4382" s="455">
        <f t="shared" ca="1" si="169"/>
        <v>-29685489916548.082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-29685489916548.082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-123689541318.95033</v>
      </c>
      <c r="L4383" s="455">
        <f t="shared" ca="1" si="169"/>
        <v>-29809179457867.031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-29809179457867.031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-124204914407.77931</v>
      </c>
      <c r="L4384" s="455">
        <f t="shared" ca="1" si="169"/>
        <v>-29933384372274.813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-29933384372274.813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-124722434884.47838</v>
      </c>
      <c r="L4385" s="455">
        <f t="shared" ca="1" si="169"/>
        <v>-30058106807159.289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-30058106807159.289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-125242111696.49704</v>
      </c>
      <c r="L4386" s="455">
        <f t="shared" ca="1" si="169"/>
        <v>-30183348918855.785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-30183348918855.785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-125763953828.56578</v>
      </c>
      <c r="L4387" s="455">
        <f t="shared" ca="1" si="169"/>
        <v>-30309112872684.352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-30309112872684.352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-126287970302.85146</v>
      </c>
      <c r="L4388" s="455">
        <f t="shared" ca="1" si="169"/>
        <v>-30435400842987.203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-30435400842987.203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-126814170179.11334</v>
      </c>
      <c r="L4389" s="455">
        <f t="shared" ca="1" si="169"/>
        <v>-30562215013166.316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-30562215013166.316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-127342562554.85965</v>
      </c>
      <c r="L4390" s="455">
        <f t="shared" ca="1" si="169"/>
        <v>-30689557575721.176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-30689557575721.176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-127873156565.5049</v>
      </c>
      <c r="L4391" s="455">
        <f t="shared" ca="1" si="169"/>
        <v>-30817430732286.68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-30817430732286.68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-128405961384.52783</v>
      </c>
      <c r="L4392" s="455">
        <f t="shared" ca="1" si="169"/>
        <v>-30945836693671.207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-30945836693671.207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-128940986223.63005</v>
      </c>
      <c r="L4393" s="455">
        <f t="shared" ca="1" si="169"/>
        <v>-31074777679894.836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-31074777679894.836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-129478240332.89514</v>
      </c>
      <c r="L4394" s="455">
        <f t="shared" ca="1" si="169"/>
        <v>-31204255920227.73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-31204255920227.73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-130017733000.94887</v>
      </c>
      <c r="L4395" s="455">
        <f t="shared" ca="1" si="169"/>
        <v>-31334273653228.68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-31334273653228.68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-130559473555.11951</v>
      </c>
      <c r="L4396" s="455">
        <f t="shared" ca="1" si="169"/>
        <v>-31464833126783.801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-31464833126783.801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-131103471361.59917</v>
      </c>
      <c r="L4397" s="455">
        <f t="shared" ca="1" si="169"/>
        <v>-31595936598145.398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-31595936598145.398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-131649735825.60582</v>
      </c>
      <c r="L4398" s="455">
        <f t="shared" ca="1" si="169"/>
        <v>-31727586333971.004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-31727586333971.004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-132198276391.54585</v>
      </c>
      <c r="L4399" s="455">
        <f t="shared" ca="1" si="169"/>
        <v>-31859784610362.551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-31859784610362.551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-132749102543.17729</v>
      </c>
      <c r="L4400" s="455">
        <f t="shared" ca="1" si="169"/>
        <v>-31992533712905.727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-31992533712905.727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-133302223803.77388</v>
      </c>
      <c r="L4401" s="455">
        <f t="shared" ca="1" si="169"/>
        <v>-32125835936709.5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-32125835936709.5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-133857649736.28957</v>
      </c>
      <c r="L4402" s="455">
        <f t="shared" ca="1" si="169"/>
        <v>-32259693586445.789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-32259693586445.789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-134415389943.52411</v>
      </c>
      <c r="L4403" s="455">
        <f t="shared" ca="1" si="169"/>
        <v>-32394108976389.313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-32394108976389.313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-134975454068.2888</v>
      </c>
      <c r="L4404" s="455">
        <f t="shared" ca="1" si="169"/>
        <v>-32529084430457.602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-32529084430457.602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-135537851793.57333</v>
      </c>
      <c r="L4405" s="455">
        <f t="shared" ca="1" si="169"/>
        <v>-32664622282251.176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-32664622282251.176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-136102592842.71323</v>
      </c>
      <c r="L4406" s="455">
        <f t="shared" ca="1" si="169"/>
        <v>-32800724875093.891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-32800724875093.891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-136669686979.55788</v>
      </c>
      <c r="L4407" s="455">
        <f t="shared" ca="1" si="169"/>
        <v>-32937394562073.449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-32937394562073.449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-137239144008.63936</v>
      </c>
      <c r="L4408" s="455">
        <f t="shared" ca="1" si="169"/>
        <v>-33074633706082.09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-33074633706082.09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-137810973775.34204</v>
      </c>
      <c r="L4409" s="455">
        <f t="shared" ca="1" si="169"/>
        <v>-33212444679857.434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-33212444679857.434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-138385186166.07263</v>
      </c>
      <c r="L4410" s="455">
        <f t="shared" ca="1" si="169"/>
        <v>-33350829866023.508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-33350829866023.508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-138961791108.43127</v>
      </c>
      <c r="L4411" s="455">
        <f t="shared" ca="1" si="169"/>
        <v>-33489791657131.938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-33489791657131.938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-139540798571.38306</v>
      </c>
      <c r="L4412" s="455">
        <f t="shared" ca="1" si="169"/>
        <v>-33629332455703.32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-33629332455703.32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-140122218565.43051</v>
      </c>
      <c r="L4413" s="455">
        <f t="shared" ca="1" si="169"/>
        <v>-33769454674268.75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-33769454674268.75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-140706061142.78647</v>
      </c>
      <c r="L4414" s="455">
        <f t="shared" ca="1" si="169"/>
        <v>-33910160735411.535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-33910160735411.535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-141292336397.54803</v>
      </c>
      <c r="L4415" s="455">
        <f t="shared" ca="1" si="169"/>
        <v>-34051453071809.082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-34051453071809.082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-141881054465.87119</v>
      </c>
      <c r="L4416" s="455">
        <f t="shared" ca="1" si="169"/>
        <v>-34193334126274.953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-34193334126274.953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-142472225526.14563</v>
      </c>
      <c r="L4417" s="455">
        <f t="shared" ca="1" si="169"/>
        <v>-34335806351801.098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-34335806351801.098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-143065859799.17123</v>
      </c>
      <c r="L4418" s="455">
        <f t="shared" ca="1" si="169"/>
        <v>-34478872211600.27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-34478872211600.27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-143661967548.33444</v>
      </c>
      <c r="L4419" s="455">
        <f t="shared" ca="1" si="169"/>
        <v>-34622534179148.605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-34622534179148.605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-144260559079.78583</v>
      </c>
      <c r="L4420" s="455">
        <f t="shared" ca="1" si="169"/>
        <v>-34766794738228.391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-34766794738228.391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-144861644742.61832</v>
      </c>
      <c r="L4421" s="455">
        <f t="shared" ca="1" si="169"/>
        <v>-34911656382971.008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-34911656382971.008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-145465234929.04587</v>
      </c>
      <c r="L4422" s="455">
        <f t="shared" ca="1" si="169"/>
        <v>-35057121617900.055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-35057121617900.055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-146071340074.58356</v>
      </c>
      <c r="L4423" s="455">
        <f t="shared" ca="1" si="169"/>
        <v>-35203192957974.641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-35203192957974.641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-146679970658.22766</v>
      </c>
      <c r="L4424" s="455">
        <f t="shared" ca="1" si="169"/>
        <v>-35349872928632.867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-35349872928632.867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-147291137202.63693</v>
      </c>
      <c r="L4425" s="455">
        <f t="shared" ca="1" si="169"/>
        <v>-35497164065835.508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-35497164065835.508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-147904850274.31461</v>
      </c>
      <c r="L4426" s="455">
        <f t="shared" ca="1" si="169"/>
        <v>-35645068916109.82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-35645068916109.82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-148521120483.79092</v>
      </c>
      <c r="L4427" s="455">
        <f t="shared" ca="1" si="169"/>
        <v>-35793590036593.609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-35793590036593.609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-149139958485.8067</v>
      </c>
      <c r="L4428" s="455">
        <f t="shared" ca="1" si="169"/>
        <v>-35942729995079.414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-35942729995079.414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-149761374979.49756</v>
      </c>
      <c r="L4429" s="455">
        <f t="shared" ca="1" si="169"/>
        <v>-36092491370058.914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-36092491370058.914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-150385380708.5788</v>
      </c>
      <c r="L4430" s="455">
        <f t="shared" ca="1" si="169"/>
        <v>-36242876750767.492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-36242876750767.492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-151011986461.53122</v>
      </c>
      <c r="L4431" s="455">
        <f t="shared" ca="1" si="169"/>
        <v>-36393888737229.023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-36393888737229.023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-151641203071.7876</v>
      </c>
      <c r="L4432" s="455">
        <f t="shared" ca="1" si="169"/>
        <v>-36545529940300.813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-36545529940300.813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-152273041417.92004</v>
      </c>
      <c r="L4433" s="455">
        <f t="shared" ca="1" si="169"/>
        <v>-36697802981718.734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-36697802981718.734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-152907512423.82806</v>
      </c>
      <c r="L4434" s="455">
        <f t="shared" ca="1" si="169"/>
        <v>-36850710494142.563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-36850710494142.563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-153544627058.92734</v>
      </c>
      <c r="L4435" s="455">
        <f t="shared" ca="1" si="169"/>
        <v>-37004255121201.492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-37004255121201.492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-154184396338.33954</v>
      </c>
      <c r="L4436" s="455">
        <f t="shared" ca="1" si="169"/>
        <v>-37158439517539.828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-37158439517539.828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-154826831323.08261</v>
      </c>
      <c r="L4437" s="455">
        <f t="shared" ca="1" si="169"/>
        <v>-37313266348862.914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-37313266348862.914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-155471943120.26215</v>
      </c>
      <c r="L4438" s="455">
        <f t="shared" ca="1" si="169"/>
        <v>-37468738291983.18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-37468738291983.18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-156119742883.26324</v>
      </c>
      <c r="L4439" s="455">
        <f t="shared" ca="1" si="169"/>
        <v>-37624858034866.445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-37624858034866.445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-156770241811.94351</v>
      </c>
      <c r="L4440" s="455">
        <f t="shared" ca="1" si="169"/>
        <v>-37781628276678.391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-37781628276678.391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-157423451152.82663</v>
      </c>
      <c r="L4441" s="455">
        <f t="shared" ca="1" si="169"/>
        <v>-37939051727831.219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-37939051727831.219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-158079382199.29675</v>
      </c>
      <c r="L4442" s="455">
        <f t="shared" ca="1" si="169"/>
        <v>-38097131110030.516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-38097131110030.516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-158738046291.79382</v>
      </c>
      <c r="L4443" s="455">
        <f t="shared" ca="1" si="169"/>
        <v>-38255869156322.313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-38255869156322.313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-159399454818.00964</v>
      </c>
      <c r="L4444" s="455">
        <f t="shared" ca="1" si="169"/>
        <v>-38415268611140.32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-38415268611140.32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-160063619213.08466</v>
      </c>
      <c r="L4445" s="455">
        <f t="shared" ca="1" si="169"/>
        <v>-38575332230353.406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-38575332230353.406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-160730550959.80585</v>
      </c>
      <c r="L4446" s="455">
        <f t="shared" ca="1" si="169"/>
        <v>-38736062781313.211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-38736062781313.211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-161400261588.80505</v>
      </c>
      <c r="L4447" s="455">
        <f t="shared" ca="1" si="169"/>
        <v>-38897463042902.016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-38897463042902.016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-162072762678.75839</v>
      </c>
      <c r="L4448" s="455">
        <f t="shared" ca="1" si="169"/>
        <v>-39059535805580.773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-39059535805580.773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-162748065856.58655</v>
      </c>
      <c r="L4449" s="455">
        <f t="shared" ca="1" si="169"/>
        <v>-39222283871437.359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-39222283871437.359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-163426182797.65567</v>
      </c>
      <c r="L4450" s="455">
        <f t="shared" ca="1" si="169"/>
        <v>-39385710054235.016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-39385710054235.016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-164107125225.97922</v>
      </c>
      <c r="L4451" s="455">
        <f t="shared" ca="1" si="169"/>
        <v>-39549817179460.992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-39549817179460.992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-164790904914.42081</v>
      </c>
      <c r="L4452" s="455">
        <f t="shared" ca="1" si="169"/>
        <v>-39714608084375.414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-39714608084375.414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-165477533684.89755</v>
      </c>
      <c r="L4453" s="455">
        <f t="shared" ca="1" si="169"/>
        <v>-39880085618060.313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-39880085618060.313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-166167023408.58463</v>
      </c>
      <c r="L4454" s="455">
        <f t="shared" ca="1" si="169"/>
        <v>-40046252641468.898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-40046252641468.898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-166859386006.12042</v>
      </c>
      <c r="L4455" s="455">
        <f t="shared" ca="1" si="169"/>
        <v>-40213112027475.016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-40213112027475.016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-167554633447.81256</v>
      </c>
      <c r="L4456" s="455">
        <f t="shared" ca="1" si="169"/>
        <v>-40380666660922.828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-40380666660922.828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-168252777753.84512</v>
      </c>
      <c r="L4457" s="455">
        <f t="shared" ca="1" si="169"/>
        <v>-40548919438676.672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-40548919438676.672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-168953830994.48615</v>
      </c>
      <c r="L4458" s="455">
        <f t="shared" ca="1" si="169"/>
        <v>-40717873269671.156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-40717873269671.156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-169657805290.29648</v>
      </c>
      <c r="L4459" s="455">
        <f t="shared" ca="1" si="169"/>
        <v>-40887531074961.453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-40887531074961.453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-170364712812.33939</v>
      </c>
      <c r="L4460" s="455">
        <f t="shared" ca="1" si="169"/>
        <v>-41057895787773.789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-41057895787773.789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-171074565782.39078</v>
      </c>
      <c r="L4461" s="455">
        <f t="shared" ca="1" si="169"/>
        <v>-41228970353556.18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-41228970353556.18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-171787376473.15076</v>
      </c>
      <c r="L4462" s="455">
        <f t="shared" ca="1" si="169"/>
        <v>-41400757730029.328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-41400757730029.328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-172503157208.45554</v>
      </c>
      <c r="L4463" s="455">
        <f t="shared" ca="1" si="169"/>
        <v>-41573260887237.781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-41573260887237.781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-173221920363.49075</v>
      </c>
      <c r="L4464" s="455">
        <f t="shared" ca="1" si="169"/>
        <v>-41746482807601.273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-41746482807601.273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-173943678365.00531</v>
      </c>
      <c r="L4465" s="455">
        <f t="shared" ca="1" si="169"/>
        <v>-41920426485966.281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-41920426485966.281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-174668443691.52618</v>
      </c>
      <c r="L4466" s="455">
        <f t="shared" ca="1" si="169"/>
        <v>-42095094929657.805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-42095094929657.805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-175396228873.57419</v>
      </c>
      <c r="L4467" s="455">
        <f t="shared" ca="1" si="169"/>
        <v>-42270491158531.375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-42270491158531.375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-176127046493.88074</v>
      </c>
      <c r="L4468" s="455">
        <f t="shared" ca="1" si="169"/>
        <v>-42446618205025.258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-42446618205025.258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-176860909187.60522</v>
      </c>
      <c r="L4469" s="455">
        <f t="shared" ca="1" si="169"/>
        <v>-42623479114212.859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-42623479114212.859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-177597829642.55359</v>
      </c>
      <c r="L4470" s="455">
        <f t="shared" ca="1" si="169"/>
        <v>-42801076943855.414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-42801076943855.414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-178337820599.39755</v>
      </c>
      <c r="L4471" s="455">
        <f t="shared" ca="1" si="169"/>
        <v>-42979414764454.813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-42979414764454.813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-179080894851.89505</v>
      </c>
      <c r="L4472" s="455">
        <f t="shared" ca="1" si="169"/>
        <v>-43158495659306.711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-43158495659306.711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-179827065247.1113</v>
      </c>
      <c r="L4473" s="455">
        <f t="shared" ca="1" si="169"/>
        <v>-43338322724553.82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-43338322724553.82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-180576344685.64093</v>
      </c>
      <c r="L4474" s="455">
        <f t="shared" ca="1" si="169"/>
        <v>-43518899069239.461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-43518899069239.461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-181328746121.83109</v>
      </c>
      <c r="L4475" s="455">
        <f t="shared" ca="1" si="169"/>
        <v>-43700227815361.289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-43700227815361.289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-182084282564.00537</v>
      </c>
      <c r="L4476" s="455">
        <f t="shared" ca="1" si="169"/>
        <v>-43882312097925.297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-43882312097925.297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-182842967074.68872</v>
      </c>
      <c r="L4477" s="455">
        <f t="shared" ca="1" si="169"/>
        <v>-44065155064999.984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-44065155064999.984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-183604812770.83325</v>
      </c>
      <c r="L4478" s="455">
        <f t="shared" ca="1" si="169"/>
        <v>-44248759877770.82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-44248759877770.82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-184369832824.04507</v>
      </c>
      <c r="L4479" s="455">
        <f t="shared" ca="1" si="169"/>
        <v>-44433129710594.867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-44433129710594.867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-185138040460.81195</v>
      </c>
      <c r="L4480" s="455">
        <f t="shared" ca="1" si="169"/>
        <v>-44618267751055.68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-44618267751055.68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-185909448962.73199</v>
      </c>
      <c r="L4481" s="455">
        <f t="shared" ca="1" si="169"/>
        <v>-44804177200018.414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-44804177200018.414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-186684071666.74338</v>
      </c>
      <c r="L4482" s="455">
        <f t="shared" ca="1" si="169"/>
        <v>-44990861271685.156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-44990861271685.156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-187461921965.35483</v>
      </c>
      <c r="L4483" s="455">
        <f t="shared" ca="1" si="169"/>
        <v>-45178323193650.508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-45178323193650.508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-188243013306.87711</v>
      </c>
      <c r="L4484" s="455">
        <f t="shared" ca="1" si="169"/>
        <v>-45366566206957.383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-45366566206957.383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-189027359195.65576</v>
      </c>
      <c r="L4485" s="455">
        <f t="shared" ca="1" si="169"/>
        <v>-45555593566153.039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-45555593566153.039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-189814973192.30432</v>
      </c>
      <c r="L4486" s="455">
        <f t="shared" ca="1" si="169"/>
        <v>-45745408539345.344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-45745408539345.344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-190605868913.93893</v>
      </c>
      <c r="L4487" s="455">
        <f t="shared" ca="1" si="169"/>
        <v>-45936014408259.281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-45936014408259.281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-191400060034.41367</v>
      </c>
      <c r="L4488" s="455">
        <f t="shared" ca="1" si="169"/>
        <v>-46127414468293.695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-46127414468293.695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-192197560284.55707</v>
      </c>
      <c r="L4489" s="455">
        <f t="shared" ca="1" si="169"/>
        <v>-46319612028578.25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-46319612028578.25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-192998383452.40936</v>
      </c>
      <c r="L4490" s="455">
        <f t="shared" ca="1" si="169"/>
        <v>-46512610412030.656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-46512610412030.656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-193802543383.46106</v>
      </c>
      <c r="L4491" s="455">
        <f t="shared" ca="1" si="169"/>
        <v>-46706412955414.117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-46706412955414.117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-194610053980.89215</v>
      </c>
      <c r="L4492" s="455">
        <f t="shared" ca="1" si="169"/>
        <v>-46901023009395.008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-46901023009395.008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-195420929205.81253</v>
      </c>
      <c r="L4493" s="455">
        <f t="shared" ca="1" si="169"/>
        <v>-47096443938600.82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-47096443938600.82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-196235183077.50342</v>
      </c>
      <c r="L4494" s="455">
        <f t="shared" ca="1" si="169"/>
        <v>-47292679121678.32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-47292679121678.32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-197052829673.65967</v>
      </c>
      <c r="L4495" s="455">
        <f t="shared" ca="1" si="169"/>
        <v>-47489731951351.977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-47489731951351.977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-197873883130.63324</v>
      </c>
      <c r="L4496" s="455">
        <f t="shared" ca="1" si="169"/>
        <v>-47687605834482.609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-47687605834482.609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-198698357643.67755</v>
      </c>
      <c r="L4497" s="455">
        <f t="shared" ca="1" si="169"/>
        <v>-47886304192126.289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-47886304192126.289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-199526267467.19287</v>
      </c>
      <c r="L4498" s="455">
        <f t="shared" ca="1" si="169"/>
        <v>-48085830459593.484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-48085830459593.484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-200357626914.97284</v>
      </c>
      <c r="L4499" s="455">
        <f t="shared" ca="1" si="169"/>
        <v>-48286188086508.461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-48286188086508.461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-201192450360.4519</v>
      </c>
      <c r="L4500" s="455">
        <f t="shared" ca="1" si="169"/>
        <v>-48487380536868.914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-48487380536868.914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-202030752236.9538</v>
      </c>
      <c r="L4501" s="455">
        <f t="shared" ca="1" si="169"/>
        <v>-48689411289105.867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-48689411289105.867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-202872547037.9411</v>
      </c>
      <c r="L4502" s="455">
        <f t="shared" ca="1" si="169"/>
        <v>-48892283836143.805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-48892283836143.805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-203717849317.26584</v>
      </c>
      <c r="L4503" s="455">
        <f t="shared" ca="1" si="169"/>
        <v>-49096001685461.07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-49096001685461.07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-204566673689.42111</v>
      </c>
      <c r="L4504" s="455">
        <f t="shared" ca="1" si="169"/>
        <v>-49300568359150.492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-49300568359150.492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-205419034829.7937</v>
      </c>
      <c r="L4505" s="455">
        <f t="shared" ca="1" si="169"/>
        <v>-49505987393980.289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-49505987393980.289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-206274947474.91788</v>
      </c>
      <c r="L4506" s="455">
        <f t="shared" ca="1" si="169"/>
        <v>-49712262341455.203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-49712262341455.203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-207134426422.73001</v>
      </c>
      <c r="L4507" s="455">
        <f t="shared" ca="1" si="169"/>
        <v>-49919396767877.93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-49919396767877.93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-207997486532.82471</v>
      </c>
      <c r="L4508" s="455">
        <f t="shared" ca="1" si="169"/>
        <v>-50127394254410.758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-50127394254410.758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-208864142726.71149</v>
      </c>
      <c r="L4509" s="455">
        <f t="shared" ca="1" si="169"/>
        <v>-50336258397137.469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-50336258397137.469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-209734409988.07278</v>
      </c>
      <c r="L4510" s="455">
        <f t="shared" ca="1" si="169"/>
        <v>-50545992807125.539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-50545992807125.539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-210608303363.02307</v>
      </c>
      <c r="L4511" s="455">
        <f t="shared" ca="1" si="169"/>
        <v>-50756601110488.563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-50756601110488.563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-211485837960.36902</v>
      </c>
      <c r="L4512" s="455">
        <f t="shared" ca="1" si="169"/>
        <v>-50968086948448.93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-50968086948448.93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-212367028951.87054</v>
      </c>
      <c r="L4513" s="455">
        <f t="shared" ca="1" si="169"/>
        <v>-51180453977400.797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-51180453977400.797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-213251891572.50333</v>
      </c>
      <c r="L4514" s="455">
        <f t="shared" ca="1" si="169"/>
        <v>-51393705868973.297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-51393705868973.297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-214140441120.72208</v>
      </c>
      <c r="L4515" s="455">
        <f t="shared" ca="1" si="169"/>
        <v>-51607846310094.016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-51607846310094.016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-215032692958.72507</v>
      </c>
      <c r="L4516" s="455">
        <f t="shared" ca="1" si="169"/>
        <v>-51822879003052.742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-51822879003052.742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-215928662512.71976</v>
      </c>
      <c r="L4517" s="455">
        <f t="shared" ca="1" si="169"/>
        <v>-52038807665565.461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-52038807665565.461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-216828365273.18942</v>
      </c>
      <c r="L4518" s="455">
        <f t="shared" ca="1" si="169"/>
        <v>-52255636030838.648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-52255636030838.648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-217731816795.16104</v>
      </c>
      <c r="L4519" s="455">
        <f t="shared" ca="1" si="169"/>
        <v>-52473367847633.813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-52473367847633.813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-218639032698.47421</v>
      </c>
      <c r="L4520" s="455">
        <f t="shared" ca="1" si="169"/>
        <v>-52692006880332.289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-52692006880332.289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-219550028668.05121</v>
      </c>
      <c r="L4521" s="455">
        <f t="shared" ca="1" si="169"/>
        <v>-52911556909000.344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-52911556909000.344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-220464820454.16809</v>
      </c>
      <c r="L4522" s="455">
        <f t="shared" ca="1" si="169"/>
        <v>-53132021729454.516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-53132021729454.516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-221383423872.72714</v>
      </c>
      <c r="L4523" s="455">
        <f t="shared" ca="1" si="169"/>
        <v>-53353405153327.242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-53353405153327.242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-222305854805.53018</v>
      </c>
      <c r="L4524" s="455">
        <f t="shared" ca="1" si="169"/>
        <v>-53575711008132.773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-53575711008132.773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-223232129200.55322</v>
      </c>
      <c r="L4525" s="455">
        <f t="shared" ca="1" si="169"/>
        <v>-53798943137333.328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-53798943137333.328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-224162263072.2222</v>
      </c>
      <c r="L4526" s="455">
        <f t="shared" ca="1" si="169"/>
        <v>-54023105400405.547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-54023105400405.547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-225096272501.68979</v>
      </c>
      <c r="L4527" s="455">
        <f t="shared" ca="1" si="169"/>
        <v>-54248201672907.234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-54248201672907.234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-226034173637.11346</v>
      </c>
      <c r="L4528" s="455">
        <f t="shared" ca="1" si="169"/>
        <v>-54474235846544.352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-54474235846544.352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-226975982693.93478</v>
      </c>
      <c r="L4529" s="455">
        <f t="shared" ca="1" si="169"/>
        <v>-54701211829238.289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-54701211829238.289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-227921715955.15955</v>
      </c>
      <c r="L4530" s="455">
        <f t="shared" ca="1" si="169"/>
        <v>-54929133545193.445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-54929133545193.445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-228871389771.63934</v>
      </c>
      <c r="L4531" s="455">
        <f t="shared" ca="1" si="169"/>
        <v>-55158004934965.086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-55158004934965.086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-229825020562.35455</v>
      </c>
      <c r="L4532" s="455">
        <f t="shared" ca="1" si="169"/>
        <v>-55387829955527.438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-55387829955527.438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-230782624814.69766</v>
      </c>
      <c r="L4533" s="455">
        <f t="shared" ca="1" si="169"/>
        <v>-55618612580342.133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-55618612580342.133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-231744219084.75888</v>
      </c>
      <c r="L4534" s="455">
        <f t="shared" ca="1" si="169"/>
        <v>-55850356799426.891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-55850356799426.891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-232709819997.61203</v>
      </c>
      <c r="L4535" s="455">
        <f t="shared" ca="1" si="169"/>
        <v>-56083066619424.5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-56083066619424.5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-233679444247.60208</v>
      </c>
      <c r="L4536" s="455">
        <f t="shared" ca="1" si="169"/>
        <v>-56316746063672.102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-56316746063672.102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-234653108598.63376</v>
      </c>
      <c r="L4537" s="455">
        <f t="shared" ca="1" si="169"/>
        <v>-56551399172270.734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-56551399172270.734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-235630829884.4614</v>
      </c>
      <c r="L4538" s="455">
        <f t="shared" ca="1" si="169"/>
        <v>-56787030002155.195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-56787030002155.195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-236612625008.97998</v>
      </c>
      <c r="L4539" s="455">
        <f t="shared" ca="1" si="169"/>
        <v>-57023642627164.172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-57023642627164.172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-237598510946.51736</v>
      </c>
      <c r="L4540" s="455">
        <f t="shared" ca="1" si="169"/>
        <v>-57261241138110.688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-57261241138110.688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-238588504742.12787</v>
      </c>
      <c r="L4541" s="455">
        <f t="shared" ca="1" si="169"/>
        <v>-57499829642852.813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-57499829642852.813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-239582623511.88672</v>
      </c>
      <c r="L4542" s="455">
        <f t="shared" ca="1" si="169"/>
        <v>-57739412266364.703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-57739412266364.703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-240580884443.18622</v>
      </c>
      <c r="L4543" s="455">
        <f t="shared" ca="1" si="169"/>
        <v>-57979993150807.891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-57979993150807.891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-241583304795.03287</v>
      </c>
      <c r="L4544" s="455">
        <f t="shared" ca="1" si="169"/>
        <v>-58221576455602.922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-58221576455602.922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-242589901898.34549</v>
      </c>
      <c r="L4545" s="455">
        <f t="shared" ca="1" si="169"/>
        <v>-58464166357501.266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-58464166357501.266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-243600693156.25528</v>
      </c>
      <c r="L4546" s="455">
        <f t="shared" ca="1" si="169"/>
        <v>-58707767050657.523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-58707767050657.523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-244615696044.40634</v>
      </c>
      <c r="L4547" s="455">
        <f t="shared" ca="1" si="169"/>
        <v>-58952382746701.93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-58952382746701.93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-245634928111.25803</v>
      </c>
      <c r="L4548" s="455">
        <f t="shared" ca="1" si="169"/>
        <v>-59198017674813.188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-59198017674813.188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-246658406978.38828</v>
      </c>
      <c r="L4549" s="455">
        <f t="shared" ca="1" si="169"/>
        <v>-59444676081791.578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-59444676081791.578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-247686150340.79825</v>
      </c>
      <c r="L4550" s="455">
        <f t="shared" ca="1" si="169"/>
        <v>-59692362232132.375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-59692362232132.375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-248718175967.21823</v>
      </c>
      <c r="L4551" s="455">
        <f t="shared" ca="1" si="169"/>
        <v>-59941080408099.594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-59941080408099.594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-249754501700.41501</v>
      </c>
      <c r="L4552" s="455">
        <f t="shared" ca="1" si="169"/>
        <v>-60190834909800.008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-60190834909800.008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-250795145457.50003</v>
      </c>
      <c r="L4553" s="455">
        <f t="shared" ca="1" si="169"/>
        <v>-60441630055257.508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-60441630055257.508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-251840125230.23965</v>
      </c>
      <c r="L4554" s="455">
        <f t="shared" ca="1" si="169"/>
        <v>-60693470180487.75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-60693470180487.75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-252889459085.36563</v>
      </c>
      <c r="L4555" s="455">
        <f t="shared" ca="1" si="169"/>
        <v>-60946359639573.117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-60946359639573.117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-253943165164.88797</v>
      </c>
      <c r="L4556" s="455">
        <f t="shared" ca="1" si="169"/>
        <v>-61200302804738.008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-61200302804738.008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-255001261686.40833</v>
      </c>
      <c r="L4557" s="455">
        <f t="shared" ca="1" si="169"/>
        <v>-61455304066424.414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-61455304066424.414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-256063766943.43503</v>
      </c>
      <c r="L4558" s="455">
        <f t="shared" ca="1" si="169"/>
        <v>-61711367833367.852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-61711367833367.852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-257130699305.69937</v>
      </c>
      <c r="L4559" s="455">
        <f t="shared" ca="1" si="169"/>
        <v>-61968498532673.555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-61968498532673.555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-258202077219.47314</v>
      </c>
      <c r="L4560" s="455">
        <f t="shared" ca="1" si="169"/>
        <v>-62226700609893.031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-62226700609893.031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-259277919207.88766</v>
      </c>
      <c r="L4561" s="455">
        <f t="shared" ca="1" si="169"/>
        <v>-62485978529100.922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-62485978529100.922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-260358243871.25385</v>
      </c>
      <c r="L4562" s="455">
        <f t="shared" ca="1" si="169"/>
        <v>-62746336772972.172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-62746336772972.172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-261443069887.38403</v>
      </c>
      <c r="L4563" s="455">
        <f t="shared" ca="1" si="169"/>
        <v>-63007779842859.555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-63007779842859.555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-262532416011.91479</v>
      </c>
      <c r="L4564" s="455">
        <f t="shared" ca="1" si="169"/>
        <v>-63270312258871.469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-63270312258871.469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-263626301078.6311</v>
      </c>
      <c r="L4565" s="455">
        <f t="shared" ca="1" si="169"/>
        <v>-63533938559950.102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-63533938559950.102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-264724743999.79208</v>
      </c>
      <c r="L4566" s="455">
        <f t="shared" ca="1" si="169"/>
        <v>-63798663303949.891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-63798663303949.891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-265827763766.45789</v>
      </c>
      <c r="L4567" s="455">
        <f t="shared" ca="1" si="169"/>
        <v>-64064491067716.352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-64064491067716.352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-266935379448.81812</v>
      </c>
      <c r="L4568" s="455">
        <f t="shared" ca="1" si="169"/>
        <v>-64331426447165.172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-64331426447165.172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-268047610196.52155</v>
      </c>
      <c r="L4569" s="455">
        <f t="shared" ca="1" si="169"/>
        <v>-64599474057361.695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-64599474057361.695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-269164475239.00705</v>
      </c>
      <c r="L4570" s="455">
        <f t="shared" ca="1" si="169"/>
        <v>-64868638532600.703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-64868638532600.703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-270285993885.83627</v>
      </c>
      <c r="L4571" s="455">
        <f t="shared" ca="1" si="169"/>
        <v>-65138924526486.539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-65138924526486.539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-271412185527.02725</v>
      </c>
      <c r="L4572" s="455">
        <f t="shared" ca="1" si="169"/>
        <v>-65410336712013.563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-65410336712013.563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-272543069633.38983</v>
      </c>
      <c r="L4573" s="455">
        <f t="shared" ca="1" si="169"/>
        <v>-65682879781646.953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-65682879781646.953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-273678665756.86234</v>
      </c>
      <c r="L4574" s="455">
        <f t="shared" ca="1" si="169"/>
        <v>-65956558447403.813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-65956558447403.813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-274818993530.84921</v>
      </c>
      <c r="L4575" s="455">
        <f t="shared" ca="1" si="169"/>
        <v>-66231377440934.664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-66231377440934.664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-275964072670.56116</v>
      </c>
      <c r="L4576" s="455">
        <f t="shared" ca="1" si="169"/>
        <v>-66507341513605.227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-66507341513605.227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-277113922973.3551</v>
      </c>
      <c r="L4577" s="455">
        <f t="shared" ca="1" si="169"/>
        <v>-66784455436578.578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-66784455436578.578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-278268564319.07739</v>
      </c>
      <c r="L4578" s="455">
        <f t="shared" ca="1" si="169"/>
        <v>-67062724000897.656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-67062724000897.656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-279428016670.40692</v>
      </c>
      <c r="L4579" s="455">
        <f t="shared" ca="1" si="169"/>
        <v>-67342152017568.063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-67342152017568.063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-280592300073.20026</v>
      </c>
      <c r="L4580" s="455">
        <f t="shared" ca="1" si="169"/>
        <v>-67622744317641.266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-67622744317641.266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-281761434656.83862</v>
      </c>
      <c r="L4581" s="455">
        <f t="shared" ca="1" si="169"/>
        <v>-67904505752298.102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-67904505752298.102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-282935440634.57544</v>
      </c>
      <c r="L4582" s="455">
        <f t="shared" ca="1" si="169"/>
        <v>-68187441192932.68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-68187441192932.68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-284114338303.88611</v>
      </c>
      <c r="L4583" s="455">
        <f t="shared" ca="1" si="169"/>
        <v>-68471555531236.563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-68471555531236.563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-285298148046.81903</v>
      </c>
      <c r="L4584" s="455">
        <f t="shared" ca="1" si="169"/>
        <v>-68756853679283.383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-68756853679283.383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-286486890330.34741</v>
      </c>
      <c r="L4585" s="455">
        <f t="shared" ca="1" si="169"/>
        <v>-69043340569613.727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-69043340569613.727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-287680585706.72388</v>
      </c>
      <c r="L4586" s="455">
        <f t="shared" ca="1" si="169"/>
        <v>-69331021155320.453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-69331021155320.453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-288879254813.83521</v>
      </c>
      <c r="L4587" s="455">
        <f t="shared" ca="1" si="169"/>
        <v>-69619900410134.289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-69619900410134.289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-290082918375.55951</v>
      </c>
      <c r="L4588" s="455">
        <f t="shared" ca="1" si="169"/>
        <v>-69909983328509.852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-69909983328509.852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-291291597202.12439</v>
      </c>
      <c r="L4589" s="455">
        <f t="shared" ca="1" si="169"/>
        <v>-70201274925711.977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-70201274925711.977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-292505312190.46655</v>
      </c>
      <c r="L4590" s="455">
        <f t="shared" ca="1" si="169"/>
        <v>-70493780237902.438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-70493780237902.438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-293724084324.59351</v>
      </c>
      <c r="L4591" s="455">
        <f t="shared" ca="1" si="169"/>
        <v>-70787504322227.031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-70787504322227.031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-294947934675.94598</v>
      </c>
      <c r="L4592" s="455">
        <f t="shared" ca="1" si="169"/>
        <v>-71082452256902.984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-71082452256902.984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-296176884403.76245</v>
      </c>
      <c r="L4593" s="455">
        <f t="shared" ca="1" si="169"/>
        <v>-71378629141306.75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-71378629141306.75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-297410954755.44476</v>
      </c>
      <c r="L4594" s="455">
        <f t="shared" ca="1" si="169"/>
        <v>-71676040096062.188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-71676040096062.188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-298650167066.92578</v>
      </c>
      <c r="L4595" s="455">
        <f t="shared" ca="1" si="169"/>
        <v>-71974690263129.109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-71974690263129.109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-299894542763.03796</v>
      </c>
      <c r="L4596" s="455">
        <f t="shared" ca="1" si="169"/>
        <v>-72274584805892.141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-72274584805892.141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-301144103357.88391</v>
      </c>
      <c r="L4597" s="455">
        <f t="shared" ca="1" si="169"/>
        <v>-72575728909250.031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-72575728909250.031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-302398870455.20844</v>
      </c>
      <c r="L4598" s="455">
        <f t="shared" ref="L4598:L4852" ca="1" si="174">I4598-J4598+K4598</f>
        <v>-72878127779705.234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-72878127779705.234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-303658865748.77179</v>
      </c>
      <c r="L4599" s="455">
        <f t="shared" ca="1" si="174"/>
        <v>-73181786645454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-73181786645454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-304924111022.72498</v>
      </c>
      <c r="L4600" s="455">
        <f t="shared" ca="1" si="174"/>
        <v>-73486710756476.719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-73486710756476.719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-306194628151.98633</v>
      </c>
      <c r="L4601" s="455">
        <f t="shared" ca="1" si="174"/>
        <v>-73792905384628.703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-73792905384628.703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-307470439102.61957</v>
      </c>
      <c r="L4602" s="455">
        <f t="shared" ca="1" si="174"/>
        <v>-74100375823731.328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-74100375823731.328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-308751565932.21387</v>
      </c>
      <c r="L4603" s="455">
        <f t="shared" ca="1" si="174"/>
        <v>-74409127389663.547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-74409127389663.547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-310038030790.26477</v>
      </c>
      <c r="L4604" s="455">
        <f t="shared" ca="1" si="174"/>
        <v>-74719165420453.813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-74719165420453.813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-311329855918.55756</v>
      </c>
      <c r="L4605" s="455">
        <f t="shared" ca="1" si="174"/>
        <v>-75030495276372.375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-75030495276372.375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-312627063651.55157</v>
      </c>
      <c r="L4606" s="455">
        <f t="shared" ca="1" si="174"/>
        <v>-75343122340023.922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-75343122340023.922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-313929676416.76636</v>
      </c>
      <c r="L4607" s="455">
        <f t="shared" ca="1" si="174"/>
        <v>-75657052016440.688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-75657052016440.688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-315237716735.16956</v>
      </c>
      <c r="L4608" s="455">
        <f t="shared" ca="1" si="174"/>
        <v>-75972289733175.859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-75972289733175.859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-316551207221.5661</v>
      </c>
      <c r="L4609" s="455">
        <f t="shared" ca="1" si="174"/>
        <v>-76288840940397.422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-76288840940397.422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-317870170584.98926</v>
      </c>
      <c r="L4610" s="455">
        <f t="shared" ca="1" si="174"/>
        <v>-76606711110982.406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-76606711110982.406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-319194629629.09338</v>
      </c>
      <c r="L4611" s="455">
        <f t="shared" ca="1" si="174"/>
        <v>-76925905740611.5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-76925905740611.5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-320524607252.54791</v>
      </c>
      <c r="L4612" s="455">
        <f t="shared" ca="1" si="174"/>
        <v>-77246430347864.047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-77246430347864.047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-321860126449.43353</v>
      </c>
      <c r="L4613" s="455">
        <f t="shared" ca="1" si="174"/>
        <v>-77568290474313.484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-77568290474313.484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-323201210309.63953</v>
      </c>
      <c r="L4614" s="455">
        <f t="shared" ca="1" si="174"/>
        <v>-77891491684623.125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-77891491684623.125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-324547882019.263</v>
      </c>
      <c r="L4615" s="455">
        <f t="shared" ca="1" si="174"/>
        <v>-78216039566642.391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-78216039566642.391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-325900164861.00995</v>
      </c>
      <c r="L4616" s="455">
        <f t="shared" ca="1" si="174"/>
        <v>-78541939731503.406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-78541939731503.406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-327258082214.59753</v>
      </c>
      <c r="L4617" s="455">
        <f t="shared" ca="1" si="174"/>
        <v>-78869197813718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-78869197813718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-328621657557.15833</v>
      </c>
      <c r="L4618" s="455">
        <f t="shared" ca="1" si="174"/>
        <v>-79197819471275.156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-79197819471275.156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-329990914463.64648</v>
      </c>
      <c r="L4619" s="455">
        <f t="shared" ca="1" si="174"/>
        <v>-79527810385738.797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-79527810385738.797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-331365876607.245</v>
      </c>
      <c r="L4620" s="455">
        <f t="shared" ca="1" si="174"/>
        <v>-79859176262346.047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-79859176262346.047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-332746567759.77521</v>
      </c>
      <c r="L4621" s="455">
        <f t="shared" ca="1" si="174"/>
        <v>-80191922830105.828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-80191922830105.828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-334133011792.1076</v>
      </c>
      <c r="L4622" s="455">
        <f t="shared" ca="1" si="174"/>
        <v>-80526055841897.938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-80526055841897.938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-335525232674.57471</v>
      </c>
      <c r="L4623" s="455">
        <f t="shared" ca="1" si="174"/>
        <v>-80861581074572.516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-80861581074572.516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-336923254477.3855</v>
      </c>
      <c r="L4624" s="455">
        <f t="shared" ca="1" si="174"/>
        <v>-81198504329049.906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-81198504329049.906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-338327101371.04126</v>
      </c>
      <c r="L4625" s="455">
        <f t="shared" ca="1" si="174"/>
        <v>-81536831430420.953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-81536831430420.953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-339736797626.75397</v>
      </c>
      <c r="L4626" s="455">
        <f t="shared" ca="1" si="174"/>
        <v>-81876568228047.703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-81876568228047.703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-341152367616.86542</v>
      </c>
      <c r="L4627" s="455">
        <f t="shared" ca="1" si="174"/>
        <v>-82217720595664.563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-82217720595664.563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-342573835815.26898</v>
      </c>
      <c r="L4628" s="455">
        <f t="shared" ca="1" si="174"/>
        <v>-82560294431479.828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-82560294431479.828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-344001226797.83264</v>
      </c>
      <c r="L4629" s="455">
        <f t="shared" ca="1" si="174"/>
        <v>-82904295658277.656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-82904295658277.656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-345434565242.82355</v>
      </c>
      <c r="L4630" s="455">
        <f t="shared" ca="1" si="174"/>
        <v>-83249730223520.484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-83249730223520.484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-346873875931.33533</v>
      </c>
      <c r="L4631" s="455">
        <f t="shared" ca="1" si="174"/>
        <v>-83596604099451.813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-83596604099451.813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-348319183747.71588</v>
      </c>
      <c r="L4632" s="455">
        <f t="shared" ca="1" si="174"/>
        <v>-83944923283199.531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-83944923283199.531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-349770513679.99805</v>
      </c>
      <c r="L4633" s="455">
        <f t="shared" ca="1" si="174"/>
        <v>-84294693796879.531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-84294693796879.531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-351227890820.33136</v>
      </c>
      <c r="L4634" s="455">
        <f t="shared" ca="1" si="174"/>
        <v>-84645921687699.859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-84645921687699.859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-352691340365.41608</v>
      </c>
      <c r="L4635" s="455">
        <f t="shared" ca="1" si="174"/>
        <v>-84998613028065.281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-84998613028065.281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-354160887616.93866</v>
      </c>
      <c r="L4636" s="455">
        <f t="shared" ca="1" si="174"/>
        <v>-85352773915682.219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-85352773915682.219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-355636557982.00922</v>
      </c>
      <c r="L4637" s="455">
        <f t="shared" ca="1" si="174"/>
        <v>-85708410473664.234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-85708410473664.234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-357118376973.60095</v>
      </c>
      <c r="L4638" s="455">
        <f t="shared" ca="1" si="174"/>
        <v>-86065528850637.828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-86065528850637.828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-358606370210.99097</v>
      </c>
      <c r="L4639" s="455">
        <f t="shared" ca="1" si="174"/>
        <v>-86424135220848.813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-86424135220848.813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-360100563420.20337</v>
      </c>
      <c r="L4640" s="455">
        <f t="shared" ca="1" si="174"/>
        <v>-86784235784269.016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-86784235784269.016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-361600982434.45422</v>
      </c>
      <c r="L4641" s="455">
        <f t="shared" ca="1" si="174"/>
        <v>-87145836766703.469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-87145836766703.469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-363107653194.59778</v>
      </c>
      <c r="L4642" s="455">
        <f t="shared" ca="1" si="174"/>
        <v>-87508944419898.063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-87508944419898.063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-364620601749.57526</v>
      </c>
      <c r="L4643" s="455">
        <f t="shared" ca="1" si="174"/>
        <v>-87873565021647.641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-87873565021647.641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-366139854256.86517</v>
      </c>
      <c r="L4644" s="455">
        <f t="shared" ca="1" si="174"/>
        <v>-88239704875904.5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-88239704875904.5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-367665436982.93542</v>
      </c>
      <c r="L4645" s="455">
        <f t="shared" ca="1" si="174"/>
        <v>-88607370312887.438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-88607370312887.438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-369197376303.69763</v>
      </c>
      <c r="L4646" s="455">
        <f t="shared" ca="1" si="174"/>
        <v>-88976567689191.141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-88976567689191.141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-370735698704.96307</v>
      </c>
      <c r="L4647" s="455">
        <f t="shared" ca="1" si="174"/>
        <v>-89347303387896.109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-89347303387896.109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-372280430782.90045</v>
      </c>
      <c r="L4648" s="455">
        <f t="shared" ca="1" si="174"/>
        <v>-89719583818679.016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-89719583818679.016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-373831599244.49591</v>
      </c>
      <c r="L4649" s="455">
        <f t="shared" ca="1" si="174"/>
        <v>-90093415417923.516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-90093415417923.516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-375389230908.01465</v>
      </c>
      <c r="L4650" s="455">
        <f t="shared" ca="1" si="174"/>
        <v>-90468804648831.531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-90468804648831.531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-376953352703.46472</v>
      </c>
      <c r="L4651" s="455">
        <f t="shared" ca="1" si="174"/>
        <v>-90845758001535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-90845758001535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-378523991673.0625</v>
      </c>
      <c r="L4652" s="455">
        <f t="shared" ca="1" si="174"/>
        <v>-91224281993208.063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-91224281993208.063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-380101174971.70026</v>
      </c>
      <c r="L4653" s="455">
        <f t="shared" ca="1" si="174"/>
        <v>-91604383168179.766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-91604383168179.766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-381684929867.41571</v>
      </c>
      <c r="L4654" s="455">
        <f t="shared" ca="1" si="174"/>
        <v>-91986068098047.188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-91986068098047.188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-383275283741.86328</v>
      </c>
      <c r="L4655" s="455">
        <f t="shared" ca="1" si="174"/>
        <v>-92369343381789.047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-92369343381789.047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-384872264090.78772</v>
      </c>
      <c r="L4656" s="455">
        <f t="shared" ca="1" si="174"/>
        <v>-92754215645879.828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-92754215645879.828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-386475898524.49927</v>
      </c>
      <c r="L4657" s="455">
        <f t="shared" ca="1" si="174"/>
        <v>-93140691544404.328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-93140691544404.328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-388086214768.35138</v>
      </c>
      <c r="L4658" s="455">
        <f t="shared" ca="1" si="174"/>
        <v>-93528777759172.672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-93528777759172.672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-389703240663.21948</v>
      </c>
      <c r="L4659" s="455">
        <f t="shared" ca="1" si="174"/>
        <v>-93918480999835.891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-93918480999835.891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-391327004165.98285</v>
      </c>
      <c r="L4660" s="455">
        <f t="shared" ca="1" si="174"/>
        <v>-94309808004001.875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-94309808004001.875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-392957533350.00781</v>
      </c>
      <c r="L4661" s="455">
        <f t="shared" ca="1" si="174"/>
        <v>-94702765537351.875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-94702765537351.875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-394594856405.63281</v>
      </c>
      <c r="L4662" s="455">
        <f t="shared" ca="1" si="174"/>
        <v>-95097360393757.5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-95097360393757.5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-396239001640.65625</v>
      </c>
      <c r="L4663" s="455">
        <f t="shared" ca="1" si="174"/>
        <v>-95493599395398.156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-95493599395398.156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-397889997480.82562</v>
      </c>
      <c r="L4664" s="455">
        <f t="shared" ca="1" si="174"/>
        <v>-95891489392878.984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-95891489392878.984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-399547872470.3291</v>
      </c>
      <c r="L4665" s="455">
        <f t="shared" ca="1" si="174"/>
        <v>-96291037265349.313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-96291037265349.313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-401212655272.28882</v>
      </c>
      <c r="L4666" s="455">
        <f t="shared" ca="1" si="174"/>
        <v>-96692249920621.594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-96692249920621.594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-402884374669.25665</v>
      </c>
      <c r="L4667" s="455">
        <f t="shared" ca="1" si="174"/>
        <v>-97095134295290.844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-97095134295290.844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-404563059563.71185</v>
      </c>
      <c r="L4668" s="455">
        <f t="shared" ca="1" si="174"/>
        <v>-97499697354854.563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-97499697354854.563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-406248738978.56067</v>
      </c>
      <c r="L4669" s="455">
        <f t="shared" ca="1" si="174"/>
        <v>-97905946093833.125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-97905946093833.125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-407941442057.638</v>
      </c>
      <c r="L4670" s="455">
        <f t="shared" ca="1" si="174"/>
        <v>-98313887535890.766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-98313887535890.766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-409641198066.21155</v>
      </c>
      <c r="L4671" s="455">
        <f t="shared" ca="1" si="174"/>
        <v>-98723528733956.984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-98723528733956.984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-411348036391.48743</v>
      </c>
      <c r="L4672" s="455">
        <f t="shared" ca="1" si="174"/>
        <v>-99134876770348.469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-99134876770348.469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-413061986543.11859</v>
      </c>
      <c r="L4673" s="455">
        <f t="shared" ca="1" si="174"/>
        <v>-99547938756891.594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-99547938756891.594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-414783078153.71497</v>
      </c>
      <c r="L4674" s="455">
        <f t="shared" ca="1" si="174"/>
        <v>-99962721835045.313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-99962721835045.313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-416511340979.35547</v>
      </c>
      <c r="L4675" s="455">
        <f t="shared" ca="1" si="174"/>
        <v>-100379233176024.67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-100379233176024.67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-418246804900.10278</v>
      </c>
      <c r="L4676" s="455">
        <f t="shared" ca="1" si="174"/>
        <v>-100797479980924.78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-100797479980924.78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-419989499920.5199</v>
      </c>
      <c r="L4677" s="455">
        <f t="shared" ca="1" si="174"/>
        <v>-101217469480845.3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-101217469480845.3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-421739456170.18872</v>
      </c>
      <c r="L4678" s="455">
        <f t="shared" ca="1" si="174"/>
        <v>-101639208937015.48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-101639208937015.48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-423496703904.2312</v>
      </c>
      <c r="L4679" s="455">
        <f t="shared" ca="1" si="174"/>
        <v>-102062705640919.72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-102062705640919.72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-425261273503.83215</v>
      </c>
      <c r="L4680" s="455">
        <f t="shared" ca="1" si="174"/>
        <v>-102487966914423.55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-102487966914423.55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-427033195476.76477</v>
      </c>
      <c r="L4681" s="455">
        <f t="shared" ca="1" si="174"/>
        <v>-102915000109900.31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-102915000109900.31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-428812500457.91797</v>
      </c>
      <c r="L4682" s="455">
        <f t="shared" ca="1" si="174"/>
        <v>-103343812610358.23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-103343812610358.23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-430599219209.82599</v>
      </c>
      <c r="L4683" s="455">
        <f t="shared" ca="1" si="174"/>
        <v>-103774411829568.06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-103774411829568.06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-432393382623.20026</v>
      </c>
      <c r="L4684" s="455">
        <f t="shared" ca="1" si="174"/>
        <v>-104206805212191.27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-104206805212191.27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-434195021717.46362</v>
      </c>
      <c r="L4685" s="455">
        <f t="shared" ca="1" si="174"/>
        <v>-104641000233908.73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-104641000233908.73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-436004167641.28638</v>
      </c>
      <c r="L4686" s="455">
        <f t="shared" ca="1" si="174"/>
        <v>-105077004401550.02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-105077004401550.02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-437820851673.12506</v>
      </c>
      <c r="L4687" s="455">
        <f t="shared" ca="1" si="174"/>
        <v>-105514825253223.14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-105514825253223.14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-439645105221.76306</v>
      </c>
      <c r="L4688" s="455">
        <f t="shared" ca="1" si="174"/>
        <v>-105954470358444.91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-105954470358444.91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-441476959826.85376</v>
      </c>
      <c r="L4689" s="455">
        <f t="shared" ca="1" si="174"/>
        <v>-106395947318271.77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-106395947318271.77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-443316447159.4657</v>
      </c>
      <c r="L4690" s="455">
        <f t="shared" ca="1" si="174"/>
        <v>-106839263765431.23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-106839263765431.23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-445163599022.63013</v>
      </c>
      <c r="L4691" s="455">
        <f t="shared" ca="1" si="174"/>
        <v>-107284427364453.86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-107284427364453.86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-447018447351.89105</v>
      </c>
      <c r="L4692" s="455">
        <f t="shared" ca="1" si="174"/>
        <v>-107731445811805.75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-107731445811805.75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-448881024215.8573</v>
      </c>
      <c r="L4693" s="455">
        <f t="shared" ca="1" si="174"/>
        <v>-108180326836021.61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-108180326836021.61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-450751361816.75671</v>
      </c>
      <c r="L4694" s="455">
        <f t="shared" ca="1" si="174"/>
        <v>-108631078197838.36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-108631078197838.36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-452629492490.99316</v>
      </c>
      <c r="L4695" s="455">
        <f t="shared" ca="1" si="174"/>
        <v>-109083707690329.36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-109083707690329.36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-454515448709.70563</v>
      </c>
      <c r="L4696" s="455">
        <f t="shared" ca="1" si="174"/>
        <v>-109538223139039.06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-109538223139039.06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-456409263079.32941</v>
      </c>
      <c r="L4697" s="455">
        <f t="shared" ca="1" si="174"/>
        <v>-109994632402118.39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-109994632402118.39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-458310968342.16003</v>
      </c>
      <c r="L4698" s="455">
        <f t="shared" ca="1" si="174"/>
        <v>-110452943370460.55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-110452943370460.55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-460220597376.91888</v>
      </c>
      <c r="L4699" s="455">
        <f t="shared" ca="1" si="174"/>
        <v>-110913163967837.47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-110913163967837.47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-462138183199.32275</v>
      </c>
      <c r="L4700" s="455">
        <f t="shared" ca="1" si="174"/>
        <v>-111375302151036.8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-111375302151036.8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-464063758962.65332</v>
      </c>
      <c r="L4701" s="455">
        <f t="shared" ca="1" si="174"/>
        <v>-111839365909999.45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-111839365909999.45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-465997357958.33105</v>
      </c>
      <c r="L4702" s="455">
        <f t="shared" ca="1" si="174"/>
        <v>-112305363267957.78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-112305363267957.78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-467939013616.49072</v>
      </c>
      <c r="L4703" s="455">
        <f t="shared" ca="1" si="174"/>
        <v>-112773302281574.27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-112773302281574.27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-469888759506.55939</v>
      </c>
      <c r="L4704" s="455">
        <f t="shared" ca="1" si="174"/>
        <v>-113243191041080.83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-113243191041080.83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-471846629337.83679</v>
      </c>
      <c r="L4705" s="455">
        <f t="shared" ca="1" si="174"/>
        <v>-113715037670418.67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-113715037670418.67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-473812656960.07788</v>
      </c>
      <c r="L4706" s="455">
        <f t="shared" ca="1" si="174"/>
        <v>-114188850327378.75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-114188850327378.75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-475786876364.07813</v>
      </c>
      <c r="L4707" s="455">
        <f t="shared" ca="1" si="174"/>
        <v>-114664637203742.83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-114664637203742.83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-477769321682.26178</v>
      </c>
      <c r="L4708" s="455">
        <f t="shared" ca="1" si="174"/>
        <v>-115142406525425.09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-115142406525425.09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-479760027189.2713</v>
      </c>
      <c r="L4709" s="455">
        <f t="shared" ca="1" si="174"/>
        <v>-115622166552614.36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-115622166552614.36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-481759027302.55988</v>
      </c>
      <c r="L4710" s="455">
        <f t="shared" ca="1" si="174"/>
        <v>-116103925579916.92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-116103925579916.92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-483766356582.98718</v>
      </c>
      <c r="L4711" s="455">
        <f t="shared" ca="1" si="174"/>
        <v>-116587691936499.91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-116587691936499.91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-485782049735.41626</v>
      </c>
      <c r="L4712" s="455">
        <f t="shared" ca="1" si="174"/>
        <v>-117073473986235.33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-117073473986235.33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-487806141609.31384</v>
      </c>
      <c r="L4713" s="455">
        <f t="shared" ca="1" si="174"/>
        <v>-117561280127844.64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-117561280127844.64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-489838667199.35272</v>
      </c>
      <c r="L4714" s="455">
        <f t="shared" ca="1" si="174"/>
        <v>-118051118795044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-118051118795044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-491879661646.0166</v>
      </c>
      <c r="L4715" s="455">
        <f t="shared" ca="1" si="174"/>
        <v>-118542998456690.02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-118542998456690.02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-493929160236.20837</v>
      </c>
      <c r="L4716" s="455">
        <f t="shared" ca="1" si="174"/>
        <v>-119036927616926.22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-119036927616926.22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-495987198403.85925</v>
      </c>
      <c r="L4717" s="455">
        <f t="shared" ca="1" si="174"/>
        <v>-119532914815330.08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-119532914815330.08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-498053811730.54199</v>
      </c>
      <c r="L4718" s="455">
        <f t="shared" ca="1" si="174"/>
        <v>-120030968627060.63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-120030968627060.63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-500129035946.086</v>
      </c>
      <c r="L4719" s="455">
        <f t="shared" ca="1" si="174"/>
        <v>-120531097663006.72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-120531097663006.72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-502212906929.19464</v>
      </c>
      <c r="L4720" s="455">
        <f t="shared" ca="1" si="174"/>
        <v>-121033310569935.91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-121033310569935.91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-504305460708.06635</v>
      </c>
      <c r="L4721" s="455">
        <f t="shared" ca="1" si="174"/>
        <v>-121537616030643.97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-121537616030643.97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-506406733461.01654</v>
      </c>
      <c r="L4722" s="455">
        <f t="shared" ca="1" si="174"/>
        <v>-122044022764104.98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-122044022764104.98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-508516761517.10406</v>
      </c>
      <c r="L4723" s="455">
        <f t="shared" ca="1" si="174"/>
        <v>-122552539525622.09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-122552539525622.09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-510635581356.75873</v>
      </c>
      <c r="L4724" s="455">
        <f t="shared" ca="1" si="174"/>
        <v>-123063175106978.86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-123063175106978.86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-512763229612.41187</v>
      </c>
      <c r="L4725" s="455">
        <f t="shared" ca="1" si="174"/>
        <v>-123575938336591.27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-123575938336591.27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-514899743069.13019</v>
      </c>
      <c r="L4726" s="455">
        <f t="shared" ca="1" si="174"/>
        <v>-124090838079660.39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-124090838079660.39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-517045158665.25165</v>
      </c>
      <c r="L4727" s="455">
        <f t="shared" ca="1" si="174"/>
        <v>-124607883238325.64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-124607883238325.64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-519199513493.02344</v>
      </c>
      <c r="L4728" s="455">
        <f t="shared" ca="1" si="174"/>
        <v>-125127082751818.66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-125127082751818.66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-521362844799.24438</v>
      </c>
      <c r="L4729" s="455">
        <f t="shared" ca="1" si="174"/>
        <v>-125648445596617.91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-125648445596617.91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-523535189985.90796</v>
      </c>
      <c r="L4730" s="455">
        <f t="shared" ca="1" si="174"/>
        <v>-126171980786603.81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-126171980786603.81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-525716586610.84918</v>
      </c>
      <c r="L4731" s="455">
        <f t="shared" ca="1" si="174"/>
        <v>-126697697373214.66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-126697697373214.66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-527907072388.39441</v>
      </c>
      <c r="L4732" s="455">
        <f t="shared" ca="1" si="174"/>
        <v>-127225604445603.05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-127225604445603.05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-530106685190.0127</v>
      </c>
      <c r="L4733" s="455">
        <f t="shared" ca="1" si="174"/>
        <v>-127755711130793.06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-127755711130793.06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-532315463044.97113</v>
      </c>
      <c r="L4734" s="455">
        <f t="shared" ca="1" si="174"/>
        <v>-128288026593838.03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-128288026593838.03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-534533444140.99188</v>
      </c>
      <c r="L4735" s="455">
        <f t="shared" ca="1" si="174"/>
        <v>-128822560037979.02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-128822560037979.02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-536760666824.91254</v>
      </c>
      <c r="L4736" s="455">
        <f t="shared" ca="1" si="174"/>
        <v>-129359320704803.92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-129359320704803.92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-538997169603.34967</v>
      </c>
      <c r="L4737" s="455">
        <f t="shared" ca="1" si="174"/>
        <v>-129898317874407.27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-129898317874407.27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-541242991143.36353</v>
      </c>
      <c r="L4738" s="455">
        <f t="shared" ca="1" si="174"/>
        <v>-130439560865550.63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-130439560865550.63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-543498170273.12762</v>
      </c>
      <c r="L4739" s="455">
        <f t="shared" ca="1" si="174"/>
        <v>-130983059035823.75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-130983059035823.75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-545762745982.59888</v>
      </c>
      <c r="L4740" s="455">
        <f t="shared" ca="1" si="174"/>
        <v>-131528821781806.34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-131528821781806.34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-548036757424.19312</v>
      </c>
      <c r="L4741" s="455">
        <f t="shared" ca="1" si="174"/>
        <v>-132076858539230.53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-132076858539230.53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-550320243913.46057</v>
      </c>
      <c r="L4742" s="455">
        <f t="shared" ca="1" si="174"/>
        <v>-132627178783143.98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-132627178783143.98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-552613244929.7666</v>
      </c>
      <c r="L4743" s="455">
        <f t="shared" ca="1" si="174"/>
        <v>-133179792028073.75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-133179792028073.75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-554915800116.97388</v>
      </c>
      <c r="L4744" s="455">
        <f t="shared" ca="1" si="174"/>
        <v>-133734707828190.72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-133734707828190.72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-557227949284.12805</v>
      </c>
      <c r="L4745" s="455">
        <f t="shared" ca="1" si="174"/>
        <v>-134291935777474.84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-134291935777474.84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-559549732406.14514</v>
      </c>
      <c r="L4746" s="455">
        <f t="shared" ca="1" si="174"/>
        <v>-134851485509880.98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-134851485509880.98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-561881189624.50415</v>
      </c>
      <c r="L4747" s="455">
        <f t="shared" ca="1" si="174"/>
        <v>-135413366699505.48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-135413366699505.48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-564222361247.93945</v>
      </c>
      <c r="L4748" s="455">
        <f t="shared" ca="1" si="174"/>
        <v>-135977589060753.42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-135977589060753.42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-566573287753.13928</v>
      </c>
      <c r="L4749" s="455">
        <f t="shared" ca="1" si="174"/>
        <v>-136544162348506.56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-136544162348506.56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-568934009785.44397</v>
      </c>
      <c r="L4750" s="455">
        <f t="shared" ca="1" si="174"/>
        <v>-137113096358292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-137113096358292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-571304568159.55005</v>
      </c>
      <c r="L4751" s="455">
        <f t="shared" ca="1" si="174"/>
        <v>-137684400926451.55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-137684400926451.55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-573685003860.21484</v>
      </c>
      <c r="L4752" s="455">
        <f t="shared" ca="1" si="174"/>
        <v>-138258085930311.77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-138258085930311.77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-576075358042.9657</v>
      </c>
      <c r="L4753" s="455">
        <f t="shared" ca="1" si="174"/>
        <v>-138834161288354.73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-138834161288354.73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-578475672034.8114</v>
      </c>
      <c r="L4754" s="455">
        <f t="shared" ca="1" si="174"/>
        <v>-139412636960389.55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-139412636960389.55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-580885987334.95642</v>
      </c>
      <c r="L4755" s="455">
        <f t="shared" ca="1" si="174"/>
        <v>-139993522947724.5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-139993522947724.5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-583306345615.5188</v>
      </c>
      <c r="L4756" s="455">
        <f t="shared" ca="1" si="174"/>
        <v>-140576829293340.02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-140576829293340.02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-585736788722.25</v>
      </c>
      <c r="L4757" s="455">
        <f t="shared" ca="1" si="174"/>
        <v>-141162566082062.25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-141162566082062.25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-588177358675.2594</v>
      </c>
      <c r="L4758" s="455">
        <f t="shared" ca="1" si="174"/>
        <v>-141750743440737.5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-141750743440737.5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-590628097669.73962</v>
      </c>
      <c r="L4759" s="455">
        <f t="shared" ca="1" si="174"/>
        <v>-142341371538407.25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-142341371538407.25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-593089048076.6969</v>
      </c>
      <c r="L4760" s="455">
        <f t="shared" ca="1" si="174"/>
        <v>-142934460586483.94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-142934460586483.94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-595560252443.68311</v>
      </c>
      <c r="L4761" s="455">
        <f t="shared" ca="1" si="174"/>
        <v>-143530020838927.63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-143530020838927.63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-598041753495.53174</v>
      </c>
      <c r="L4762" s="455">
        <f t="shared" ca="1" si="174"/>
        <v>-144128062592423.16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-144128062592423.16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-600533594135.09644</v>
      </c>
      <c r="L4763" s="455">
        <f t="shared" ca="1" si="174"/>
        <v>-144728596186558.25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-144728596186558.25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-603035817443.99268</v>
      </c>
      <c r="L4764" s="455">
        <f t="shared" ca="1" si="174"/>
        <v>-145331632004002.25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-145331632004002.25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-605548466683.34265</v>
      </c>
      <c r="L4765" s="455">
        <f t="shared" ca="1" si="174"/>
        <v>-145937180470685.59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-145937180470685.59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-608071585294.52332</v>
      </c>
      <c r="L4766" s="455">
        <f t="shared" ca="1" si="174"/>
        <v>-146545252055980.13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-146545252055980.13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-610605216899.91724</v>
      </c>
      <c r="L4767" s="455">
        <f t="shared" ca="1" si="174"/>
        <v>-147155857272880.03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-147155857272880.03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-613149405303.66675</v>
      </c>
      <c r="L4768" s="455">
        <f t="shared" ca="1" si="174"/>
        <v>-147769006678183.69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-147769006678183.69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-615704194492.43201</v>
      </c>
      <c r="L4769" s="455">
        <f t="shared" ca="1" si="174"/>
        <v>-148384710872676.13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-148384710872676.13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-618269628636.15051</v>
      </c>
      <c r="L4770" s="455">
        <f t="shared" ca="1" si="174"/>
        <v>-149002980501312.28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-149002980501312.28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-620845752088.80115</v>
      </c>
      <c r="L4771" s="455">
        <f t="shared" ca="1" si="174"/>
        <v>-149623826253401.09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-149623826253401.09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-623432609389.17126</v>
      </c>
      <c r="L4772" s="455">
        <f t="shared" ca="1" si="174"/>
        <v>-150247258862790.25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-150247258862790.25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-626030245261.62598</v>
      </c>
      <c r="L4773" s="455">
        <f t="shared" ca="1" si="174"/>
        <v>-150873289108051.88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-150873289108051.88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-628638704616.88281</v>
      </c>
      <c r="L4774" s="455">
        <f t="shared" ca="1" si="174"/>
        <v>-151501927812668.75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-151501927812668.75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-631258032552.7865</v>
      </c>
      <c r="L4775" s="455">
        <f t="shared" ca="1" si="174"/>
        <v>-152133185845221.53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-152133185845221.53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-633888274355.08972</v>
      </c>
      <c r="L4776" s="455">
        <f t="shared" ca="1" si="174"/>
        <v>-152767074119576.63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-152767074119576.63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-636529475498.23596</v>
      </c>
      <c r="L4777" s="455">
        <f t="shared" ca="1" si="174"/>
        <v>-153403603595074.88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-153403603595074.88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-639181681646.14526</v>
      </c>
      <c r="L4778" s="455">
        <f t="shared" ca="1" si="174"/>
        <v>-154042785276721.03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-154042785276721.03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-641844938653.00427</v>
      </c>
      <c r="L4779" s="455">
        <f t="shared" ca="1" si="174"/>
        <v>-154684630215374.03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-154684630215374.03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-644519292564.05847</v>
      </c>
      <c r="L4780" s="455">
        <f t="shared" ca="1" si="174"/>
        <v>-155329149507938.09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-155329149507938.09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-647204789616.40869</v>
      </c>
      <c r="L4781" s="455">
        <f t="shared" ca="1" si="174"/>
        <v>-155976354297554.5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-155976354297554.5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-649901476239.81042</v>
      </c>
      <c r="L4782" s="455">
        <f t="shared" ca="1" si="174"/>
        <v>-156626255773794.31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-156626255773794.31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-652609399057.47632</v>
      </c>
      <c r="L4783" s="455">
        <f t="shared" ca="1" si="174"/>
        <v>-157278865172851.78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-157278865172851.78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-655328604886.88245</v>
      </c>
      <c r="L4784" s="455">
        <f t="shared" ca="1" si="174"/>
        <v>-157934193777738.66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-157934193777738.66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-658059140740.57776</v>
      </c>
      <c r="L4785" s="455">
        <f t="shared" ca="1" si="174"/>
        <v>-158592252918479.22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-158592252918479.22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-660801053826.9967</v>
      </c>
      <c r="L4786" s="455">
        <f t="shared" ca="1" si="174"/>
        <v>-159253053972306.22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-159253053972306.22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-663554391551.27588</v>
      </c>
      <c r="L4787" s="455">
        <f t="shared" ca="1" si="174"/>
        <v>-159916608363857.5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-159916608363857.5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-666319201516.07288</v>
      </c>
      <c r="L4788" s="455">
        <f t="shared" ca="1" si="174"/>
        <v>-160582927565373.56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-160582927565373.56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-669095531522.38989</v>
      </c>
      <c r="L4789" s="455">
        <f t="shared" ca="1" si="174"/>
        <v>-161252023096895.94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-161252023096895.94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-671883429570.39978</v>
      </c>
      <c r="L4790" s="455">
        <f t="shared" ca="1" si="174"/>
        <v>-161923906526466.34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-161923906526466.34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-674682943860.27637</v>
      </c>
      <c r="L4791" s="455">
        <f t="shared" ca="1" si="174"/>
        <v>-162598589470326.63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-162598589470326.63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-677494122793.02759</v>
      </c>
      <c r="L4792" s="455">
        <f t="shared" ca="1" si="174"/>
        <v>-163276083593119.66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-163276083593119.66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-680317014971.33191</v>
      </c>
      <c r="L4793" s="455">
        <f t="shared" ca="1" si="174"/>
        <v>-163956400608091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-163956400608091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-683151669200.37915</v>
      </c>
      <c r="L4794" s="455">
        <f t="shared" ca="1" si="174"/>
        <v>-164639552277291.38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-164639552277291.38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-685998134488.71411</v>
      </c>
      <c r="L4795" s="455">
        <f t="shared" ca="1" si="174"/>
        <v>-165325550411780.09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-165325550411780.09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-688856460049.08374</v>
      </c>
      <c r="L4796" s="455">
        <f t="shared" ca="1" si="174"/>
        <v>-166014406871829.19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-166014406871829.19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-691726695299.28833</v>
      </c>
      <c r="L4797" s="455">
        <f t="shared" ca="1" si="174"/>
        <v>-166706133567128.47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-166706133567128.47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-694608889863.03528</v>
      </c>
      <c r="L4798" s="455">
        <f t="shared" ca="1" si="174"/>
        <v>-167400742456991.5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-167400742456991.5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-697503093570.79785</v>
      </c>
      <c r="L4799" s="455">
        <f t="shared" ca="1" si="174"/>
        <v>-168098245550562.31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-168098245550562.31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-700409356460.67627</v>
      </c>
      <c r="L4800" s="455">
        <f t="shared" ca="1" si="174"/>
        <v>-168798654907023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-168798654907023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-703327728779.26245</v>
      </c>
      <c r="L4801" s="455">
        <f t="shared" ca="1" si="174"/>
        <v>-169501982635802.25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-169501982635802.25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-706258260982.5094</v>
      </c>
      <c r="L4802" s="455">
        <f t="shared" ca="1" si="174"/>
        <v>-170208240896784.75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-170208240896784.75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-709201003736.60315</v>
      </c>
      <c r="L4803" s="455">
        <f t="shared" ca="1" si="174"/>
        <v>-170917441900521.34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-170917441900521.34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-712156007918.83887</v>
      </c>
      <c r="L4804" s="455">
        <f t="shared" ca="1" si="174"/>
        <v>-171629597908440.19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-171629597908440.19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-715123324618.50073</v>
      </c>
      <c r="L4805" s="455">
        <f t="shared" ca="1" si="174"/>
        <v>-172344721233058.69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-172344721233058.69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-718103005137.74451</v>
      </c>
      <c r="L4806" s="455">
        <f t="shared" ca="1" si="174"/>
        <v>-173062824238196.44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-173062824238196.44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-721095100992.48511</v>
      </c>
      <c r="L4807" s="455">
        <f t="shared" ca="1" si="174"/>
        <v>-173783919339188.94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-173783919339188.94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-724099663913.28723</v>
      </c>
      <c r="L4808" s="455">
        <f t="shared" ca="1" si="174"/>
        <v>-174508019003102.22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-174508019003102.22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-727116745846.25928</v>
      </c>
      <c r="L4809" s="455">
        <f t="shared" ca="1" si="174"/>
        <v>-175235135748948.47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-175235135748948.47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-730146398953.9519</v>
      </c>
      <c r="L4810" s="455">
        <f t="shared" ca="1" si="174"/>
        <v>-175965282147902.41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-175965282147902.41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-733188675616.26001</v>
      </c>
      <c r="L4811" s="455">
        <f t="shared" ca="1" si="174"/>
        <v>-176698470823518.66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-176698470823518.66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-736243628431.32776</v>
      </c>
      <c r="L4812" s="455">
        <f t="shared" ca="1" si="174"/>
        <v>-177434714451949.97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-177434714451949.97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-739311310216.45825</v>
      </c>
      <c r="L4813" s="455">
        <f t="shared" ca="1" si="174"/>
        <v>-178174025762166.44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-178174025762166.44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-742391774009.02686</v>
      </c>
      <c r="L4814" s="455">
        <f t="shared" ca="1" si="174"/>
        <v>-178916417536175.47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-178916417536175.47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-745485073067.39783</v>
      </c>
      <c r="L4815" s="455">
        <f t="shared" ca="1" si="174"/>
        <v>-179661902609242.88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-179661902609242.88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-748591260871.84534</v>
      </c>
      <c r="L4816" s="455">
        <f t="shared" ca="1" si="174"/>
        <v>-180410493870114.72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-180410493870114.72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-751710391125.47803</v>
      </c>
      <c r="L4817" s="455">
        <f t="shared" ca="1" si="174"/>
        <v>-181162204261240.19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-181162204261240.19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-754842517755.16748</v>
      </c>
      <c r="L4818" s="455">
        <f t="shared" ca="1" si="174"/>
        <v>-181917046778995.34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-181917046778995.34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-757987694912.48059</v>
      </c>
      <c r="L4819" s="455">
        <f t="shared" ca="1" si="174"/>
        <v>-182675034473907.81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-182675034473907.81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-761145976974.61584</v>
      </c>
      <c r="L4820" s="455">
        <f t="shared" ca="1" si="174"/>
        <v>-183436180450882.44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-183436180450882.44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-764317418545.34351</v>
      </c>
      <c r="L4821" s="455">
        <f t="shared" ca="1" si="174"/>
        <v>-184200497869427.78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-184200497869427.78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-767502074455.9491</v>
      </c>
      <c r="L4822" s="455">
        <f t="shared" ca="1" si="174"/>
        <v>-184967999943883.72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-184967999943883.72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-770699999766.18213</v>
      </c>
      <c r="L4823" s="455">
        <f t="shared" ca="1" si="174"/>
        <v>-185738699943649.91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-185738699943649.91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-773911249765.20789</v>
      </c>
      <c r="L4824" s="455">
        <f t="shared" ca="1" si="174"/>
        <v>-186512611193415.13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-186512611193415.13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-777135879972.56299</v>
      </c>
      <c r="L4825" s="455">
        <f t="shared" ca="1" si="174"/>
        <v>-187289747073387.69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-187289747073387.69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-780373946139.11536</v>
      </c>
      <c r="L4826" s="455">
        <f t="shared" ca="1" si="174"/>
        <v>-188070121019526.81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-188070121019526.81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-783625504248.02832</v>
      </c>
      <c r="L4827" s="455">
        <f t="shared" ca="1" si="174"/>
        <v>-188853746523774.84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-188853746523774.84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-786890610515.72852</v>
      </c>
      <c r="L4828" s="455">
        <f t="shared" ca="1" si="174"/>
        <v>-189640637134290.56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-189640637134290.56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-790169321392.87732</v>
      </c>
      <c r="L4829" s="455">
        <f t="shared" ca="1" si="174"/>
        <v>-190430806455683.44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-190430806455683.44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-793461693565.34766</v>
      </c>
      <c r="L4830" s="455">
        <f t="shared" ca="1" si="174"/>
        <v>-191224268149248.78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-191224268149248.78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-796767783955.20325</v>
      </c>
      <c r="L4831" s="455">
        <f t="shared" ca="1" si="174"/>
        <v>-192021035933204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-192021035933204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-800087649721.68335</v>
      </c>
      <c r="L4832" s="455">
        <f t="shared" ca="1" si="174"/>
        <v>-192821123582925.69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-192821123582925.69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-803421348262.19031</v>
      </c>
      <c r="L4833" s="455">
        <f t="shared" ca="1" si="174"/>
        <v>-193624544931187.88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-193624544931187.88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-806768937213.28284</v>
      </c>
      <c r="L4834" s="455">
        <f t="shared" ca="1" si="174"/>
        <v>-194431313868401.16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-194431313868401.16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-810130474451.67151</v>
      </c>
      <c r="L4835" s="455">
        <f t="shared" ca="1" si="174"/>
        <v>-195241444342852.81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-195241444342852.81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-813506018095.22009</v>
      </c>
      <c r="L4836" s="455">
        <f t="shared" ca="1" si="174"/>
        <v>-196054950360948.03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-196054950360948.03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-816895626503.95007</v>
      </c>
      <c r="L4837" s="455">
        <f t="shared" ca="1" si="174"/>
        <v>-196871845987451.97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-196871845987451.97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-820299358281.0498</v>
      </c>
      <c r="L4838" s="455">
        <f t="shared" ca="1" si="174"/>
        <v>-197692145345733.03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-197692145345733.03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-823717272273.88757</v>
      </c>
      <c r="L4839" s="455">
        <f t="shared" ca="1" si="174"/>
        <v>-198515862618006.91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-198515862618006.91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-827149427575.02881</v>
      </c>
      <c r="L4840" s="455">
        <f t="shared" ca="1" si="174"/>
        <v>-199343012045581.94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-199343012045581.94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-830595883523.25806</v>
      </c>
      <c r="L4841" s="455">
        <f t="shared" ca="1" si="174"/>
        <v>-200173607929105.19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-200173607929105.19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-834056699704.60498</v>
      </c>
      <c r="L4842" s="455">
        <f t="shared" ca="1" si="174"/>
        <v>-201007664628809.78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-201007664628809.78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-837531935953.37402</v>
      </c>
      <c r="L4843" s="455">
        <f t="shared" ca="1" si="174"/>
        <v>-201845196564763.16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-201845196564763.16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-841021652353.17981</v>
      </c>
      <c r="L4844" s="455">
        <f t="shared" ca="1" si="174"/>
        <v>-202686218217116.34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-202686218217116.34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-844525909237.98474</v>
      </c>
      <c r="L4845" s="455">
        <f t="shared" ca="1" si="174"/>
        <v>-203530744126354.34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-203530744126354.34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-848044767193.14307</v>
      </c>
      <c r="L4846" s="455">
        <f t="shared" ca="1" si="174"/>
        <v>-204378788893547.5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-204378788893547.5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-851578287056.44788</v>
      </c>
      <c r="L4847" s="455">
        <f t="shared" ca="1" si="174"/>
        <v>-205230367180603.94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-205230367180603.94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-855126529919.18311</v>
      </c>
      <c r="L4848" s="455">
        <f t="shared" ca="1" si="174"/>
        <v>-206085493710523.13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-206085493710523.13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-858689557127.17969</v>
      </c>
      <c r="L4849" s="455">
        <f t="shared" ca="1" si="174"/>
        <v>-206944183267650.31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-206944183267650.31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-862267430281.87634</v>
      </c>
      <c r="L4850" s="455">
        <f t="shared" ca="1" si="174"/>
        <v>-207806450697932.19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-207806450697932.19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-865860211241.38416</v>
      </c>
      <c r="L4851" s="455">
        <f t="shared" ca="1" si="174"/>
        <v>-208672310909173.56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-208672310909173.56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-869467962121.55652</v>
      </c>
      <c r="L4852" s="455">
        <f t="shared" ca="1" si="174"/>
        <v>-209541778871295.13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-209541778871295.13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-873090745297.06299</v>
      </c>
      <c r="L4853" s="455">
        <f t="shared" ref="L4853:L5107" ca="1" si="179">I4853-J4853+K4853</f>
        <v>-210414869616592.19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-210414869616592.19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-876728623402.46741</v>
      </c>
      <c r="L4854" s="455">
        <f t="shared" ca="1" si="179"/>
        <v>-211291598239994.66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-211291598239994.66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-880381659333.31104</v>
      </c>
      <c r="L4855" s="455">
        <f t="shared" ca="1" si="179"/>
        <v>-212171979899327.97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-212171979899327.97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-884049916247.19983</v>
      </c>
      <c r="L4856" s="455">
        <f t="shared" ca="1" si="179"/>
        <v>-213056029815575.16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-213056029815575.16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-887733457564.89648</v>
      </c>
      <c r="L4857" s="455">
        <f t="shared" ca="1" si="179"/>
        <v>-213943763273140.06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-213943763273140.06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-891432346971.41687</v>
      </c>
      <c r="L4858" s="455">
        <f t="shared" ca="1" si="179"/>
        <v>-214835195620111.47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-214835195620111.47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-895146648417.1311</v>
      </c>
      <c r="L4859" s="455">
        <f t="shared" ca="1" si="179"/>
        <v>-215730342268528.59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-215730342268528.59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-898876426118.86914</v>
      </c>
      <c r="L4860" s="455">
        <f t="shared" ca="1" si="179"/>
        <v>-216629218694647.47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-216629218694647.47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-902621744561.03113</v>
      </c>
      <c r="L4861" s="455">
        <f t="shared" ca="1" si="179"/>
        <v>-217531840439208.5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-217531840439208.5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-906382668496.70203</v>
      </c>
      <c r="L4862" s="455">
        <f t="shared" ca="1" si="179"/>
        <v>-218438223107705.19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-218438223107705.19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-910159262948.77161</v>
      </c>
      <c r="L4863" s="455">
        <f t="shared" ca="1" si="179"/>
        <v>-219348382370653.97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-219348382370653.97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-913951593211.05823</v>
      </c>
      <c r="L4864" s="455">
        <f t="shared" ca="1" si="179"/>
        <v>-220262333963865.03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-220262333963865.03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-917759724849.43762</v>
      </c>
      <c r="L4865" s="455">
        <f t="shared" ca="1" si="179"/>
        <v>-221180093688714.47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-221180093688714.47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-921583723702.97705</v>
      </c>
      <c r="L4866" s="455">
        <f t="shared" ca="1" si="179"/>
        <v>-222101677412417.44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-222101677412417.44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-925423655885.07251</v>
      </c>
      <c r="L4867" s="455">
        <f t="shared" ca="1" si="179"/>
        <v>-223027101068302.5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-223027101068302.5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-929279587784.59375</v>
      </c>
      <c r="L4868" s="455">
        <f t="shared" ca="1" si="179"/>
        <v>-223956380656087.09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-223956380656087.09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-933151586067.02954</v>
      </c>
      <c r="L4869" s="455">
        <f t="shared" ca="1" si="179"/>
        <v>-224889532242154.13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-224889532242154.13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-937039717675.64221</v>
      </c>
      <c r="L4870" s="455">
        <f t="shared" ca="1" si="179"/>
        <v>-225826571959829.78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-225826571959829.78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-940944049832.62415</v>
      </c>
      <c r="L4871" s="455">
        <f t="shared" ca="1" si="179"/>
        <v>-226767516009662.41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-226767516009662.41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-944864650040.26013</v>
      </c>
      <c r="L4872" s="455">
        <f t="shared" ca="1" si="179"/>
        <v>-227712380659702.66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-227712380659702.66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-948801586082.09448</v>
      </c>
      <c r="L4873" s="455">
        <f t="shared" ca="1" si="179"/>
        <v>-228661182245784.75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-228661182245784.75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-952754926024.10327</v>
      </c>
      <c r="L4874" s="455">
        <f t="shared" ca="1" si="179"/>
        <v>-229613937171808.84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-229613937171808.84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-956724738215.87012</v>
      </c>
      <c r="L4875" s="455">
        <f t="shared" ca="1" si="179"/>
        <v>-230570661910024.72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-230570661910024.72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-960711091291.76978</v>
      </c>
      <c r="L4876" s="455">
        <f t="shared" ca="1" si="179"/>
        <v>-231531373001316.5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-231531373001316.5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-964714054172.1521</v>
      </c>
      <c r="L4877" s="455">
        <f t="shared" ca="1" si="179"/>
        <v>-232496087055488.66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-232496087055488.66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-968733696064.53601</v>
      </c>
      <c r="L4878" s="455">
        <f t="shared" ca="1" si="179"/>
        <v>-233464820751553.19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-233464820751553.19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-972770086464.80493</v>
      </c>
      <c r="L4879" s="455">
        <f t="shared" ca="1" si="179"/>
        <v>-234437590838018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-234437590838018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-976823295158.40833</v>
      </c>
      <c r="L4880" s="455">
        <f t="shared" ca="1" si="179"/>
        <v>-235414414133176.41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-235414414133176.41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-980893392221.56836</v>
      </c>
      <c r="L4881" s="455">
        <f t="shared" ca="1" si="179"/>
        <v>-236395307525397.97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-236395307525397.97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-984980448022.49133</v>
      </c>
      <c r="L4882" s="455">
        <f t="shared" ca="1" si="179"/>
        <v>-237380287973420.47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-237380287973420.47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-989084533222.58533</v>
      </c>
      <c r="L4883" s="455">
        <f t="shared" ca="1" si="179"/>
        <v>-238369372506643.06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-238369372506643.06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-993205718777.67944</v>
      </c>
      <c r="L4884" s="455">
        <f t="shared" ca="1" si="179"/>
        <v>-239362578225420.75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-239362578225420.75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-997344075939.25305</v>
      </c>
      <c r="L4885" s="455">
        <f t="shared" ca="1" si="179"/>
        <v>-240359922301360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-240359922301360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-1001499676255.6666</v>
      </c>
      <c r="L4886" s="455">
        <f t="shared" ca="1" si="179"/>
        <v>-241361421977615.66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-241361421977615.66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-1005672591573.3986</v>
      </c>
      <c r="L4887" s="455">
        <f t="shared" ca="1" si="179"/>
        <v>-242367094569189.06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-242367094569189.06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-1009862894038.2876</v>
      </c>
      <c r="L4888" s="455">
        <f t="shared" ca="1" si="179"/>
        <v>-243376957463227.34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-243376957463227.34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-1014070656096.7806</v>
      </c>
      <c r="L4889" s="455">
        <f t="shared" ca="1" si="179"/>
        <v>-244391028119324.13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-244391028119324.13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-1018295950497.184</v>
      </c>
      <c r="L4890" s="455">
        <f t="shared" ca="1" si="179"/>
        <v>-245409324069821.31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-245409324069821.31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-1022538850290.922</v>
      </c>
      <c r="L4891" s="455">
        <f t="shared" ca="1" si="179"/>
        <v>-246431862920112.25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-246431862920112.25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-1026799428833.801</v>
      </c>
      <c r="L4892" s="455">
        <f t="shared" ca="1" si="179"/>
        <v>-247458662348946.06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-247458662348946.06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-1031077759787.2753</v>
      </c>
      <c r="L4893" s="455">
        <f t="shared" ca="1" si="179"/>
        <v>-248489740108733.34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-248489740108733.34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-1035373917119.7223</v>
      </c>
      <c r="L4894" s="455">
        <f t="shared" ca="1" si="179"/>
        <v>-249525114025853.06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-249525114025853.06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-1039687975107.7211</v>
      </c>
      <c r="L4895" s="455">
        <f t="shared" ca="1" si="179"/>
        <v>-250564802000960.78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-250564802000960.78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-1044020008337.3364</v>
      </c>
      <c r="L4896" s="455">
        <f t="shared" ca="1" si="179"/>
        <v>-251608822009298.13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-251608822009298.13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-1048370091705.4089</v>
      </c>
      <c r="L4897" s="455">
        <f t="shared" ca="1" si="179"/>
        <v>-252657192101003.53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-252657192101003.53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-1052738300420.848</v>
      </c>
      <c r="L4898" s="455">
        <f t="shared" ca="1" si="179"/>
        <v>-253709930401424.38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-253709930401424.38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-1057124710005.9349</v>
      </c>
      <c r="L4899" s="455">
        <f t="shared" ca="1" si="179"/>
        <v>-254767055111430.31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-254767055111430.31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-1061529396297.6263</v>
      </c>
      <c r="L4900" s="455">
        <f t="shared" ca="1" si="179"/>
        <v>-255828584507727.94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-255828584507727.94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-1065952435448.8662</v>
      </c>
      <c r="L4901" s="455">
        <f t="shared" ca="1" si="179"/>
        <v>-256894536943176.81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-256894536943176.81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-1070393903929.9033</v>
      </c>
      <c r="L4902" s="455">
        <f t="shared" ca="1" si="179"/>
        <v>-257964930847106.72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-257964930847106.72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-1074853878529.6113</v>
      </c>
      <c r="L4903" s="455">
        <f t="shared" ca="1" si="179"/>
        <v>-259039784725636.34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-259039784725636.34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-1079332436356.8181</v>
      </c>
      <c r="L4904" s="455">
        <f t="shared" ca="1" si="179"/>
        <v>-260119117161993.16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-260119117161993.16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-1083829654841.6381</v>
      </c>
      <c r="L4905" s="455">
        <f t="shared" ca="1" si="179"/>
        <v>-261202946816834.78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-261202946816834.78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-1088345611736.8116</v>
      </c>
      <c r="L4906" s="455">
        <f t="shared" ca="1" si="179"/>
        <v>-262291292428571.59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-262291292428571.59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-1092880385119.0483</v>
      </c>
      <c r="L4907" s="455">
        <f t="shared" ca="1" si="179"/>
        <v>-263384172813690.66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-263384172813690.66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-1097434053390.3776</v>
      </c>
      <c r="L4908" s="455">
        <f t="shared" ca="1" si="179"/>
        <v>-264481606867081.03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-264481606867081.03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-1102006695279.5044</v>
      </c>
      <c r="L4909" s="455">
        <f t="shared" ca="1" si="179"/>
        <v>-265583613562360.53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-265583613562360.53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-1106598389843.1689</v>
      </c>
      <c r="L4910" s="455">
        <f t="shared" ca="1" si="179"/>
        <v>-266690211952203.69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-266690211952203.69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-1111209216467.5154</v>
      </c>
      <c r="L4911" s="455">
        <f t="shared" ca="1" si="179"/>
        <v>-267801421168671.19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-267801421168671.19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-1115839254869.4634</v>
      </c>
      <c r="L4912" s="455">
        <f t="shared" ca="1" si="179"/>
        <v>-268917260423540.66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-268917260423540.66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-1120488585098.0859</v>
      </c>
      <c r="L4913" s="455">
        <f t="shared" ca="1" si="179"/>
        <v>-270037749008638.75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-270037749008638.75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-1125157287535.9949</v>
      </c>
      <c r="L4914" s="455">
        <f t="shared" ca="1" si="179"/>
        <v>-271162906296174.75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-271162906296174.75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-1129845442900.7283</v>
      </c>
      <c r="L4915" s="455">
        <f t="shared" ca="1" si="179"/>
        <v>-272292751739075.47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-272292751739075.47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-1134553132246.1477</v>
      </c>
      <c r="L4916" s="455">
        <f t="shared" ca="1" si="179"/>
        <v>-273427304871321.63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-273427304871321.63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-1139280436963.8401</v>
      </c>
      <c r="L4917" s="455">
        <f t="shared" ca="1" si="179"/>
        <v>-274566585308285.47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-274566585308285.47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-1144027438784.5227</v>
      </c>
      <c r="L4918" s="455">
        <f t="shared" ca="1" si="179"/>
        <v>-275710612747070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-275710612747070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-1148794219779.4583</v>
      </c>
      <c r="L4919" s="455">
        <f t="shared" ca="1" si="179"/>
        <v>-276859406966849.47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-276859406966849.47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-1153580862361.8728</v>
      </c>
      <c r="L4920" s="455">
        <f t="shared" ca="1" si="179"/>
        <v>-278012987829211.34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-278012987829211.34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-1158387449288.3806</v>
      </c>
      <c r="L4921" s="455">
        <f t="shared" ca="1" si="179"/>
        <v>-279171375278499.72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-279171375278499.72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-1163214063660.4155</v>
      </c>
      <c r="L4922" s="455">
        <f t="shared" ca="1" si="179"/>
        <v>-280334589342160.13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-280334589342160.13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-1168060788925.6672</v>
      </c>
      <c r="L4923" s="455">
        <f t="shared" ca="1" si="179"/>
        <v>-281502650131085.81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-281502650131085.81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-1172927708879.5242</v>
      </c>
      <c r="L4924" s="455">
        <f t="shared" ca="1" si="179"/>
        <v>-282675577839965.31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-282675577839965.31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-1177814907666.5222</v>
      </c>
      <c r="L4925" s="455">
        <f t="shared" ca="1" si="179"/>
        <v>-283853392747631.81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-283853392747631.81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-1182722469781.7993</v>
      </c>
      <c r="L4926" s="455">
        <f t="shared" ca="1" si="179"/>
        <v>-285036115217413.63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-285036115217413.63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-1187650480072.5566</v>
      </c>
      <c r="L4927" s="455">
        <f t="shared" ca="1" si="179"/>
        <v>-286223765697486.19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-286223765697486.19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-1192599023739.5259</v>
      </c>
      <c r="L4928" s="455">
        <f t="shared" ca="1" si="179"/>
        <v>-287416364721225.69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-287416364721225.69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-1197568186338.4404</v>
      </c>
      <c r="L4929" s="455">
        <f t="shared" ca="1" si="179"/>
        <v>-288613932907564.13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-288613932907564.13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-1202558053781.5171</v>
      </c>
      <c r="L4930" s="455">
        <f t="shared" ca="1" si="179"/>
        <v>-289816490961345.63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-289816490961345.63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-1207568712338.9402</v>
      </c>
      <c r="L4931" s="455">
        <f t="shared" ca="1" si="179"/>
        <v>-291024059673684.56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-291024059673684.56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-1212600248640.3523</v>
      </c>
      <c r="L4932" s="455">
        <f t="shared" ca="1" si="179"/>
        <v>-292236659922324.94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-292236659922324.94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-1217652749676.354</v>
      </c>
      <c r="L4933" s="455">
        <f t="shared" ca="1" si="179"/>
        <v>-293454312672001.31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-293454312672001.31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-1222726302800.0054</v>
      </c>
      <c r="L4934" s="455">
        <f t="shared" ca="1" si="179"/>
        <v>-294677038974801.31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-294677038974801.31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-1227820995728.3389</v>
      </c>
      <c r="L4935" s="455">
        <f t="shared" ca="1" si="179"/>
        <v>-295904859970529.63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-295904859970529.63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-1232936916543.8735</v>
      </c>
      <c r="L4936" s="455">
        <f t="shared" ca="1" si="179"/>
        <v>-297137796887073.5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-297137796887073.5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-1238074153696.1396</v>
      </c>
      <c r="L4937" s="455">
        <f t="shared" ca="1" si="179"/>
        <v>-298375871040769.63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-298375871040769.63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-1243232796003.2068</v>
      </c>
      <c r="L4938" s="455">
        <f t="shared" ca="1" si="179"/>
        <v>-299619103836772.81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-299619103836772.81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-1248412932653.22</v>
      </c>
      <c r="L4939" s="455">
        <f t="shared" ca="1" si="179"/>
        <v>-300867516769426.06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-300867516769426.06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-1253614653205.9419</v>
      </c>
      <c r="L4940" s="455">
        <f t="shared" ca="1" si="179"/>
        <v>-302121131422632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-302121131422632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-1258838047594.3</v>
      </c>
      <c r="L4941" s="455">
        <f t="shared" ca="1" si="179"/>
        <v>-303379969470226.31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-303379969470226.31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-1264083206125.9429</v>
      </c>
      <c r="L4942" s="455">
        <f t="shared" ca="1" si="179"/>
        <v>-304644052676352.25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-304644052676352.25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-1269350219484.801</v>
      </c>
      <c r="L4943" s="455">
        <f t="shared" ca="1" si="179"/>
        <v>-305913402895837.06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-305913402895837.06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-1274639178732.6543</v>
      </c>
      <c r="L4944" s="455">
        <f t="shared" ca="1" si="179"/>
        <v>-307188042074569.69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-307188042074569.69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-1279950175310.707</v>
      </c>
      <c r="L4945" s="455">
        <f t="shared" ca="1" si="179"/>
        <v>-308467992249880.38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-308467992249880.38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-1285283301041.1682</v>
      </c>
      <c r="L4946" s="455">
        <f t="shared" ca="1" si="179"/>
        <v>-309753275550921.56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-309753275550921.56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-1290638648128.8398</v>
      </c>
      <c r="L4947" s="455">
        <f t="shared" ca="1" si="179"/>
        <v>-311043914199050.38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-311043914199050.38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-1296016309162.71</v>
      </c>
      <c r="L4948" s="455">
        <f t="shared" ca="1" si="179"/>
        <v>-312339930508213.06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-312339930508213.06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-1301416377117.5544</v>
      </c>
      <c r="L4949" s="455">
        <f t="shared" ca="1" si="179"/>
        <v>-313641346885330.63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-313641346885330.63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-1306838945355.5442</v>
      </c>
      <c r="L4950" s="455">
        <f t="shared" ca="1" si="179"/>
        <v>-314948185830686.19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-314948185830686.19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-1312284107627.8591</v>
      </c>
      <c r="L4951" s="455">
        <f t="shared" ca="1" si="179"/>
        <v>-316260469938314.06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-316260469938314.06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-1317751958076.3086</v>
      </c>
      <c r="L4952" s="455">
        <f t="shared" ca="1" si="179"/>
        <v>-317578221896390.38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-317578221896390.38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-1323242591234.96</v>
      </c>
      <c r="L4953" s="455">
        <f t="shared" ca="1" si="179"/>
        <v>-318901464487625.31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-318901464487625.31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-1328756102031.7722</v>
      </c>
      <c r="L4954" s="455">
        <f t="shared" ca="1" si="179"/>
        <v>-320230220589657.06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-320230220589657.06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-1334292585790.2378</v>
      </c>
      <c r="L4955" s="455">
        <f t="shared" ca="1" si="179"/>
        <v>-321564513175447.31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-321564513175447.31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-1339852138231.0305</v>
      </c>
      <c r="L4956" s="455">
        <f t="shared" ca="1" si="179"/>
        <v>-322904365313678.31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-322904365313678.31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-1345434855473.6597</v>
      </c>
      <c r="L4957" s="455">
        <f t="shared" ca="1" si="179"/>
        <v>-324249800169152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-324249800169152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-1351040834038.1333</v>
      </c>
      <c r="L4958" s="455">
        <f t="shared" ca="1" si="179"/>
        <v>-325600841003190.13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-325600841003190.13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-1356670170846.6255</v>
      </c>
      <c r="L4959" s="455">
        <f t="shared" ca="1" si="179"/>
        <v>-326957511174036.75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-326957511174036.75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-1362322963225.1531</v>
      </c>
      <c r="L4960" s="455">
        <f t="shared" ca="1" si="179"/>
        <v>-328319834137261.88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-328319834137261.88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-1367999308905.2578</v>
      </c>
      <c r="L4961" s="455">
        <f t="shared" ca="1" si="179"/>
        <v>-329687833446167.13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-329687833446167.13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-1373699306025.6963</v>
      </c>
      <c r="L4962" s="455">
        <f t="shared" ca="1" si="179"/>
        <v>-331061532752192.81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-331061532752192.81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-1379423053134.1367</v>
      </c>
      <c r="L4963" s="455">
        <f t="shared" ca="1" si="179"/>
        <v>-332440955805326.94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-332440955805326.94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-1385170649188.8623</v>
      </c>
      <c r="L4964" s="455">
        <f t="shared" ca="1" si="179"/>
        <v>-333826126454515.81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-333826126454515.81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-1390942193560.4824</v>
      </c>
      <c r="L4965" s="455">
        <f t="shared" ca="1" si="179"/>
        <v>-335217068648076.31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-335217068648076.31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-1396737786033.6514</v>
      </c>
      <c r="L4966" s="455">
        <f t="shared" ca="1" si="179"/>
        <v>-336613806434109.94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-336613806434109.94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-1402557526808.7915</v>
      </c>
      <c r="L4967" s="455">
        <f t="shared" ca="1" si="179"/>
        <v>-338016363960918.75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-338016363960918.75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-1408401516503.8281</v>
      </c>
      <c r="L4968" s="455">
        <f t="shared" ca="1" si="179"/>
        <v>-339424765477422.56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-339424765477422.56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-1414269856155.9272</v>
      </c>
      <c r="L4969" s="455">
        <f t="shared" ca="1" si="179"/>
        <v>-340839035333578.5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-340839035333578.5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-1420162647223.2437</v>
      </c>
      <c r="L4970" s="455">
        <f t="shared" ca="1" si="179"/>
        <v>-342259197980801.75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-342259197980801.75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-1426079991586.6738</v>
      </c>
      <c r="L4971" s="455">
        <f t="shared" ca="1" si="179"/>
        <v>-343685277972388.44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-343685277972388.44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-1432021991551.6184</v>
      </c>
      <c r="L4972" s="455">
        <f t="shared" ca="1" si="179"/>
        <v>-345117299963940.06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-345117299963940.06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-1437988749849.7502</v>
      </c>
      <c r="L4973" s="455">
        <f t="shared" ca="1" si="179"/>
        <v>-346555288713789.81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-346555288713789.81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-1443980369640.7908</v>
      </c>
      <c r="L4974" s="455">
        <f t="shared" ca="1" si="179"/>
        <v>-347999269083430.63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-347999269083430.63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-1449996954514.2942</v>
      </c>
      <c r="L4975" s="455">
        <f t="shared" ca="1" si="179"/>
        <v>-349449266037944.94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-349449266037944.94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-1456038608491.4373</v>
      </c>
      <c r="L4976" s="455">
        <f t="shared" ca="1" si="179"/>
        <v>-350905304646436.38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-350905304646436.38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-1462105436026.8181</v>
      </c>
      <c r="L4977" s="455">
        <f t="shared" ca="1" si="179"/>
        <v>-352367410082463.19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-352367410082463.19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-1468197542010.2632</v>
      </c>
      <c r="L4978" s="455">
        <f t="shared" ca="1" si="179"/>
        <v>-353835607624473.44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-353835607624473.44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-1474315031768.6394</v>
      </c>
      <c r="L4979" s="455">
        <f t="shared" ca="1" si="179"/>
        <v>-355309922656242.06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-355309922656242.06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-1480458011067.6753</v>
      </c>
      <c r="L4980" s="455">
        <f t="shared" ca="1" si="179"/>
        <v>-356790380667309.75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-356790380667309.75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-1486626586113.7905</v>
      </c>
      <c r="L4981" s="455">
        <f t="shared" ca="1" si="179"/>
        <v>-358277007253423.56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-358277007253423.56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-1492820863555.9314</v>
      </c>
      <c r="L4982" s="455">
        <f t="shared" ca="1" si="179"/>
        <v>-359769828116979.5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-359769828116979.5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-1499040950487.4146</v>
      </c>
      <c r="L4983" s="455">
        <f t="shared" ca="1" si="179"/>
        <v>-361268869067466.94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-361268869067466.94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-1505286954447.7788</v>
      </c>
      <c r="L4984" s="455">
        <f t="shared" ca="1" si="179"/>
        <v>-362774156021914.69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-362774156021914.69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-1511558983424.6445</v>
      </c>
      <c r="L4985" s="455">
        <f t="shared" ca="1" si="179"/>
        <v>-364285715005339.31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-364285715005339.31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-1517857145855.5806</v>
      </c>
      <c r="L4986" s="455">
        <f t="shared" ca="1" si="179"/>
        <v>-365803572151194.88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-365803572151194.88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-1524181550629.9785</v>
      </c>
      <c r="L4987" s="455">
        <f t="shared" ca="1" si="179"/>
        <v>-367327753701824.88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-367327753701824.88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-1530532307090.937</v>
      </c>
      <c r="L4988" s="455">
        <f t="shared" ca="1" si="179"/>
        <v>-368858286008915.81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-368858286008915.81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-1536909525037.1492</v>
      </c>
      <c r="L4989" s="455">
        <f t="shared" ca="1" si="179"/>
        <v>-370395195533952.94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-370395195533952.94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-1543313314724.804</v>
      </c>
      <c r="L4990" s="455">
        <f t="shared" ca="1" si="179"/>
        <v>-371938508848677.75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-371938508848677.75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-1549743786869.4907</v>
      </c>
      <c r="L4991" s="455">
        <f t="shared" ca="1" si="179"/>
        <v>-373488252635547.25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-373488252635547.25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-1556201052648.1135</v>
      </c>
      <c r="L4992" s="455">
        <f t="shared" ca="1" si="179"/>
        <v>-375044453688195.38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-375044453688195.38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-1562685223700.814</v>
      </c>
      <c r="L4993" s="455">
        <f t="shared" ca="1" si="179"/>
        <v>-376607138911896.19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-376607138911896.19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-1569196412132.9009</v>
      </c>
      <c r="L4994" s="455">
        <f t="shared" ca="1" si="179"/>
        <v>-378176335324029.06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-378176335324029.06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-1575734730516.7878</v>
      </c>
      <c r="L4995" s="455">
        <f t="shared" ca="1" si="179"/>
        <v>-379752070054545.88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-379752070054545.88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-1582300291893.9412</v>
      </c>
      <c r="L4996" s="455">
        <f t="shared" ca="1" si="179"/>
        <v>-381334370346439.81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-381334370346439.81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-1588893209776.8325</v>
      </c>
      <c r="L4997" s="455">
        <f t="shared" ca="1" si="179"/>
        <v>-382923263556216.63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-382923263556216.63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-1595513598150.9026</v>
      </c>
      <c r="L4998" s="455">
        <f t="shared" ca="1" si="179"/>
        <v>-384518777154367.5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-384518777154367.5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-1602161571476.5313</v>
      </c>
      <c r="L4999" s="455">
        <f t="shared" ca="1" si="179"/>
        <v>-386120938725844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-386120938725844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-1608837244691.0166</v>
      </c>
      <c r="L5000" s="455">
        <f t="shared" ca="1" si="179"/>
        <v>-387729775970535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-387729775970535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-1615540733210.5625</v>
      </c>
      <c r="L5001" s="455">
        <f t="shared" ca="1" si="179"/>
        <v>-389345316703745.56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-389345316703745.56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-1622272152932.2732</v>
      </c>
      <c r="L5002" s="455">
        <f t="shared" ca="1" si="179"/>
        <v>-390967588856677.81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-390967588856677.81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-1629031620236.1575</v>
      </c>
      <c r="L5003" s="455">
        <f t="shared" ca="1" si="179"/>
        <v>-392596620476914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-392596620476914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-1635819251987.1416</v>
      </c>
      <c r="L5004" s="455">
        <f t="shared" ca="1" si="179"/>
        <v>-394232439728901.13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-394232439728901.13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-1642635165537.0879</v>
      </c>
      <c r="L5005" s="455">
        <f t="shared" ca="1" si="179"/>
        <v>-395875074894438.19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-395875074894438.19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-1649479478726.8257</v>
      </c>
      <c r="L5006" s="455">
        <f t="shared" ca="1" si="179"/>
        <v>-397524554373165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-397524554373165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-1656352309888.1875</v>
      </c>
      <c r="L5007" s="455">
        <f t="shared" ca="1" si="179"/>
        <v>-399180906683053.19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-399180906683053.19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-1663253777846.0549</v>
      </c>
      <c r="L5008" s="455">
        <f t="shared" ca="1" si="179"/>
        <v>-400844160460899.25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-400844160460899.25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-1670184001920.4136</v>
      </c>
      <c r="L5009" s="455">
        <f t="shared" ca="1" si="179"/>
        <v>-402514344462819.69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-402514344462819.69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-1677143101928.4153</v>
      </c>
      <c r="L5010" s="455">
        <f t="shared" ca="1" si="179"/>
        <v>-404191487564748.13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-404191487564748.13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-1684131198186.4504</v>
      </c>
      <c r="L5011" s="455">
        <f t="shared" ca="1" si="179"/>
        <v>-405875618762934.56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-405875618762934.56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-1691148411512.2273</v>
      </c>
      <c r="L5012" s="455">
        <f t="shared" ca="1" si="179"/>
        <v>-407566767174446.81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-407566767174446.81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-1698194863226.8618</v>
      </c>
      <c r="L5013" s="455">
        <f t="shared" ca="1" si="179"/>
        <v>-409264962037673.69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-409264962037673.69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-1705270675156.9736</v>
      </c>
      <c r="L5014" s="455">
        <f t="shared" ca="1" si="179"/>
        <v>-410970232712830.69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-410970232712830.69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-1712375969636.7944</v>
      </c>
      <c r="L5015" s="455">
        <f t="shared" ca="1" si="179"/>
        <v>-412682608682467.5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-412682608682467.5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-1719510869510.2813</v>
      </c>
      <c r="L5016" s="455">
        <f t="shared" ca="1" si="179"/>
        <v>-414402119551977.75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-414402119551977.75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-1726675498133.2407</v>
      </c>
      <c r="L5017" s="455">
        <f t="shared" ca="1" si="179"/>
        <v>-416128795050111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-416128795050111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-1733869979375.4624</v>
      </c>
      <c r="L5018" s="455">
        <f t="shared" ca="1" si="179"/>
        <v>-417862665029486.44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-417862665029486.44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-1741094437622.8601</v>
      </c>
      <c r="L5019" s="455">
        <f t="shared" ca="1" si="179"/>
        <v>-419603759467109.31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-419603759467109.31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-1748348997779.6221</v>
      </c>
      <c r="L5020" s="455">
        <f t="shared" ca="1" si="179"/>
        <v>-421352108464888.94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-421352108464888.94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-1755633785270.3706</v>
      </c>
      <c r="L5021" s="455">
        <f t="shared" ca="1" si="179"/>
        <v>-423107742250159.31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-423107742250159.31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-1762948926042.3306</v>
      </c>
      <c r="L5022" s="455">
        <f t="shared" ca="1" si="179"/>
        <v>-424870691176201.63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-424870691176201.63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-1770294546567.5068</v>
      </c>
      <c r="L5023" s="455">
        <f t="shared" ca="1" si="179"/>
        <v>-426640985722769.13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-426640985722769.13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-1777670773844.8713</v>
      </c>
      <c r="L5024" s="455">
        <f t="shared" ca="1" si="179"/>
        <v>-428418656496614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-428418656496614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-1785077735402.5583</v>
      </c>
      <c r="L5025" s="455">
        <f t="shared" ca="1" si="179"/>
        <v>-430203734232016.56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-430203734232016.56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-1792515559300.0691</v>
      </c>
      <c r="L5026" s="455">
        <f t="shared" ca="1" si="179"/>
        <v>-431996249791316.63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-431996249791316.63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-1799984374130.4858</v>
      </c>
      <c r="L5027" s="455">
        <f t="shared" ca="1" si="179"/>
        <v>-433796234165447.13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-433796234165447.13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-1807484309022.6963</v>
      </c>
      <c r="L5028" s="455">
        <f t="shared" ca="1" si="179"/>
        <v>-435603718474469.81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-435603718474469.81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-1815015493643.6243</v>
      </c>
      <c r="L5029" s="455">
        <f t="shared" ca="1" si="179"/>
        <v>-437418733968113.44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-437418733968113.44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-1822578058200.4727</v>
      </c>
      <c r="L5030" s="455">
        <f t="shared" ca="1" si="179"/>
        <v>-439241312026313.94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-439241312026313.94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-1830172133442.9744</v>
      </c>
      <c r="L5031" s="455">
        <f t="shared" ca="1" si="179"/>
        <v>-441071484159756.94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-441071484159756.94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-1837797850665.6538</v>
      </c>
      <c r="L5032" s="455">
        <f t="shared" ca="1" si="179"/>
        <v>-442909282010422.56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-442909282010422.56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-1845455341710.094</v>
      </c>
      <c r="L5033" s="455">
        <f t="shared" ca="1" si="179"/>
        <v>-444754737352132.69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-444754737352132.69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-1853144738967.2197</v>
      </c>
      <c r="L5034" s="455">
        <f t="shared" ca="1" si="179"/>
        <v>-446607882091099.94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-446607882091099.94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-1860866175379.5833</v>
      </c>
      <c r="L5035" s="455">
        <f t="shared" ca="1" si="179"/>
        <v>-448468748266479.5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-448468748266479.5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-1868619784443.6646</v>
      </c>
      <c r="L5036" s="455">
        <f t="shared" ca="1" si="179"/>
        <v>-450337368050923.19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-450337368050923.19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-1876405700212.1799</v>
      </c>
      <c r="L5037" s="455">
        <f t="shared" ca="1" si="179"/>
        <v>-452213773751135.38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-452213773751135.38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-1884224057296.3975</v>
      </c>
      <c r="L5038" s="455">
        <f t="shared" ca="1" si="179"/>
        <v>-454097997808431.75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-454097997808431.75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-1892074990868.4656</v>
      </c>
      <c r="L5039" s="455">
        <f t="shared" ca="1" si="179"/>
        <v>-455990072799300.19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-455990072799300.19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-1899958636663.7507</v>
      </c>
      <c r="L5040" s="455">
        <f t="shared" ca="1" si="179"/>
        <v>-457890031435963.94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-457890031435963.94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-1907875130983.1831</v>
      </c>
      <c r="L5041" s="455">
        <f t="shared" ca="1" si="179"/>
        <v>-459797906566947.13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-459797906566947.13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-1915824610695.6128</v>
      </c>
      <c r="L5042" s="455">
        <f t="shared" ca="1" si="179"/>
        <v>-461713731177642.75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-461713731177642.75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-1923807213240.178</v>
      </c>
      <c r="L5043" s="455">
        <f t="shared" ca="1" si="179"/>
        <v>-463637538390882.94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-463637538390882.94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-1931823076628.679</v>
      </c>
      <c r="L5044" s="455">
        <f t="shared" ca="1" si="179"/>
        <v>-465569361467511.63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-465569361467511.63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-1939872339447.9653</v>
      </c>
      <c r="L5045" s="455">
        <f t="shared" ca="1" si="179"/>
        <v>-467509233806959.56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-467509233806959.56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-1947955140862.3313</v>
      </c>
      <c r="L5046" s="455">
        <f t="shared" ca="1" si="179"/>
        <v>-469457188947821.88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-469457188947821.88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-1956071620615.9246</v>
      </c>
      <c r="L5047" s="455">
        <f t="shared" ca="1" si="179"/>
        <v>-471413260568437.81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-471413260568437.81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-1964221919035.1575</v>
      </c>
      <c r="L5048" s="455">
        <f t="shared" ca="1" si="179"/>
        <v>-473377482487473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-473377482487473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-1972406177031.1372</v>
      </c>
      <c r="L5049" s="455">
        <f t="shared" ca="1" si="179"/>
        <v>-475349888664504.13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-475349888664504.13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-1980624536102.1006</v>
      </c>
      <c r="L5050" s="455">
        <f t="shared" ca="1" si="179"/>
        <v>-477330513200606.25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-477330513200606.25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-1988877138335.8594</v>
      </c>
      <c r="L5051" s="455">
        <f t="shared" ca="1" si="179"/>
        <v>-479319390338942.13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-479319390338942.13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-1997164126412.259</v>
      </c>
      <c r="L5052" s="455">
        <f t="shared" ca="1" si="179"/>
        <v>-481316554465354.38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-481316554465354.38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-2005485643605.6436</v>
      </c>
      <c r="L5053" s="455">
        <f t="shared" ca="1" si="179"/>
        <v>-483322040108960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-483322040108960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-2013841833787.3333</v>
      </c>
      <c r="L5054" s="455">
        <f t="shared" ca="1" si="179"/>
        <v>-485335881942747.31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-485335881942747.31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-2022232841428.1138</v>
      </c>
      <c r="L5055" s="455">
        <f t="shared" ca="1" si="179"/>
        <v>-487358114784175.44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-487358114784175.44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-2030658811600.7312</v>
      </c>
      <c r="L5056" s="455">
        <f t="shared" ca="1" si="179"/>
        <v>-489388773595776.19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-489388773595776.19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-2039119889982.4006</v>
      </c>
      <c r="L5057" s="455">
        <f t="shared" ca="1" si="179"/>
        <v>-491427893485758.56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-491427893485758.56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-2047616222857.3274</v>
      </c>
      <c r="L5058" s="455">
        <f t="shared" ca="1" si="179"/>
        <v>-493475509708615.88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-493475509708615.88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-2056147957119.2327</v>
      </c>
      <c r="L5059" s="455">
        <f t="shared" ca="1" si="179"/>
        <v>-495531657665735.13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-495531657665735.13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-2064715240273.8962</v>
      </c>
      <c r="L5060" s="455">
        <f t="shared" ca="1" si="179"/>
        <v>-497596372906009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-497596372906009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-2073318220441.7041</v>
      </c>
      <c r="L5061" s="455">
        <f t="shared" ca="1" si="179"/>
        <v>-499669691126450.69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-499669691126450.69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-2081957046360.2112</v>
      </c>
      <c r="L5062" s="455">
        <f t="shared" ca="1" si="179"/>
        <v>-501751648172810.88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-501751648172810.88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-2090631867386.7119</v>
      </c>
      <c r="L5063" s="455">
        <f t="shared" ca="1" si="179"/>
        <v>-503842280040197.56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-503842280040197.56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-2099342833500.8232</v>
      </c>
      <c r="L5064" s="455">
        <f t="shared" ca="1" si="179"/>
        <v>-505941622873698.38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-505941622873698.38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-2108090095307.0769</v>
      </c>
      <c r="L5065" s="455">
        <f t="shared" ca="1" si="179"/>
        <v>-508049712969005.44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-508049712969005.44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-2116873804037.5227</v>
      </c>
      <c r="L5066" s="455">
        <f t="shared" ca="1" si="179"/>
        <v>-510166586773042.94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-510166586773042.94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-2125694111554.3455</v>
      </c>
      <c r="L5067" s="455">
        <f t="shared" ca="1" si="179"/>
        <v>-512292280884597.31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-512292280884597.31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-2134551170352.4888</v>
      </c>
      <c r="L5068" s="455">
        <f t="shared" ca="1" si="179"/>
        <v>-514426832054949.81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-514426832054949.81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-2143445133562.291</v>
      </c>
      <c r="L5069" s="455">
        <f t="shared" ca="1" si="179"/>
        <v>-516570277188512.13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-516570277188512.13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-2152376154952.1338</v>
      </c>
      <c r="L5070" s="455">
        <f t="shared" ca="1" si="179"/>
        <v>-518722653343464.25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-518722653343464.25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-2161344388931.1013</v>
      </c>
      <c r="L5071" s="455">
        <f t="shared" ca="1" si="179"/>
        <v>-520883997732395.38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-520883997732395.38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-2170349990551.6475</v>
      </c>
      <c r="L5072" s="455">
        <f t="shared" ca="1" si="179"/>
        <v>-523054347722947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-523054347722947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-2179393115512.2793</v>
      </c>
      <c r="L5073" s="455">
        <f t="shared" ca="1" si="179"/>
        <v>-525233740838459.25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-525233740838459.25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-2188473920160.2468</v>
      </c>
      <c r="L5074" s="455">
        <f t="shared" ca="1" si="179"/>
        <v>-527422214758619.5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-527422214758619.5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-2197592561494.2478</v>
      </c>
      <c r="L5075" s="455">
        <f t="shared" ca="1" si="179"/>
        <v>-529619807320113.75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-529619807320113.75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-2206749197167.1406</v>
      </c>
      <c r="L5076" s="455">
        <f t="shared" ca="1" si="179"/>
        <v>-531826556517280.88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-531826556517280.88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-2215943985488.6704</v>
      </c>
      <c r="L5077" s="455">
        <f t="shared" ca="1" si="179"/>
        <v>-534042500502769.56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-534042500502769.56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-2225177085428.2065</v>
      </c>
      <c r="L5078" s="455">
        <f t="shared" ca="1" si="179"/>
        <v>-536267677588197.75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-536267677588197.75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-2234448656617.4907</v>
      </c>
      <c r="L5079" s="455">
        <f t="shared" ca="1" si="179"/>
        <v>-538502126244815.25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-538502126244815.25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-2243758859353.397</v>
      </c>
      <c r="L5080" s="455">
        <f t="shared" ca="1" si="179"/>
        <v>-540745885104168.63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-540745885104168.63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-2253107854600.7026</v>
      </c>
      <c r="L5081" s="455">
        <f t="shared" ca="1" si="179"/>
        <v>-542998992958769.31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-542998992958769.31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-2262495803994.8721</v>
      </c>
      <c r="L5082" s="455">
        <f t="shared" ca="1" si="179"/>
        <v>-545261488762764.19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-545261488762764.19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-2271922869844.8506</v>
      </c>
      <c r="L5083" s="455">
        <f t="shared" ca="1" si="179"/>
        <v>-547533411632609.06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-547533411632609.06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-2281389215135.8711</v>
      </c>
      <c r="L5084" s="455">
        <f t="shared" ca="1" si="179"/>
        <v>-549814800847744.94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-549814800847744.94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-2290895003532.2705</v>
      </c>
      <c r="L5085" s="455">
        <f t="shared" ca="1" si="179"/>
        <v>-552105695851277.19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-552105695851277.19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-2300440399380.3218</v>
      </c>
      <c r="L5086" s="455">
        <f t="shared" ca="1" si="179"/>
        <v>-554406136250657.5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-554406136250657.5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-2310025567711.0732</v>
      </c>
      <c r="L5087" s="455">
        <f t="shared" ca="1" si="179"/>
        <v>-556716161818368.56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-556716161818368.56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-2319650674243.2021</v>
      </c>
      <c r="L5088" s="455">
        <f t="shared" ca="1" si="179"/>
        <v>-559035812492611.75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-559035812492611.75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-2329315885385.8823</v>
      </c>
      <c r="L5089" s="455">
        <f t="shared" ca="1" si="179"/>
        <v>-561365128377997.63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-561365128377997.63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-2339021368241.6567</v>
      </c>
      <c r="L5090" s="455">
        <f t="shared" ca="1" si="179"/>
        <v>-563704149746239.25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-563704149746239.25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-2348767290609.3301</v>
      </c>
      <c r="L5091" s="455">
        <f t="shared" ca="1" si="179"/>
        <v>-566052917036848.63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-566052917036848.63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-2358553820986.8691</v>
      </c>
      <c r="L5092" s="455">
        <f t="shared" ca="1" si="179"/>
        <v>-568411470857835.5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-568411470857835.5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-2368381128574.3145</v>
      </c>
      <c r="L5093" s="455">
        <f t="shared" ca="1" si="179"/>
        <v>-570779851986409.88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-570779851986409.88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-2378249383276.708</v>
      </c>
      <c r="L5094" s="455">
        <f t="shared" ca="1" si="179"/>
        <v>-573158101369686.63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-573158101369686.63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-2388158755707.0273</v>
      </c>
      <c r="L5095" s="455">
        <f t="shared" ca="1" si="179"/>
        <v>-575546260125393.63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-575546260125393.63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-2398109417189.1401</v>
      </c>
      <c r="L5096" s="455">
        <f t="shared" ca="1" si="179"/>
        <v>-577944369542582.75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-577944369542582.75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-2408101539760.7612</v>
      </c>
      <c r="L5097" s="455">
        <f t="shared" ca="1" si="179"/>
        <v>-580352471082343.5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-580352471082343.5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-2418135296176.4312</v>
      </c>
      <c r="L5098" s="455">
        <f t="shared" ca="1" si="179"/>
        <v>-582770606378519.88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-582770606378519.88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-2428210859910.4995</v>
      </c>
      <c r="L5099" s="455">
        <f t="shared" ca="1" si="179"/>
        <v>-585198817238430.38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-585198817238430.38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-2438328405160.1265</v>
      </c>
      <c r="L5100" s="455">
        <f t="shared" ca="1" si="179"/>
        <v>-587637145643590.5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-587637145643590.5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-2448488106848.2939</v>
      </c>
      <c r="L5101" s="455">
        <f t="shared" ca="1" si="179"/>
        <v>-590085633750438.75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-590085633750438.75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-2458690140626.8281</v>
      </c>
      <c r="L5102" s="455">
        <f t="shared" ca="1" si="179"/>
        <v>-592544323891065.63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-592544323891065.63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-2468934682879.4399</v>
      </c>
      <c r="L5103" s="455">
        <f t="shared" ca="1" si="179"/>
        <v>-595013258573945.13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-595013258573945.13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-2479221910724.7715</v>
      </c>
      <c r="L5104" s="455">
        <f t="shared" ca="1" si="179"/>
        <v>-597492480484669.88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-597492480484669.88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-2489552002019.458</v>
      </c>
      <c r="L5105" s="455">
        <f t="shared" ca="1" si="179"/>
        <v>-599982032486689.38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-599982032486689.38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-2499925135361.2056</v>
      </c>
      <c r="L5106" s="455">
        <f t="shared" ca="1" si="179"/>
        <v>-602481957622050.63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-602481957622050.63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-2510341490091.8774</v>
      </c>
      <c r="L5107" s="455">
        <f t="shared" ca="1" si="179"/>
        <v>-604992299112142.5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-604992299112142.5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-2520801246300.5938</v>
      </c>
      <c r="L5108" s="455">
        <f t="shared" ref="L5108:L5362" ca="1" si="184">I5108-J5108+K5108</f>
        <v>-607513100358443.13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-607513100358443.13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-2531304584826.8462</v>
      </c>
      <c r="L5109" s="455">
        <f t="shared" ca="1" si="184"/>
        <v>-610044404943270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-610044404943270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-2541851687263.625</v>
      </c>
      <c r="L5110" s="455">
        <f t="shared" ca="1" si="184"/>
        <v>-612586256630533.63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-612586256630533.63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-2552442735960.5566</v>
      </c>
      <c r="L5111" s="455">
        <f t="shared" ca="1" si="184"/>
        <v>-615138699366494.13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-615138699366494.13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-2563077914027.0586</v>
      </c>
      <c r="L5112" s="455">
        <f t="shared" ca="1" si="184"/>
        <v>-617701777280521.13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-617701777280521.13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-2573757405335.5049</v>
      </c>
      <c r="L5113" s="455">
        <f t="shared" ca="1" si="184"/>
        <v>-620275534685856.63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-620275534685856.63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-2584481394524.4023</v>
      </c>
      <c r="L5114" s="455">
        <f t="shared" ca="1" si="184"/>
        <v>-622860016080381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-622860016080381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-2595250067001.5874</v>
      </c>
      <c r="L5115" s="455">
        <f t="shared" ca="1" si="184"/>
        <v>-625455266147382.63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-625455266147382.63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-2606063608947.4277</v>
      </c>
      <c r="L5116" s="455">
        <f t="shared" ca="1" si="184"/>
        <v>-628061329756330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-628061329756330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-2616922207318.0415</v>
      </c>
      <c r="L5117" s="455">
        <f t="shared" ca="1" si="184"/>
        <v>-630678251963648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-630678251963648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-2627826049848.5332</v>
      </c>
      <c r="L5118" s="455">
        <f t="shared" ca="1" si="184"/>
        <v>-633306078013496.5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-633306078013496.5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-2638775325056.2354</v>
      </c>
      <c r="L5119" s="455">
        <f t="shared" ca="1" si="184"/>
        <v>-635944853338552.75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-635944853338552.75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-2649770222243.9697</v>
      </c>
      <c r="L5120" s="455">
        <f t="shared" ca="1" si="184"/>
        <v>-638594623560796.75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-638594623560796.75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-2660810931503.3198</v>
      </c>
      <c r="L5121" s="455">
        <f t="shared" ca="1" si="184"/>
        <v>-641255434492300.13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-641255434492300.13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-2671897643717.917</v>
      </c>
      <c r="L5122" s="455">
        <f t="shared" ca="1" si="184"/>
        <v>-643927332136018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-643927332136018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-2683030550566.7417</v>
      </c>
      <c r="L5123" s="455">
        <f t="shared" ca="1" si="184"/>
        <v>-646610362686584.75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-646610362686584.75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-2694209844527.4365</v>
      </c>
      <c r="L5124" s="455">
        <f t="shared" ca="1" si="184"/>
        <v>-649304572531112.13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-649304572531112.13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-2705435718879.6338</v>
      </c>
      <c r="L5125" s="455">
        <f t="shared" ca="1" si="184"/>
        <v>-652010008249991.75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-652010008249991.75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-2716708367708.2988</v>
      </c>
      <c r="L5126" s="455">
        <f t="shared" ca="1" si="184"/>
        <v>-654726716617700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-654726716617700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-2728027985907.0835</v>
      </c>
      <c r="L5127" s="455">
        <f t="shared" ca="1" si="184"/>
        <v>-657454744603607.13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-657454744603607.13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-2739394769181.6963</v>
      </c>
      <c r="L5128" s="455">
        <f t="shared" ca="1" si="184"/>
        <v>-660194139372788.88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-660194139372788.88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-2750808914053.2871</v>
      </c>
      <c r="L5129" s="455">
        <f t="shared" ca="1" si="184"/>
        <v>-662944948286842.13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-662944948286842.13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-2762270617861.8423</v>
      </c>
      <c r="L5130" s="455">
        <f t="shared" ca="1" si="184"/>
        <v>-665707218904704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-665707218904704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-2773780078769.6001</v>
      </c>
      <c r="L5131" s="455">
        <f t="shared" ca="1" si="184"/>
        <v>-668480998983473.63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-668480998983473.63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-2785337495764.4736</v>
      </c>
      <c r="L5132" s="455">
        <f t="shared" ca="1" si="184"/>
        <v>-671266336479238.13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-671266336479238.13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-2796943068663.4922</v>
      </c>
      <c r="L5133" s="455">
        <f t="shared" ca="1" si="184"/>
        <v>-674063279547901.63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-674063279547901.63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-2808596998116.2568</v>
      </c>
      <c r="L5134" s="455">
        <f t="shared" ca="1" si="184"/>
        <v>-676871876546017.88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-676871876546017.88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-2820299485608.4077</v>
      </c>
      <c r="L5135" s="455">
        <f t="shared" ca="1" si="184"/>
        <v>-679692176031626.25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-679692176031626.25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-2832050733465.1094</v>
      </c>
      <c r="L5136" s="455">
        <f t="shared" ca="1" si="184"/>
        <v>-682524226765091.38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-682524226765091.38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-2843850944854.5474</v>
      </c>
      <c r="L5137" s="455">
        <f t="shared" ca="1" si="184"/>
        <v>-685368077709945.88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-685368077709945.88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-2855700323791.4409</v>
      </c>
      <c r="L5138" s="455">
        <f t="shared" ca="1" si="184"/>
        <v>-688223778033737.38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-688223778033737.38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-2867599075140.5723</v>
      </c>
      <c r="L5139" s="455">
        <f t="shared" ca="1" si="184"/>
        <v>-691091377108878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-691091377108878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-2879547404620.3252</v>
      </c>
      <c r="L5140" s="455">
        <f t="shared" ca="1" si="184"/>
        <v>-693970924513498.38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-693970924513498.38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-2891545518806.2432</v>
      </c>
      <c r="L5141" s="455">
        <f t="shared" ca="1" si="184"/>
        <v>-696862470032304.63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-696862470032304.63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-2903593625134.6025</v>
      </c>
      <c r="L5142" s="455">
        <f t="shared" ca="1" si="184"/>
        <v>-699766063657439.25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-699766063657439.25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-2915691931905.9971</v>
      </c>
      <c r="L5143" s="455">
        <f t="shared" ca="1" si="184"/>
        <v>-702681755589345.25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-702681755589345.25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-2927840648288.9385</v>
      </c>
      <c r="L5144" s="455">
        <f t="shared" ca="1" si="184"/>
        <v>-705609596237634.25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-705609596237634.25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-2940039984323.4761</v>
      </c>
      <c r="L5145" s="455">
        <f t="shared" ca="1" si="184"/>
        <v>-708549636221957.75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-708549636221957.75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-2952290150924.8237</v>
      </c>
      <c r="L5146" s="455">
        <f t="shared" ca="1" si="184"/>
        <v>-711501926372882.63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-711501926372882.63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-2964591359887.0107</v>
      </c>
      <c r="L5147" s="455">
        <f t="shared" ca="1" si="184"/>
        <v>-714466517732769.63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-714466517732769.63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-2976943823886.54</v>
      </c>
      <c r="L5148" s="455">
        <f t="shared" ca="1" si="184"/>
        <v>-717443461556656.13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-717443461556656.13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-2989347756486.0674</v>
      </c>
      <c r="L5149" s="455">
        <f t="shared" ca="1" si="184"/>
        <v>-720432809313142.25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-720432809313142.25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-3001803372138.0928</v>
      </c>
      <c r="L5150" s="455">
        <f t="shared" ca="1" si="184"/>
        <v>-723434612685280.38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-723434612685280.38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-3014310886188.668</v>
      </c>
      <c r="L5151" s="455">
        <f t="shared" ca="1" si="184"/>
        <v>-726448923571469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-726448923571469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-3026870514881.1206</v>
      </c>
      <c r="L5152" s="455">
        <f t="shared" ca="1" si="184"/>
        <v>-729475794086350.13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-729475794086350.13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-3039482475359.792</v>
      </c>
      <c r="L5153" s="455">
        <f t="shared" ca="1" si="184"/>
        <v>-732515276561709.88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-732515276561709.88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-3052146985673.791</v>
      </c>
      <c r="L5154" s="455">
        <f t="shared" ca="1" si="184"/>
        <v>-735567423547383.63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-735567423547383.63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-3064864264780.7651</v>
      </c>
      <c r="L5155" s="455">
        <f t="shared" ca="1" si="184"/>
        <v>-738632287812164.38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-738632287812164.38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-3077634532550.6851</v>
      </c>
      <c r="L5156" s="455">
        <f t="shared" ca="1" si="184"/>
        <v>-741709922344715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-741709922344715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-3090458009769.646</v>
      </c>
      <c r="L5157" s="455">
        <f t="shared" ca="1" si="184"/>
        <v>-744800380354484.63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-744800380354484.63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-3103334918143.686</v>
      </c>
      <c r="L5158" s="455">
        <f t="shared" ca="1" si="184"/>
        <v>-747903715272628.25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-747903715272628.25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-3116265480302.6177</v>
      </c>
      <c r="L5159" s="455">
        <f t="shared" ca="1" si="184"/>
        <v>-751019980752930.88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-751019980752930.88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-3129249919803.8784</v>
      </c>
      <c r="L5160" s="455">
        <f t="shared" ca="1" si="184"/>
        <v>-754149230672734.75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-754149230672734.75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-3142288461136.3945</v>
      </c>
      <c r="L5161" s="455">
        <f t="shared" ca="1" si="184"/>
        <v>-757291519133871.13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-757291519133871.13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-3155381329724.4629</v>
      </c>
      <c r="L5162" s="455">
        <f t="shared" ca="1" si="184"/>
        <v>-760446900463595.63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-760446900463595.63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-3168528751931.6484</v>
      </c>
      <c r="L5163" s="455">
        <f t="shared" ca="1" si="184"/>
        <v>-763615429215527.25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-763615429215527.25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-3181730955064.6968</v>
      </c>
      <c r="L5164" s="455">
        <f t="shared" ca="1" si="184"/>
        <v>-766797160170592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-766797160170592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-3194988167377.4668</v>
      </c>
      <c r="L5165" s="455">
        <f t="shared" ca="1" si="184"/>
        <v>-769992148337969.5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-769992148337969.5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-3208300618074.873</v>
      </c>
      <c r="L5166" s="455">
        <f t="shared" ca="1" si="184"/>
        <v>-773200448956044.38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-773200448956044.38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-3221668537316.8516</v>
      </c>
      <c r="L5167" s="455">
        <f t="shared" ca="1" si="184"/>
        <v>-776422117493361.25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-776422117493361.25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-3235092156222.3384</v>
      </c>
      <c r="L5168" s="455">
        <f t="shared" ca="1" si="184"/>
        <v>-779657209649583.63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-779657209649583.63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-3248571706873.2651</v>
      </c>
      <c r="L5169" s="455">
        <f t="shared" ca="1" si="184"/>
        <v>-782905781356456.88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-782905781356456.88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-3262107422318.5703</v>
      </c>
      <c r="L5170" s="455">
        <f t="shared" ca="1" si="184"/>
        <v>-786167888778775.5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-786167888778775.5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-3275699536578.2314</v>
      </c>
      <c r="L5171" s="455">
        <f t="shared" ca="1" si="184"/>
        <v>-789443588315353.75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-789443588315353.75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-3289348284647.3071</v>
      </c>
      <c r="L5172" s="455">
        <f t="shared" ca="1" si="184"/>
        <v>-792732936600001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-792732936600001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-3303053902500.0039</v>
      </c>
      <c r="L5173" s="455">
        <f t="shared" ca="1" si="184"/>
        <v>-796035990502501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-796035990502501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-3316816627093.7539</v>
      </c>
      <c r="L5174" s="455">
        <f t="shared" ca="1" si="184"/>
        <v>-799352807129594.75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-799352807129594.75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-3330636696373.3115</v>
      </c>
      <c r="L5175" s="455">
        <f t="shared" ca="1" si="184"/>
        <v>-802683443825968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-802683443825968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-3344514349274.8667</v>
      </c>
      <c r="L5176" s="455">
        <f t="shared" ca="1" si="184"/>
        <v>-806027958175242.88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-806027958175242.88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-3358449825730.1787</v>
      </c>
      <c r="L5177" s="455">
        <f t="shared" ca="1" si="184"/>
        <v>-809386408000973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-809386408000973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-3372443366670.7207</v>
      </c>
      <c r="L5178" s="455">
        <f t="shared" ca="1" si="184"/>
        <v>-812758851367643.75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-812758851367643.75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-3386495214031.8491</v>
      </c>
      <c r="L5179" s="455">
        <f t="shared" ca="1" si="184"/>
        <v>-816145346581675.63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-816145346581675.63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-3400605610756.9819</v>
      </c>
      <c r="L5180" s="455">
        <f t="shared" ca="1" si="184"/>
        <v>-819545952192432.63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-819545952192432.63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-3414774800801.8027</v>
      </c>
      <c r="L5181" s="455">
        <f t="shared" ca="1" si="184"/>
        <v>-822960726993234.38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-822960726993234.38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-3429003029138.4766</v>
      </c>
      <c r="L5182" s="455">
        <f t="shared" ca="1" si="184"/>
        <v>-826389730022372.88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-826389730022372.88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-3443290541759.8867</v>
      </c>
      <c r="L5183" s="455">
        <f t="shared" ca="1" si="184"/>
        <v>-829833020564132.75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-829833020564132.75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-3457637585683.8862</v>
      </c>
      <c r="L5184" s="455">
        <f t="shared" ca="1" si="184"/>
        <v>-833290658149816.63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-833290658149816.63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-3472044408957.5693</v>
      </c>
      <c r="L5185" s="455">
        <f t="shared" ca="1" si="184"/>
        <v>-836762702558774.25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-836762702558774.25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-3486511260661.5596</v>
      </c>
      <c r="L5186" s="455">
        <f t="shared" ca="1" si="184"/>
        <v>-840249213819435.75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-840249213819435.75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-3501038390914.3154</v>
      </c>
      <c r="L5187" s="455">
        <f t="shared" ca="1" si="184"/>
        <v>-843750252210350.13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-843750252210350.13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-3515626050876.459</v>
      </c>
      <c r="L5188" s="455">
        <f t="shared" ca="1" si="184"/>
        <v>-847265878261226.63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-847265878261226.63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-3530274492755.1108</v>
      </c>
      <c r="L5189" s="455">
        <f t="shared" ca="1" si="184"/>
        <v>-850796152753981.75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-850796152753981.75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-3544983969808.2573</v>
      </c>
      <c r="L5190" s="455">
        <f t="shared" ca="1" si="184"/>
        <v>-854341136723790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-854341136723790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-3559754736349.125</v>
      </c>
      <c r="L5191" s="455">
        <f t="shared" ca="1" si="184"/>
        <v>-857900891460139.13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-857900891460139.13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-3574587047750.5796</v>
      </c>
      <c r="L5192" s="455">
        <f t="shared" ca="1" si="184"/>
        <v>-861475478507889.75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-861475478507889.75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-3589481160449.5405</v>
      </c>
      <c r="L5193" s="455">
        <f t="shared" ca="1" si="184"/>
        <v>-865064959668339.25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-865064959668339.25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-3604437331951.4136</v>
      </c>
      <c r="L5194" s="455">
        <f t="shared" ca="1" si="184"/>
        <v>-868669397000290.63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-868669397000290.63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-3619455820834.5444</v>
      </c>
      <c r="L5195" s="455">
        <f t="shared" ca="1" si="184"/>
        <v>-872288852821125.13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-872288852821125.13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-3634536886754.688</v>
      </c>
      <c r="L5196" s="455">
        <f t="shared" ca="1" si="184"/>
        <v>-875923389707879.88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-875923389707879.88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-3649680790449.4995</v>
      </c>
      <c r="L5197" s="455">
        <f t="shared" ca="1" si="184"/>
        <v>-879573070498329.38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-879573070498329.38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-3664887793743.0391</v>
      </c>
      <c r="L5198" s="455">
        <f t="shared" ca="1" si="184"/>
        <v>-883237958292072.38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-883237958292072.38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-3680158159550.3022</v>
      </c>
      <c r="L5199" s="455">
        <f t="shared" ca="1" si="184"/>
        <v>-886918116451622.63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-886918116451622.63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-3695492151881.7607</v>
      </c>
      <c r="L5200" s="455">
        <f t="shared" ca="1" si="184"/>
        <v>-890613608603504.38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-890613608603504.38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-3710890035847.9355</v>
      </c>
      <c r="L5201" s="455">
        <f t="shared" ca="1" si="184"/>
        <v>-894324498639352.25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-894324498639352.25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-3726352077663.9683</v>
      </c>
      <c r="L5202" s="455">
        <f t="shared" ca="1" si="184"/>
        <v>-898050850717016.25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-898050850717016.25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-3741878544654.2344</v>
      </c>
      <c r="L5203" s="455">
        <f t="shared" ca="1" si="184"/>
        <v>-901792729261670.5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-901792729261670.5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-3757469705256.9609</v>
      </c>
      <c r="L5204" s="455">
        <f t="shared" ca="1" si="184"/>
        <v>-905550198966927.5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-905550198966927.5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-3773125829028.8647</v>
      </c>
      <c r="L5205" s="455">
        <f t="shared" ca="1" si="184"/>
        <v>-909323324795956.38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-909323324795956.38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-3788847186649.8184</v>
      </c>
      <c r="L5206" s="455">
        <f t="shared" ca="1" si="184"/>
        <v>-913112171982606.25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-913112171982606.25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-3804634049927.5259</v>
      </c>
      <c r="L5207" s="455">
        <f t="shared" ca="1" si="184"/>
        <v>-916916806032533.75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-916916806032533.75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-3820486691802.2241</v>
      </c>
      <c r="L5208" s="455">
        <f t="shared" ca="1" si="184"/>
        <v>-920737292724336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-920737292724336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-3836405386351.3994</v>
      </c>
      <c r="L5209" s="455">
        <f t="shared" ca="1" si="184"/>
        <v>-924573698110687.38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-924573698110687.38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-3852390408794.5313</v>
      </c>
      <c r="L5210" s="455">
        <f t="shared" ca="1" si="184"/>
        <v>-928426088519481.88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-928426088519481.88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-3868442035497.8413</v>
      </c>
      <c r="L5211" s="455">
        <f t="shared" ca="1" si="184"/>
        <v>-932294530554979.75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-932294530554979.75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-3884560543979.0815</v>
      </c>
      <c r="L5212" s="455">
        <f t="shared" ca="1" si="184"/>
        <v>-936179091098958.88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-936179091098958.88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-3900746212912.3286</v>
      </c>
      <c r="L5213" s="455">
        <f t="shared" ca="1" si="184"/>
        <v>-940079837311871.25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-940079837311871.25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-3916999322132.7974</v>
      </c>
      <c r="L5214" s="455">
        <f t="shared" ca="1" si="184"/>
        <v>-943996836634004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-943996836634004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-3933320152641.6836</v>
      </c>
      <c r="L5215" s="455">
        <f t="shared" ca="1" si="184"/>
        <v>-947930156786645.63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-947930156786645.63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-3949708986611.0229</v>
      </c>
      <c r="L5216" s="455">
        <f t="shared" ca="1" si="184"/>
        <v>-951879865773256.63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-951879865773256.63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-3966166107388.5693</v>
      </c>
      <c r="L5217" s="455">
        <f t="shared" ca="1" si="184"/>
        <v>-955846031880645.25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-955846031880645.25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-3982691799502.689</v>
      </c>
      <c r="L5218" s="455">
        <f t="shared" ca="1" si="184"/>
        <v>-959828723680148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-959828723680148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-3999286348667.2832</v>
      </c>
      <c r="L5219" s="455">
        <f t="shared" ca="1" si="184"/>
        <v>-963828010028815.25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-963828010028815.25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-4015950041786.73</v>
      </c>
      <c r="L5220" s="455">
        <f t="shared" ca="1" si="184"/>
        <v>-967843960070602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-967843960070602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-4032683166960.8418</v>
      </c>
      <c r="L5221" s="455">
        <f t="shared" ca="1" si="184"/>
        <v>-971876643237562.88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-971876643237562.88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-4049486013489.8452</v>
      </c>
      <c r="L5222" s="455">
        <f t="shared" ca="1" si="184"/>
        <v>-975926129251052.75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-975926129251052.75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-4066358871879.3862</v>
      </c>
      <c r="L5223" s="455">
        <f t="shared" ca="1" si="184"/>
        <v>-979992488122932.13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-979992488122932.13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-4083302033845.5503</v>
      </c>
      <c r="L5224" s="455">
        <f t="shared" ca="1" si="184"/>
        <v>-984075790156777.63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-984075790156777.63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-4100315792319.9063</v>
      </c>
      <c r="L5225" s="455">
        <f t="shared" ca="1" si="184"/>
        <v>-988176105949097.5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-988176105949097.5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-4117400441454.5728</v>
      </c>
      <c r="L5226" s="455">
        <f t="shared" ca="1" si="184"/>
        <v>-992293506390552.13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-992293506390552.13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-4134556276627.3003</v>
      </c>
      <c r="L5227" s="455">
        <f t="shared" ca="1" si="184"/>
        <v>-996428062667179.38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-996428062667179.38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-4151783594446.5811</v>
      </c>
      <c r="L5228" s="455">
        <f t="shared" ca="1" si="184"/>
        <v>-1000579846261626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-1000579846261626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-4169082692756.7749</v>
      </c>
      <c r="L5229" s="455">
        <f t="shared" ca="1" si="184"/>
        <v>-1004748928954382.8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-1004748928954382.8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-4186453870643.2607</v>
      </c>
      <c r="L5230" s="455">
        <f t="shared" ca="1" si="184"/>
        <v>-1008935382825026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-1008935382825026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-4203897428437.6079</v>
      </c>
      <c r="L5231" s="455">
        <f t="shared" ca="1" si="184"/>
        <v>-1013139280253463.6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-1013139280253463.6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-4221413667722.7651</v>
      </c>
      <c r="L5232" s="455">
        <f t="shared" ca="1" si="184"/>
        <v>-1017360693921186.4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-1017360693921186.4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-4239002891338.2769</v>
      </c>
      <c r="L5233" s="455">
        <f t="shared" ca="1" si="184"/>
        <v>-1021599696812524.6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-1021599696812524.6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-4256665403385.5195</v>
      </c>
      <c r="L5234" s="455">
        <f t="shared" ca="1" si="184"/>
        <v>-1025856362215910.1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-1025856362215910.1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-4274401509232.959</v>
      </c>
      <c r="L5235" s="455">
        <f t="shared" ca="1" si="184"/>
        <v>-1030130763725143.1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-1030130763725143.1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-4292211515521.4302</v>
      </c>
      <c r="L5236" s="455">
        <f t="shared" ca="1" si="184"/>
        <v>-1034422975240664.5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-1034422975240664.5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-4310095730169.4355</v>
      </c>
      <c r="L5237" s="455">
        <f t="shared" ca="1" si="184"/>
        <v>-1038733070970833.9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-1038733070970833.9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-4328054462378.4746</v>
      </c>
      <c r="L5238" s="455">
        <f t="shared" ca="1" si="184"/>
        <v>-1043061125433212.4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-1043061125433212.4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-4346088022638.3843</v>
      </c>
      <c r="L5239" s="455">
        <f t="shared" ca="1" si="184"/>
        <v>-1047407213455850.8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-1047407213455850.8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-4364196722732.7114</v>
      </c>
      <c r="L5240" s="455">
        <f t="shared" ca="1" si="184"/>
        <v>-1051771410178583.5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-1051771410178583.5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-4382380875744.0977</v>
      </c>
      <c r="L5241" s="455">
        <f t="shared" ca="1" si="184"/>
        <v>-1056153791054327.6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-1056153791054327.6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-4400640796059.6982</v>
      </c>
      <c r="L5242" s="455">
        <f t="shared" ca="1" si="184"/>
        <v>-1060554431850387.4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-1060554431850387.4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-4418976799376.6133</v>
      </c>
      <c r="L5243" s="455">
        <f t="shared" ca="1" si="184"/>
        <v>-1064973408649764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-1064973408649764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-4437389202707.3496</v>
      </c>
      <c r="L5244" s="455">
        <f t="shared" ca="1" si="184"/>
        <v>-1069410797852471.4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-1069410797852471.4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-4455878324385.2969</v>
      </c>
      <c r="L5245" s="455">
        <f t="shared" ca="1" si="184"/>
        <v>-1073866676176856.6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-1073866676176856.6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-4474444484070.2363</v>
      </c>
      <c r="L5246" s="455">
        <f t="shared" ca="1" si="184"/>
        <v>-1078341120660926.9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-1078341120660926.9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-4493088002753.8623</v>
      </c>
      <c r="L5247" s="455">
        <f t="shared" ca="1" si="184"/>
        <v>-1082834208663680.8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-1082834208663680.8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-4511809202765.3359</v>
      </c>
      <c r="L5248" s="455">
        <f t="shared" ca="1" si="184"/>
        <v>-1087346017866446.1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-1087346017866446.1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-4530608407776.8584</v>
      </c>
      <c r="L5249" s="455">
        <f t="shared" ca="1" si="184"/>
        <v>-1091876626274223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-1091876626274223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-4549485942809.2627</v>
      </c>
      <c r="L5250" s="455">
        <f t="shared" ca="1" si="184"/>
        <v>-1096426112217032.3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-1096426112217032.3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-4568442134237.6338</v>
      </c>
      <c r="L5251" s="455">
        <f t="shared" ca="1" si="184"/>
        <v>-1100994554351269.9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-1100994554351269.9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-4587477309796.958</v>
      </c>
      <c r="L5252" s="455">
        <f t="shared" ca="1" si="184"/>
        <v>-1105582031661066.9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-1105582031661066.9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-4606591798587.7783</v>
      </c>
      <c r="L5253" s="455">
        <f t="shared" ca="1" si="184"/>
        <v>-1110188623459654.6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-1110188623459654.6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-4625785931081.8936</v>
      </c>
      <c r="L5254" s="455">
        <f t="shared" ca="1" si="184"/>
        <v>-1114814409390736.5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-1114814409390736.5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-4645060039128.0684</v>
      </c>
      <c r="L5255" s="455">
        <f t="shared" ca="1" si="184"/>
        <v>-1119459469429864.6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-1119459469429864.6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-4664414455957.7695</v>
      </c>
      <c r="L5256" s="455">
        <f t="shared" ca="1" si="184"/>
        <v>-1124123883885822.4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-1124123883885822.4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-4683849516190.9268</v>
      </c>
      <c r="L5257" s="455">
        <f t="shared" ca="1" si="184"/>
        <v>-1128807733402013.3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-1128807733402013.3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-4703365555841.7217</v>
      </c>
      <c r="L5258" s="455">
        <f t="shared" ca="1" si="184"/>
        <v>-1133511098957855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-1133511098957855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-4722962912324.3955</v>
      </c>
      <c r="L5259" s="455">
        <f t="shared" ca="1" si="184"/>
        <v>-1138234061870179.5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-1138234061870179.5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-4742641924459.0811</v>
      </c>
      <c r="L5260" s="455">
        <f t="shared" ca="1" si="184"/>
        <v>-1142976703794638.5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-1142976703794638.5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-4762402932477.6602</v>
      </c>
      <c r="L5261" s="455">
        <f t="shared" ca="1" si="184"/>
        <v>-1147739106727116.3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-1147739106727116.3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-4782246278029.6514</v>
      </c>
      <c r="L5262" s="455">
        <f t="shared" ca="1" si="184"/>
        <v>-1152521353005146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-1152521353005146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-4802172304188.1084</v>
      </c>
      <c r="L5263" s="455">
        <f t="shared" ca="1" si="184"/>
        <v>-1157323525309334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-1157323525309334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-4822181355455.5586</v>
      </c>
      <c r="L5264" s="455">
        <f t="shared" ca="1" si="184"/>
        <v>-1162145706664789.5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-1162145706664789.5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-4842273777769.9561</v>
      </c>
      <c r="L5265" s="455">
        <f t="shared" ca="1" si="184"/>
        <v>-1166987980442559.5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-1166987980442559.5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-4862449918510.6641</v>
      </c>
      <c r="L5266" s="455">
        <f t="shared" ca="1" si="184"/>
        <v>-1171850430361070.3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-1171850430361070.3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-4882710126504.459</v>
      </c>
      <c r="L5267" s="455">
        <f t="shared" ca="1" si="184"/>
        <v>-1176733140487574.8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-1176733140487574.8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-4903054752031.5615</v>
      </c>
      <c r="L5268" s="455">
        <f t="shared" ca="1" si="184"/>
        <v>-1181636195239606.3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-1181636195239606.3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-4923484146831.6924</v>
      </c>
      <c r="L5269" s="455">
        <f t="shared" ca="1" si="184"/>
        <v>-1186559679386438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-1186559679386438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-4943998664110.1582</v>
      </c>
      <c r="L5270" s="455">
        <f t="shared" ca="1" si="184"/>
        <v>-1191503678050548.3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-1191503678050548.3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-4964598658543.9512</v>
      </c>
      <c r="L5271" s="455">
        <f t="shared" ca="1" si="184"/>
        <v>-1196468276709092.3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-1196468276709092.3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-4985284486287.8848</v>
      </c>
      <c r="L5272" s="455">
        <f t="shared" ca="1" si="184"/>
        <v>-1201453561195380.3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-1201453561195380.3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-5006056504980.751</v>
      </c>
      <c r="L5273" s="455">
        <f t="shared" ca="1" si="184"/>
        <v>-1206459617700361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-1206459617700361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-5026915073751.5039</v>
      </c>
      <c r="L5274" s="455">
        <f t="shared" ca="1" si="184"/>
        <v>-1211486532774112.5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-1211486532774112.5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-5047860553225.4688</v>
      </c>
      <c r="L5275" s="455">
        <f t="shared" ca="1" si="184"/>
        <v>-1216534393327338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-1216534393327338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-5068893305530.5752</v>
      </c>
      <c r="L5276" s="455">
        <f t="shared" ca="1" si="184"/>
        <v>-1221603286632868.5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-1221603286632868.5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-5090013694303.6191</v>
      </c>
      <c r="L5277" s="455">
        <f t="shared" ca="1" si="184"/>
        <v>-1226693300327172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-1226693300327172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-5111222084696.5498</v>
      </c>
      <c r="L5278" s="455">
        <f t="shared" ca="1" si="184"/>
        <v>-1231804522411868.5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-1231804522411868.5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-5132518843382.7852</v>
      </c>
      <c r="L5279" s="455">
        <f t="shared" ca="1" si="184"/>
        <v>-1236937041255251.3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-1236937041255251.3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-5153904338563.5469</v>
      </c>
      <c r="L5280" s="455">
        <f t="shared" ca="1" si="184"/>
        <v>-1242090945593814.8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-1242090945593814.8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-5175378939974.2285</v>
      </c>
      <c r="L5281" s="455">
        <f t="shared" ca="1" si="184"/>
        <v>-1247266324533789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-1247266324533789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-5196943018890.7871</v>
      </c>
      <c r="L5282" s="455">
        <f t="shared" ca="1" si="184"/>
        <v>-1252463267552679.8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-1252463267552679.8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-5218596948136.166</v>
      </c>
      <c r="L5283" s="455">
        <f t="shared" ca="1" si="184"/>
        <v>-1257681864500816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-1257681864500816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-5240341102086.7334</v>
      </c>
      <c r="L5284" s="455">
        <f t="shared" ca="1" si="184"/>
        <v>-1262922205602902.8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-1262922205602902.8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-5262175856678.7617</v>
      </c>
      <c r="L5285" s="455">
        <f t="shared" ca="1" si="184"/>
        <v>-1268184381459581.5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-1268184381459581.5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-5284101589414.9229</v>
      </c>
      <c r="L5286" s="455">
        <f t="shared" ca="1" si="184"/>
        <v>-1273468483048996.5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-1273468483048996.5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-5306118679370.8184</v>
      </c>
      <c r="L5287" s="455">
        <f t="shared" ca="1" si="184"/>
        <v>-1278774601728367.3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-1278774601728367.3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-5328227507201.5303</v>
      </c>
      <c r="L5288" s="455">
        <f t="shared" ca="1" si="184"/>
        <v>-1284102829235568.8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-1284102829235568.8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-5350428455148.2031</v>
      </c>
      <c r="L5289" s="455">
        <f t="shared" ca="1" si="184"/>
        <v>-1289453257690717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-1289453257690717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-5372721907044.6543</v>
      </c>
      <c r="L5290" s="455">
        <f t="shared" ca="1" si="184"/>
        <v>-1294825979597761.8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-1294825979597761.8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-5395108248324.0068</v>
      </c>
      <c r="L5291" s="455">
        <f t="shared" ca="1" si="184"/>
        <v>-1300221087846085.8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-1300221087846085.8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-5417587866025.3574</v>
      </c>
      <c r="L5292" s="455">
        <f t="shared" ca="1" si="184"/>
        <v>-1305638675712111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-1305638675712111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-5440161148800.4629</v>
      </c>
      <c r="L5293" s="455">
        <f t="shared" ca="1" si="184"/>
        <v>-1311078836860911.5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-1311078836860911.5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-5462828486920.4648</v>
      </c>
      <c r="L5294" s="455">
        <f t="shared" ca="1" si="184"/>
        <v>-1316541665347832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-1316541665347832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-5485590272282.6328</v>
      </c>
      <c r="L5295" s="455">
        <f t="shared" ca="1" si="184"/>
        <v>-1322027255620114.8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-1322027255620114.8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-5508446898417.1445</v>
      </c>
      <c r="L5296" s="455">
        <f t="shared" ca="1" si="184"/>
        <v>-1327535702518532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-1327535702518532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-5531398760493.8828</v>
      </c>
      <c r="L5297" s="455">
        <f t="shared" ca="1" si="184"/>
        <v>-1333067101279026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-1333067101279026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-5554446255329.2754</v>
      </c>
      <c r="L5298" s="455">
        <f t="shared" ca="1" si="184"/>
        <v>-1338621547534355.3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-1338621547534355.3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-5577589781393.1465</v>
      </c>
      <c r="L5299" s="455">
        <f t="shared" ca="1" si="184"/>
        <v>-1344199137315748.5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-1344199137315748.5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-5600829738815.6191</v>
      </c>
      <c r="L5300" s="455">
        <f t="shared" ca="1" si="184"/>
        <v>-1349799967054564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-1349799967054564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-5624166529394.0166</v>
      </c>
      <c r="L5301" s="455">
        <f t="shared" ca="1" si="184"/>
        <v>-1355424133583958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-1355424133583958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-5647600556599.8252</v>
      </c>
      <c r="L5302" s="455">
        <f t="shared" ca="1" si="184"/>
        <v>-1361071734140557.8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-1361071734140557.8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-5671132225585.6572</v>
      </c>
      <c r="L5303" s="455">
        <f t="shared" ca="1" si="184"/>
        <v>-1366742866366143.5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-1366742866366143.5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-5694761943192.2646</v>
      </c>
      <c r="L5304" s="455">
        <f t="shared" ca="1" si="184"/>
        <v>-1372437628309335.8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-1372437628309335.8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-5718490117955.5654</v>
      </c>
      <c r="L5305" s="455">
        <f t="shared" ca="1" si="184"/>
        <v>-1378156118427291.3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-1378156118427291.3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-5742317160113.7139</v>
      </c>
      <c r="L5306" s="455">
        <f t="shared" ca="1" si="184"/>
        <v>-1383898435587405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-1383898435587405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-5766243481614.1875</v>
      </c>
      <c r="L5307" s="455">
        <f t="shared" ca="1" si="184"/>
        <v>-1389664679069019.3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-1389664679069019.3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-5790269496120.9131</v>
      </c>
      <c r="L5308" s="455">
        <f t="shared" ca="1" si="184"/>
        <v>-1395454948565140.3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-1395454948565140.3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-5814395619021.418</v>
      </c>
      <c r="L5309" s="455">
        <f t="shared" ca="1" si="184"/>
        <v>-1401269344184161.8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-1401269344184161.8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-5838622267434.0068</v>
      </c>
      <c r="L5310" s="455">
        <f t="shared" ca="1" si="184"/>
        <v>-1407107966451595.8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-1407107966451595.8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-5862949860214.9824</v>
      </c>
      <c r="L5311" s="455">
        <f t="shared" ca="1" si="184"/>
        <v>-1412970916311810.8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-1412970916311810.8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-5887378817965.8779</v>
      </c>
      <c r="L5312" s="455">
        <f t="shared" ca="1" si="184"/>
        <v>-1418858295129776.8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-1418858295129776.8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-5911909563040.7363</v>
      </c>
      <c r="L5313" s="455">
        <f t="shared" ca="1" si="184"/>
        <v>-1424770204692817.5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-1424770204692817.5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-5936542519553.4063</v>
      </c>
      <c r="L5314" s="455">
        <f t="shared" ca="1" si="184"/>
        <v>-1430706747212371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-1430706747212371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-5961278113384.8789</v>
      </c>
      <c r="L5315" s="455">
        <f t="shared" ca="1" si="184"/>
        <v>-1436668025325756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-1436668025325756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-5986116772190.6504</v>
      </c>
      <c r="L5316" s="455">
        <f t="shared" ca="1" si="184"/>
        <v>-1442654142097946.8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-1442654142097946.8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-6011058925408.1113</v>
      </c>
      <c r="L5317" s="455">
        <f t="shared" ca="1" si="184"/>
        <v>-1448665201023354.8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-1448665201023354.8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-6036105004263.9785</v>
      </c>
      <c r="L5318" s="455">
        <f t="shared" ca="1" si="184"/>
        <v>-1454701306027618.8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-1454701306027618.8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-6061255441781.7451</v>
      </c>
      <c r="L5319" s="455">
        <f t="shared" ca="1" si="184"/>
        <v>-1460762561469400.5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-1460762561469400.5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-6086510672789.1689</v>
      </c>
      <c r="L5320" s="455">
        <f t="shared" ca="1" si="184"/>
        <v>-1466849072142189.8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-1466849072142189.8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-6111871133925.791</v>
      </c>
      <c r="L5321" s="455">
        <f t="shared" ca="1" si="184"/>
        <v>-1472960943276115.5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-1472960943276115.5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-6137337263650.4814</v>
      </c>
      <c r="L5322" s="455">
        <f t="shared" ca="1" si="184"/>
        <v>-1479098280539766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-1479098280539766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-6162909502249.0254</v>
      </c>
      <c r="L5323" s="455">
        <f t="shared" ca="1" si="184"/>
        <v>-1485261190042015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-1485261190042015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-6188588291841.7295</v>
      </c>
      <c r="L5324" s="455">
        <f t="shared" ca="1" si="184"/>
        <v>-1491449778333856.8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-1491449778333856.8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-6214374076391.0693</v>
      </c>
      <c r="L5325" s="455">
        <f t="shared" ca="1" si="184"/>
        <v>-1497664152410247.8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-1497664152410247.8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-6240267301709.3652</v>
      </c>
      <c r="L5326" s="455">
        <f t="shared" ca="1" si="184"/>
        <v>-1503904419711957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-1503904419711957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-6266268415466.4873</v>
      </c>
      <c r="L5327" s="455">
        <f t="shared" ca="1" si="184"/>
        <v>-1510170688127423.5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-1510170688127423.5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-6292377867197.5977</v>
      </c>
      <c r="L5328" s="455">
        <f t="shared" ca="1" si="184"/>
        <v>-1516463065994621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-1516463065994621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-6318596108310.9209</v>
      </c>
      <c r="L5329" s="455">
        <f t="shared" ca="1" si="184"/>
        <v>-1522781662102932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-1522781662102932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-6344923592095.5498</v>
      </c>
      <c r="L5330" s="455">
        <f t="shared" ca="1" si="184"/>
        <v>-1529126585695027.5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-1529126585695027.5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-6371360773729.2813</v>
      </c>
      <c r="L5331" s="455">
        <f t="shared" ca="1" si="184"/>
        <v>-1535497946468756.8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-1535497946468756.8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-6397908110286.4863</v>
      </c>
      <c r="L5332" s="455">
        <f t="shared" ca="1" si="184"/>
        <v>-1541895854579043.3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-1541895854579043.3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-6424566060746.0137</v>
      </c>
      <c r="L5333" s="455">
        <f t="shared" ca="1" si="184"/>
        <v>-1548320420639789.3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-1548320420639789.3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-6451335085999.1221</v>
      </c>
      <c r="L5334" s="455">
        <f t="shared" ca="1" si="184"/>
        <v>-1554771755725788.3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-1554771755725788.3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-6478215648857.4512</v>
      </c>
      <c r="L5335" s="455">
        <f t="shared" ca="1" si="184"/>
        <v>-1561249971374645.8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-1561249971374645.8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-6505208214061.0234</v>
      </c>
      <c r="L5336" s="455">
        <f t="shared" ca="1" si="184"/>
        <v>-1567755179588706.8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-1567755179588706.8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-6532313248286.2783</v>
      </c>
      <c r="L5337" s="455">
        <f t="shared" ca="1" si="184"/>
        <v>-1574287492836993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-1574287492836993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-6559531220154.1377</v>
      </c>
      <c r="L5338" s="455">
        <f t="shared" ca="1" si="184"/>
        <v>-1580847024057147.3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-1580847024057147.3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-6586862600238.1133</v>
      </c>
      <c r="L5339" s="455">
        <f t="shared" ca="1" si="184"/>
        <v>-1587433886657385.3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-1587433886657385.3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-6614307861072.4385</v>
      </c>
      <c r="L5340" s="455">
        <f t="shared" ca="1" si="184"/>
        <v>-1594048194518457.8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-1594048194518457.8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-6641867477160.2402</v>
      </c>
      <c r="L5341" s="455">
        <f t="shared" ca="1" si="184"/>
        <v>-1600690061995618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-1600690061995618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-6669541924981.7412</v>
      </c>
      <c r="L5342" s="455">
        <f t="shared" ca="1" si="184"/>
        <v>-1607359603920599.8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-1607359603920599.8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-6697331683002.499</v>
      </c>
      <c r="L5343" s="455">
        <f t="shared" ca="1" si="184"/>
        <v>-1614056935603602.3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-1614056935603602.3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-6725237231681.6758</v>
      </c>
      <c r="L5344" s="455">
        <f t="shared" ca="1" si="184"/>
        <v>-1620782172835284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-1620782172835284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-6753259053480.3496</v>
      </c>
      <c r="L5345" s="455">
        <f t="shared" ca="1" si="184"/>
        <v>-1627535431888764.3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-1627535431888764.3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-6781397632869.8506</v>
      </c>
      <c r="L5346" s="455">
        <f t="shared" ca="1" si="184"/>
        <v>-1634316829521634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-1634316829521634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-6809653456340.1416</v>
      </c>
      <c r="L5347" s="455">
        <f t="shared" ca="1" si="184"/>
        <v>-1641126482977974.3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-1641126482977974.3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-6838027012408.2256</v>
      </c>
      <c r="L5348" s="455">
        <f t="shared" ca="1" si="184"/>
        <v>-1647964509990382.5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-1647964509990382.5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-6866518791626.5938</v>
      </c>
      <c r="L5349" s="455">
        <f t="shared" ca="1" si="184"/>
        <v>-1654831028782009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-1654831028782009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-6895129286591.7041</v>
      </c>
      <c r="L5350" s="455">
        <f t="shared" ca="1" si="184"/>
        <v>-1661726158068600.8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-1661726158068600.8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-6923858991952.5029</v>
      </c>
      <c r="L5351" s="455">
        <f t="shared" ca="1" si="184"/>
        <v>-1668650017060553.3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-1668650017060553.3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-6952708404418.9717</v>
      </c>
      <c r="L5352" s="455">
        <f t="shared" ca="1" si="184"/>
        <v>-1675602725464972.3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-1675602725464972.3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-6981678022770.7178</v>
      </c>
      <c r="L5353" s="455">
        <f t="shared" ca="1" si="184"/>
        <v>-1682584403487743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-1682584403487743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-7010768347865.5957</v>
      </c>
      <c r="L5354" s="455">
        <f t="shared" ca="1" si="184"/>
        <v>-1689595171835608.5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-1689595171835608.5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-7039979882648.3691</v>
      </c>
      <c r="L5355" s="455">
        <f t="shared" ca="1" si="184"/>
        <v>-1696635151718256.8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-1696635151718256.8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-7069313132159.4033</v>
      </c>
      <c r="L5356" s="455">
        <f t="shared" ca="1" si="184"/>
        <v>-1703704464850416.3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-1703704464850416.3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-7098768603543.4014</v>
      </c>
      <c r="L5357" s="455">
        <f t="shared" ca="1" si="184"/>
        <v>-1710803233453959.8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-1710803233453959.8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-7128346806058.165</v>
      </c>
      <c r="L5358" s="455">
        <f t="shared" ca="1" si="184"/>
        <v>-1717931580260018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-1717931580260018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-7158048251083.4082</v>
      </c>
      <c r="L5359" s="455">
        <f t="shared" ca="1" si="184"/>
        <v>-1725089628511101.5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-1725089628511101.5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-7187873452129.5898</v>
      </c>
      <c r="L5360" s="455">
        <f t="shared" ca="1" si="184"/>
        <v>-1732277501963231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-1732277501963231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-7217822924846.7959</v>
      </c>
      <c r="L5361" s="455">
        <f t="shared" ca="1" si="184"/>
        <v>-1739495324888077.8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-1739495324888077.8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-7247897187033.6572</v>
      </c>
      <c r="L5362" s="455">
        <f t="shared" ca="1" si="184"/>
        <v>-1746743222075111.5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-1746743222075111.5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-7278096758646.2979</v>
      </c>
      <c r="L5363" s="455">
        <f t="shared" ref="L5363:L5617" ca="1" si="189">I5363-J5363+K5363</f>
        <v>-1754021318833757.8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-1754021318833757.8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-7308422161807.3232</v>
      </c>
      <c r="L5364" s="455">
        <f t="shared" ca="1" si="189"/>
        <v>-1761329740995565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-1761329740995565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-7338873920814.8545</v>
      </c>
      <c r="L5365" s="455">
        <f t="shared" ca="1" si="189"/>
        <v>-1768668614916379.8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-1768668614916379.8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-7369452562151.582</v>
      </c>
      <c r="L5366" s="455">
        <f t="shared" ca="1" si="189"/>
        <v>-1776038067478531.3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-1776038067478531.3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-7400158614493.8809</v>
      </c>
      <c r="L5367" s="455">
        <f t="shared" ca="1" si="189"/>
        <v>-1783438226093025.3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-1783438226093025.3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-7430992608720.9375</v>
      </c>
      <c r="L5368" s="455">
        <f t="shared" ca="1" si="189"/>
        <v>-1790869218701746.3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-1790869218701746.3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-7461955077923.9424</v>
      </c>
      <c r="L5369" s="455">
        <f t="shared" ca="1" si="189"/>
        <v>-1798331173779670.3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-1798331173779670.3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-7493046557415.293</v>
      </c>
      <c r="L5370" s="455">
        <f t="shared" ca="1" si="189"/>
        <v>-1805824220337085.5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-1805824220337085.5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-7524267584737.8564</v>
      </c>
      <c r="L5371" s="455">
        <f t="shared" ca="1" si="189"/>
        <v>-1813348487921823.3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-1813348487921823.3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-7555618699674.2637</v>
      </c>
      <c r="L5372" s="455">
        <f t="shared" ca="1" si="189"/>
        <v>-1820904106621497.5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-1820904106621497.5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-7587100444256.2402</v>
      </c>
      <c r="L5373" s="455">
        <f t="shared" ca="1" si="189"/>
        <v>-1828491207065753.8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-1828491207065753.8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-7618713362773.9736</v>
      </c>
      <c r="L5374" s="455">
        <f t="shared" ca="1" si="189"/>
        <v>-1836109920428527.8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-1836109920428527.8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-7650458001785.5332</v>
      </c>
      <c r="L5375" s="455">
        <f t="shared" ca="1" si="189"/>
        <v>-1843760378430313.3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-1843760378430313.3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-7682334910126.3047</v>
      </c>
      <c r="L5376" s="455">
        <f t="shared" ca="1" si="189"/>
        <v>-1851442713340439.5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-1851442713340439.5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-7714344638918.498</v>
      </c>
      <c r="L5377" s="455">
        <f t="shared" ca="1" si="189"/>
        <v>-1859157057979358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-1859157057979358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-7746487741580.6592</v>
      </c>
      <c r="L5378" s="455">
        <f t="shared" ca="1" si="189"/>
        <v>-1866903545720938.8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-1866903545720938.8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-7778764773837.2451</v>
      </c>
      <c r="L5379" s="455">
        <f t="shared" ca="1" si="189"/>
        <v>-1874682310494776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-1874682310494776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-7811176293728.2344</v>
      </c>
      <c r="L5380" s="455">
        <f t="shared" ca="1" si="189"/>
        <v>-1882493486788504.3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-1882493486788504.3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-7843722861618.7676</v>
      </c>
      <c r="L5381" s="455">
        <f t="shared" ca="1" si="189"/>
        <v>-1890337209650123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-1890337209650123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-7876405040208.8457</v>
      </c>
      <c r="L5382" s="455">
        <f t="shared" ca="1" si="189"/>
        <v>-1898213614690331.8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-1898213614690331.8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-7909223394543.0488</v>
      </c>
      <c r="L5383" s="455">
        <f t="shared" ca="1" si="189"/>
        <v>-1906122838084874.8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-1906122838084874.8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-7942178492020.3115</v>
      </c>
      <c r="L5384" s="455">
        <f t="shared" ca="1" si="189"/>
        <v>-1914065016576895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-1914065016576895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-7975270902403.7295</v>
      </c>
      <c r="L5385" s="455">
        <f t="shared" ca="1" si="189"/>
        <v>-1922040287479298.8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-1922040287479298.8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-8008501197830.4111</v>
      </c>
      <c r="L5386" s="455">
        <f t="shared" ca="1" si="189"/>
        <v>-1930048788677129.3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-1930048788677129.3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-8041869952821.373</v>
      </c>
      <c r="L5387" s="455">
        <f t="shared" ca="1" si="189"/>
        <v>-1938090658629950.5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-1938090658629950.5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-8075377744291.4609</v>
      </c>
      <c r="L5388" s="455">
        <f t="shared" ca="1" si="189"/>
        <v>-1946166036374242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-1946166036374242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-8109025151559.3408</v>
      </c>
      <c r="L5389" s="455">
        <f t="shared" ca="1" si="189"/>
        <v>-1954275061525801.3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-1954275061525801.3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-8142812756357.5049</v>
      </c>
      <c r="L5390" s="455">
        <f t="shared" ca="1" si="189"/>
        <v>-1962417874282158.8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-1962417874282158.8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-8176741142842.3271</v>
      </c>
      <c r="L5391" s="455">
        <f t="shared" ca="1" si="189"/>
        <v>-1970594615425001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-1970594615425001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-8210810897604.1709</v>
      </c>
      <c r="L5392" s="455">
        <f t="shared" ca="1" si="189"/>
        <v>-1978805426322605.3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-1978805426322605.3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-8245022609677.5215</v>
      </c>
      <c r="L5393" s="455">
        <f t="shared" ca="1" si="189"/>
        <v>-1987050448932282.8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-1987050448932282.8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-8279376870551.1777</v>
      </c>
      <c r="L5394" s="455">
        <f t="shared" ca="1" si="189"/>
        <v>-1995329825802834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-1995329825802834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-8313874274178.4746</v>
      </c>
      <c r="L5395" s="455">
        <f t="shared" ca="1" si="189"/>
        <v>-2003643700077012.5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-2003643700077012.5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-8348515416987.5518</v>
      </c>
      <c r="L5396" s="455">
        <f t="shared" ca="1" si="189"/>
        <v>-2011992215494000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-2011992215494000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-8383300897891.667</v>
      </c>
      <c r="L5397" s="455">
        <f t="shared" ca="1" si="189"/>
        <v>-2020375516391891.8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-2020375516391891.8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-8418231318299.5479</v>
      </c>
      <c r="L5398" s="455">
        <f t="shared" ca="1" si="189"/>
        <v>-2028793747710191.3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-2028793747710191.3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-8453307282125.7969</v>
      </c>
      <c r="L5399" s="455">
        <f t="shared" ca="1" si="189"/>
        <v>-2037247054992317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-2037247054992317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-8488529395801.3203</v>
      </c>
      <c r="L5400" s="455">
        <f t="shared" ca="1" si="189"/>
        <v>-2045735584388118.3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-2045735584388118.3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-8523898268283.8262</v>
      </c>
      <c r="L5401" s="455">
        <f t="shared" ca="1" si="189"/>
        <v>-2054259482656402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-2054259482656402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-8559414511068.3418</v>
      </c>
      <c r="L5402" s="455">
        <f t="shared" ca="1" si="189"/>
        <v>-2062818897167470.3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-2062818897167470.3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-8595078738197.793</v>
      </c>
      <c r="L5403" s="455">
        <f t="shared" ca="1" si="189"/>
        <v>-2071413975905668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-2071413975905668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-8630891566273.6162</v>
      </c>
      <c r="L5404" s="455">
        <f t="shared" ca="1" si="189"/>
        <v>-2080044867471941.5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-2080044867471941.5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-8666853614466.4238</v>
      </c>
      <c r="L5405" s="455">
        <f t="shared" ca="1" si="189"/>
        <v>-2088711721086408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-2088711721086408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-8702965504526.7002</v>
      </c>
      <c r="L5406" s="455">
        <f t="shared" ca="1" si="189"/>
        <v>-2097414686590934.8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-2097414686590934.8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-8739227860795.5615</v>
      </c>
      <c r="L5407" s="455">
        <f t="shared" ca="1" si="189"/>
        <v>-2106153914451730.3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-2106153914451730.3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-8775641310215.5439</v>
      </c>
      <c r="L5408" s="455">
        <f t="shared" ca="1" si="189"/>
        <v>-2114929555761945.8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-2114929555761945.8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-8812206482341.4395</v>
      </c>
      <c r="L5409" s="455">
        <f t="shared" ca="1" si="189"/>
        <v>-2123741762244287.3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-2123741762244287.3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-8848924009351.1973</v>
      </c>
      <c r="L5410" s="455">
        <f t="shared" ca="1" si="189"/>
        <v>-2132590686253638.5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-2132590686253638.5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-8885794526056.8262</v>
      </c>
      <c r="L5411" s="455">
        <f t="shared" ca="1" si="189"/>
        <v>-2141476480779695.3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-2141476480779695.3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-8922818669915.3965</v>
      </c>
      <c r="L5412" s="455">
        <f t="shared" ca="1" si="189"/>
        <v>-2150399299449610.8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-2150399299449610.8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-8959997081040.0449</v>
      </c>
      <c r="L5413" s="455">
        <f t="shared" ca="1" si="189"/>
        <v>-2159359296530650.8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-2159359296530650.8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-8997330402211.0449</v>
      </c>
      <c r="L5414" s="455">
        <f t="shared" ca="1" si="189"/>
        <v>-2168356626932861.8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-2168356626932861.8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-9034819278886.9238</v>
      </c>
      <c r="L5415" s="455">
        <f t="shared" ca="1" si="189"/>
        <v>-2177391446211748.8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-2177391446211748.8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-9072464359215.6211</v>
      </c>
      <c r="L5416" s="455">
        <f t="shared" ca="1" si="189"/>
        <v>-2186463910570964.3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-2186463910570964.3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-9110266294045.6836</v>
      </c>
      <c r="L5417" s="455">
        <f t="shared" ca="1" si="189"/>
        <v>-2195574176865010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-2195574176865010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-9148225736937.543</v>
      </c>
      <c r="L5418" s="455">
        <f t="shared" ca="1" si="189"/>
        <v>-2204722402601947.5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-2204722402601947.5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-9186343344174.7793</v>
      </c>
      <c r="L5419" s="455">
        <f t="shared" ca="1" si="189"/>
        <v>-2213908745946122.3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-2213908745946122.3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-9224619774775.5098</v>
      </c>
      <c r="L5420" s="455">
        <f t="shared" ca="1" si="189"/>
        <v>-2223133365720897.8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-2223133365720897.8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-9263055690503.7422</v>
      </c>
      <c r="L5421" s="455">
        <f t="shared" ca="1" si="189"/>
        <v>-2232396421411401.5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-2232396421411401.5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-9301651755880.8379</v>
      </c>
      <c r="L5422" s="455">
        <f t="shared" ca="1" si="189"/>
        <v>-2241698073167282.3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-2241698073167282.3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-9340408638197.0098</v>
      </c>
      <c r="L5423" s="455">
        <f t="shared" ca="1" si="189"/>
        <v>-2251038481805479.3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-2251038481805479.3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-9379327007522.8301</v>
      </c>
      <c r="L5424" s="455">
        <f t="shared" ca="1" si="189"/>
        <v>-2260417808813002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-2260417808813002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-9418407536720.8418</v>
      </c>
      <c r="L5425" s="455">
        <f t="shared" ca="1" si="189"/>
        <v>-2269836216349723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-2269836216349723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-9457650901457.1797</v>
      </c>
      <c r="L5426" s="455">
        <f t="shared" ca="1" si="189"/>
        <v>-2279293867251180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-2279293867251180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-9497057780213.25</v>
      </c>
      <c r="L5427" s="455">
        <f t="shared" ca="1" si="189"/>
        <v>-2288790925031393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-2288790925031393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-9536628854297.4707</v>
      </c>
      <c r="L5428" s="455">
        <f t="shared" ca="1" si="189"/>
        <v>-2298327553885690.5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-2298327553885690.5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-9576364807857.043</v>
      </c>
      <c r="L5429" s="455">
        <f t="shared" ca="1" si="189"/>
        <v>-2307903918693547.5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-2307903918693547.5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-9616266327889.7813</v>
      </c>
      <c r="L5430" s="455">
        <f t="shared" ca="1" si="189"/>
        <v>-2317520185021437.5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-2317520185021437.5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-9656334104255.9902</v>
      </c>
      <c r="L5431" s="455">
        <f t="shared" ca="1" si="189"/>
        <v>-2327176519125693.5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-2327176519125693.5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-9696568829690.3887</v>
      </c>
      <c r="L5432" s="455">
        <f t="shared" ca="1" si="189"/>
        <v>-2336873087955384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-2336873087955384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-9736971199814.0996</v>
      </c>
      <c r="L5433" s="455">
        <f t="shared" ca="1" si="189"/>
        <v>-2346610059155198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-2346610059155198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-9777541913146.6582</v>
      </c>
      <c r="L5434" s="455">
        <f t="shared" ca="1" si="189"/>
        <v>-2356387601068344.5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-2356387601068344.5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-9818281671118.1016</v>
      </c>
      <c r="L5435" s="455">
        <f t="shared" ca="1" si="189"/>
        <v>-2366205882739462.5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-2366205882739462.5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-9859191178081.0938</v>
      </c>
      <c r="L5436" s="455">
        <f t="shared" ca="1" si="189"/>
        <v>-2376065073917543.5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-2376065073917543.5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-9900271141323.0977</v>
      </c>
      <c r="L5437" s="455">
        <f t="shared" ca="1" si="189"/>
        <v>-2385965345058866.5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-2385965345058866.5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-9941522271078.6094</v>
      </c>
      <c r="L5438" s="455">
        <f t="shared" ca="1" si="189"/>
        <v>-2395906867329945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-2395906867329945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-9982945280541.4375</v>
      </c>
      <c r="L5439" s="455">
        <f t="shared" ca="1" si="189"/>
        <v>-2405889812610486.5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-2405889812610486.5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-10024540885877.027</v>
      </c>
      <c r="L5440" s="455">
        <f t="shared" ca="1" si="189"/>
        <v>-2415914353496363.5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-2415914353496363.5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-10066309806234.848</v>
      </c>
      <c r="L5441" s="455">
        <f t="shared" ca="1" si="189"/>
        <v>-2425980663302598.5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-2425980663302598.5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-10108252763760.826</v>
      </c>
      <c r="L5442" s="455">
        <f t="shared" ca="1" si="189"/>
        <v>-2436088916066359.5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-2436088916066359.5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-10150370483609.832</v>
      </c>
      <c r="L5443" s="455">
        <f t="shared" ca="1" si="189"/>
        <v>-2446239286549969.5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-2446239286549969.5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-10192663693958.207</v>
      </c>
      <c r="L5444" s="455">
        <f t="shared" ca="1" si="189"/>
        <v>-2456431950243927.5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-2456431950243927.5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-10235133126016.365</v>
      </c>
      <c r="L5445" s="455">
        <f t="shared" ca="1" si="189"/>
        <v>-2466667083369944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-2466667083369944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-10277779514041.434</v>
      </c>
      <c r="L5446" s="455">
        <f t="shared" ca="1" si="189"/>
        <v>-2476944862883985.5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-2476944862883985.5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-10320603595349.939</v>
      </c>
      <c r="L5447" s="455">
        <f t="shared" ca="1" si="189"/>
        <v>-2487265466479335.5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-2487265466479335.5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-10363606110330.564</v>
      </c>
      <c r="L5448" s="455">
        <f t="shared" ca="1" si="189"/>
        <v>-2497629072589666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-2497629072589666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-10406787802456.941</v>
      </c>
      <c r="L5449" s="455">
        <f t="shared" ca="1" si="189"/>
        <v>-2508035860392123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-2508035860392123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-10450149418300.512</v>
      </c>
      <c r="L5450" s="455">
        <f t="shared" ca="1" si="189"/>
        <v>-2518486009810423.5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-2518486009810423.5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-10493691707543.432</v>
      </c>
      <c r="L5451" s="455">
        <f t="shared" ca="1" si="189"/>
        <v>-2528979701517967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-2528979701517967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-10537415422991.529</v>
      </c>
      <c r="L5452" s="455">
        <f t="shared" ca="1" si="189"/>
        <v>-2539517116940958.5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-2539517116940958.5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-10581321320587.326</v>
      </c>
      <c r="L5453" s="455">
        <f t="shared" ca="1" si="189"/>
        <v>-2550098438261546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-2550098438261546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-10625410159423.107</v>
      </c>
      <c r="L5454" s="455">
        <f t="shared" ca="1" si="189"/>
        <v>-2560723848420969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-2560723848420969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-10669682701754.037</v>
      </c>
      <c r="L5455" s="455">
        <f t="shared" ca="1" si="189"/>
        <v>-2571393531122723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-2571393531122723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-10714139713011.346</v>
      </c>
      <c r="L5456" s="455">
        <f t="shared" ca="1" si="189"/>
        <v>-2582107670835734.5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-2582107670835734.5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-10758781961815.561</v>
      </c>
      <c r="L5457" s="455">
        <f t="shared" ca="1" si="189"/>
        <v>-2592866452797550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-2592866452797550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-10803610219989.791</v>
      </c>
      <c r="L5458" s="455">
        <f t="shared" ca="1" si="189"/>
        <v>-2603670063017540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-2603670063017540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-10848625262573.084</v>
      </c>
      <c r="L5459" s="455">
        <f t="shared" ca="1" si="189"/>
        <v>-2614518688280113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-2614518688280113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-10893827867833.805</v>
      </c>
      <c r="L5460" s="455">
        <f t="shared" ca="1" si="189"/>
        <v>-2625412516147947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-2625412516147947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-10939218817283.113</v>
      </c>
      <c r="L5461" s="455">
        <f t="shared" ca="1" si="189"/>
        <v>-2636351734965230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-2636351734965230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-10984798895688.459</v>
      </c>
      <c r="L5462" s="455">
        <f t="shared" ca="1" si="189"/>
        <v>-2647336533860918.5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-2647336533860918.5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-11030568891087.16</v>
      </c>
      <c r="L5463" s="455">
        <f t="shared" ca="1" si="189"/>
        <v>-2658367102752005.5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-2658367102752005.5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-11076529594800.023</v>
      </c>
      <c r="L5464" s="455">
        <f t="shared" ca="1" si="189"/>
        <v>-2669443632346805.5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-2669443632346805.5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-11122681801445.023</v>
      </c>
      <c r="L5465" s="455">
        <f t="shared" ca="1" si="189"/>
        <v>-2680566314148250.5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-2680566314148250.5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-11169026308951.043</v>
      </c>
      <c r="L5466" s="455">
        <f t="shared" ca="1" si="189"/>
        <v>-2691735340457201.5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-2691735340457201.5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-11215563918571.672</v>
      </c>
      <c r="L5467" s="455">
        <f t="shared" ca="1" si="189"/>
        <v>-2702950904375773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-2702950904375773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-11262295434899.055</v>
      </c>
      <c r="L5468" s="455">
        <f t="shared" ca="1" si="189"/>
        <v>-2714213199810672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-2714213199810672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-11309221665877.801</v>
      </c>
      <c r="L5469" s="455">
        <f t="shared" ca="1" si="189"/>
        <v>-2725522421476550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-2725522421476550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-11356343422818.959</v>
      </c>
      <c r="L5470" s="455">
        <f t="shared" ca="1" si="189"/>
        <v>-2736878764899369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-2736878764899369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-11403661520414.037</v>
      </c>
      <c r="L5471" s="455">
        <f t="shared" ca="1" si="189"/>
        <v>-2748282426419783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-2748282426419783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-11451176776749.096</v>
      </c>
      <c r="L5472" s="455">
        <f t="shared" ca="1" si="189"/>
        <v>-2759733603196532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-2759733603196532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-11498890013318.883</v>
      </c>
      <c r="L5473" s="455">
        <f t="shared" ca="1" si="189"/>
        <v>-2771232493209851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-2771232493209851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-11546802055041.045</v>
      </c>
      <c r="L5474" s="455">
        <f t="shared" ca="1" si="189"/>
        <v>-2782779295264892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-2782779295264892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-11594913730270.383</v>
      </c>
      <c r="L5475" s="455">
        <f t="shared" ca="1" si="189"/>
        <v>-2794374208995162.5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-2794374208995162.5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-11643225870813.178</v>
      </c>
      <c r="L5476" s="455">
        <f t="shared" ca="1" si="189"/>
        <v>-2806017434865975.5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-2806017434865975.5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-11691739311941.564</v>
      </c>
      <c r="L5477" s="455">
        <f t="shared" ca="1" si="189"/>
        <v>-2817709174177917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-2817709174177917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-11740454892407.988</v>
      </c>
      <c r="L5478" s="455">
        <f t="shared" ca="1" si="189"/>
        <v>-2829449629070325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-2829449629070325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-11789373454459.688</v>
      </c>
      <c r="L5479" s="455">
        <f t="shared" ca="1" si="189"/>
        <v>-2841239002524784.5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-2841239002524784.5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-11838495843853.27</v>
      </c>
      <c r="L5480" s="455">
        <f t="shared" ca="1" si="189"/>
        <v>-2853077498368638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-2853077498368638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-11887822909869.324</v>
      </c>
      <c r="L5481" s="455">
        <f t="shared" ca="1" si="189"/>
        <v>-2864965321278507.5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-2864965321278507.5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-11937355505327.115</v>
      </c>
      <c r="L5482" s="455">
        <f t="shared" ca="1" si="189"/>
        <v>-2876902676783834.5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-2876902676783834.5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-11987094486599.311</v>
      </c>
      <c r="L5483" s="455">
        <f t="shared" ca="1" si="189"/>
        <v>-2888889771270434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-2888889771270434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-12037040713626.809</v>
      </c>
      <c r="L5484" s="455">
        <f t="shared" ca="1" si="189"/>
        <v>-2900926811984061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-2900926811984061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-12087195049933.588</v>
      </c>
      <c r="L5485" s="455">
        <f t="shared" ca="1" si="189"/>
        <v>-2913014007033994.5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-2913014007033994.5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-12137558362641.645</v>
      </c>
      <c r="L5486" s="455">
        <f t="shared" ca="1" si="189"/>
        <v>-2925151565396636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-2925151565396636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-12188131522485.982</v>
      </c>
      <c r="L5487" s="455">
        <f t="shared" ca="1" si="189"/>
        <v>-2937339696919122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-2937339696919122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-12238915403829.676</v>
      </c>
      <c r="L5488" s="455">
        <f t="shared" ca="1" si="189"/>
        <v>-2949578612322951.5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-2949578612322951.5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-12289910884678.965</v>
      </c>
      <c r="L5489" s="455">
        <f t="shared" ca="1" si="189"/>
        <v>-2961868523207630.5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-2961868523207630.5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-12341118846698.461</v>
      </c>
      <c r="L5490" s="455">
        <f t="shared" ca="1" si="189"/>
        <v>-2974209642054329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-2974209642054329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-12392540175226.371</v>
      </c>
      <c r="L5491" s="455">
        <f t="shared" ca="1" si="189"/>
        <v>-2986602182229555.5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-2986602182229555.5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-12444175759289.814</v>
      </c>
      <c r="L5492" s="455">
        <f t="shared" ca="1" si="189"/>
        <v>-2999046357988845.5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-2999046357988845.5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-12496026491620.189</v>
      </c>
      <c r="L5493" s="455">
        <f t="shared" ca="1" si="189"/>
        <v>-3011542384480465.5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-3011542384480465.5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-12548093268668.605</v>
      </c>
      <c r="L5494" s="455">
        <f t="shared" ca="1" si="189"/>
        <v>-3024090477749134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-3024090477749134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-12600376990621.391</v>
      </c>
      <c r="L5495" s="455">
        <f t="shared" ca="1" si="189"/>
        <v>-3036690854739755.5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-3036690854739755.5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-12652878561415.648</v>
      </c>
      <c r="L5496" s="455">
        <f t="shared" ca="1" si="189"/>
        <v>-3049343733301171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-3049343733301171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-12705598888754.879</v>
      </c>
      <c r="L5497" s="455">
        <f t="shared" ca="1" si="189"/>
        <v>-3062049332189926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-3062049332189926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-12758538884124.691</v>
      </c>
      <c r="L5498" s="455">
        <f t="shared" ca="1" si="189"/>
        <v>-3074807871074050.5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-3074807871074050.5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-12811699462808.543</v>
      </c>
      <c r="L5499" s="455">
        <f t="shared" ca="1" si="189"/>
        <v>-3087619570536859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-3087619570536859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-12865081543903.578</v>
      </c>
      <c r="L5500" s="455">
        <f t="shared" ca="1" si="189"/>
        <v>-3100484652080762.5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-3100484652080762.5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-12918686050336.51</v>
      </c>
      <c r="L5501" s="455">
        <f t="shared" ca="1" si="189"/>
        <v>-3113403338131099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-3113403338131099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-12972513908879.578</v>
      </c>
      <c r="L5502" s="455">
        <f t="shared" ca="1" si="189"/>
        <v>-3126375852039978.5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-3126375852039978.5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-13026566050166.576</v>
      </c>
      <c r="L5503" s="455">
        <f t="shared" ca="1" si="189"/>
        <v>-3139402418090145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-3139402418090145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-13080843408708.938</v>
      </c>
      <c r="L5504" s="455">
        <f t="shared" ca="1" si="189"/>
        <v>-3152483261498854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-3152483261498854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-13135346922911.891</v>
      </c>
      <c r="L5505" s="455">
        <f t="shared" ca="1" si="189"/>
        <v>-3165618608421766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-3165618608421766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-13190077535090.691</v>
      </c>
      <c r="L5506" s="455">
        <f t="shared" ca="1" si="189"/>
        <v>-3178808685956856.5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-3178808685956856.5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-13245036191486.902</v>
      </c>
      <c r="L5507" s="455">
        <f t="shared" ca="1" si="189"/>
        <v>-3192053722148343.5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-3192053722148343.5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-13300223842284.764</v>
      </c>
      <c r="L5508" s="455">
        <f t="shared" ca="1" si="189"/>
        <v>-3205353945990628.5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-3205353945990628.5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-13355641441627.619</v>
      </c>
      <c r="L5509" s="455">
        <f t="shared" ca="1" si="189"/>
        <v>-3218709587432256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-3218709587432256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-13411289947634.4</v>
      </c>
      <c r="L5510" s="455">
        <f t="shared" ca="1" si="189"/>
        <v>-3232120877379890.5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-3232120877379890.5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-13467170322416.211</v>
      </c>
      <c r="L5511" s="455">
        <f t="shared" ca="1" si="189"/>
        <v>-3245588047702306.5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-3245588047702306.5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-13523283532092.943</v>
      </c>
      <c r="L5512" s="455">
        <f t="shared" ca="1" si="189"/>
        <v>-3259111331234399.5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-3259111331234399.5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-13579630546809.998</v>
      </c>
      <c r="L5513" s="455">
        <f t="shared" ca="1" si="189"/>
        <v>-3272690961781209.5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-3272690961781209.5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-13636212340755.039</v>
      </c>
      <c r="L5514" s="455">
        <f t="shared" ca="1" si="189"/>
        <v>-3286327174121964.5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-3286327174121964.5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-13693029892174.852</v>
      </c>
      <c r="L5515" s="455">
        <f t="shared" ca="1" si="189"/>
        <v>-3300020204014139.5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-3300020204014139.5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-13750084183392.248</v>
      </c>
      <c r="L5516" s="455">
        <f t="shared" ca="1" si="189"/>
        <v>-3313770288197531.5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-3313770288197531.5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-13807376200823.047</v>
      </c>
      <c r="L5517" s="455">
        <f t="shared" ca="1" si="189"/>
        <v>-3327577664398354.5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-3327577664398354.5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-13864906934993.145</v>
      </c>
      <c r="L5518" s="455">
        <f t="shared" ca="1" si="189"/>
        <v>-3341442571333347.5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-3341442571333347.5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-13922677380555.615</v>
      </c>
      <c r="L5519" s="455">
        <f t="shared" ca="1" si="189"/>
        <v>-3355365248713903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-3355365248713903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-13980688536307.93</v>
      </c>
      <c r="L5520" s="455">
        <f t="shared" ca="1" si="189"/>
        <v>-3369345937250211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-3369345937250211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-14038941405209.213</v>
      </c>
      <c r="L5521" s="455">
        <f t="shared" ca="1" si="189"/>
        <v>-3383384878655420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-3383384878655420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-14097436994397.584</v>
      </c>
      <c r="L5522" s="455">
        <f t="shared" ca="1" si="189"/>
        <v>-3397482315649817.5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-3397482315649817.5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-14156176315207.572</v>
      </c>
      <c r="L5523" s="455">
        <f t="shared" ca="1" si="189"/>
        <v>-3411638491965025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-3411638491965025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-14215160383187.604</v>
      </c>
      <c r="L5524" s="455">
        <f t="shared" ca="1" si="189"/>
        <v>-3425853652348212.5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-3425853652348212.5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-14274390218117.553</v>
      </c>
      <c r="L5525" s="455">
        <f t="shared" ca="1" si="189"/>
        <v>-3440128042566330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-3440128042566330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-14333866844026.375</v>
      </c>
      <c r="L5526" s="455">
        <f t="shared" ca="1" si="189"/>
        <v>-3454461909410356.5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-3454461909410356.5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-14393591289209.818</v>
      </c>
      <c r="L5527" s="455">
        <f t="shared" ca="1" si="189"/>
        <v>-3468855500699566.5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-3468855500699566.5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-14453564586248.193</v>
      </c>
      <c r="L5528" s="455">
        <f t="shared" ca="1" si="189"/>
        <v>-3483309065285814.5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-3483309065285814.5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-14513787772024.227</v>
      </c>
      <c r="L5529" s="455">
        <f t="shared" ca="1" si="189"/>
        <v>-3497822853057838.5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-3497822853057838.5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-14574261887740.994</v>
      </c>
      <c r="L5530" s="455">
        <f t="shared" ca="1" si="189"/>
        <v>-3512397114945579.5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-3512397114945579.5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-14634987978939.914</v>
      </c>
      <c r="L5531" s="455">
        <f t="shared" ca="1" si="189"/>
        <v>-3527032102924519.5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-3527032102924519.5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-14695967095518.83</v>
      </c>
      <c r="L5532" s="455">
        <f t="shared" ca="1" si="189"/>
        <v>-3541728070020038.5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-3541728070020038.5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-14757200291750.16</v>
      </c>
      <c r="L5533" s="455">
        <f t="shared" ca="1" si="189"/>
        <v>-3556485270311788.5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-3556485270311788.5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-14818688626299.117</v>
      </c>
      <c r="L5534" s="455">
        <f t="shared" ca="1" si="189"/>
        <v>-3571303958938087.5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-3571303958938087.5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-14880433162242.031</v>
      </c>
      <c r="L5535" s="455">
        <f t="shared" ca="1" si="189"/>
        <v>-3586184392100329.5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-3586184392100329.5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-14942434967084.705</v>
      </c>
      <c r="L5536" s="455">
        <f t="shared" ca="1" si="189"/>
        <v>-3601126827067414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-3601126827067414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-15004695112780.891</v>
      </c>
      <c r="L5537" s="455">
        <f t="shared" ca="1" si="189"/>
        <v>-3616131522180195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-3616131522180195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-15067214675750.811</v>
      </c>
      <c r="L5538" s="455">
        <f t="shared" ca="1" si="189"/>
        <v>-3631198736855946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-3631198736855946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-15129994736899.777</v>
      </c>
      <c r="L5539" s="455">
        <f t="shared" ca="1" si="189"/>
        <v>-3646328731592846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-3646328731592846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-15193036381636.857</v>
      </c>
      <c r="L5540" s="455">
        <f t="shared" ca="1" si="189"/>
        <v>-3661521767974483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-3661521767974483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-15256340699893.68</v>
      </c>
      <c r="L5541" s="455">
        <f t="shared" ca="1" si="189"/>
        <v>-3676778108674376.5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-3676778108674376.5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-15319908786143.236</v>
      </c>
      <c r="L5542" s="455">
        <f t="shared" ca="1" si="189"/>
        <v>-3692098017460519.5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-3692098017460519.5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-15383741739418.83</v>
      </c>
      <c r="L5543" s="455">
        <f t="shared" ca="1" si="189"/>
        <v>-3707481759199938.5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-3707481759199938.5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-15447840663333.076</v>
      </c>
      <c r="L5544" s="455">
        <f t="shared" ca="1" si="189"/>
        <v>-3722929599863271.5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-3722929599863271.5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-15512206666096.963</v>
      </c>
      <c r="L5545" s="455">
        <f t="shared" ca="1" si="189"/>
        <v>-3738441806529368.5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-3738441806529368.5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-15576840860539.035</v>
      </c>
      <c r="L5546" s="455">
        <f t="shared" ca="1" si="189"/>
        <v>-3754018647389907.5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-3754018647389907.5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-15641744364124.615</v>
      </c>
      <c r="L5547" s="455">
        <f t="shared" ca="1" si="189"/>
        <v>-3769660391754032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-3769660391754032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-15706918298975.131</v>
      </c>
      <c r="L5548" s="455">
        <f t="shared" ca="1" si="189"/>
        <v>-3785367310053007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-3785367310053007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-15772363791887.529</v>
      </c>
      <c r="L5549" s="455">
        <f t="shared" ca="1" si="189"/>
        <v>-3801139673844894.5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-3801139673844894.5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-15838081974353.725</v>
      </c>
      <c r="L5550" s="455">
        <f t="shared" ca="1" si="189"/>
        <v>-3816977755819248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-3816977755819248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-15904073982580.199</v>
      </c>
      <c r="L5551" s="455">
        <f t="shared" ca="1" si="189"/>
        <v>-3832881829801828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-3832881829801828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-15970340957507.615</v>
      </c>
      <c r="L5552" s="455">
        <f t="shared" ca="1" si="189"/>
        <v>-3848852170759335.5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-3848852170759335.5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-16036884044830.564</v>
      </c>
      <c r="L5553" s="455">
        <f t="shared" ca="1" si="189"/>
        <v>-3864889054804166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-3864889054804166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-16103704395017.359</v>
      </c>
      <c r="L5554" s="455">
        <f t="shared" ca="1" si="189"/>
        <v>-3880992759199183.5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-3880992759199183.5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-16170803163329.93</v>
      </c>
      <c r="L5555" s="455">
        <f t="shared" ca="1" si="189"/>
        <v>-3897163562362513.5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-3897163562362513.5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-16238181509843.805</v>
      </c>
      <c r="L5556" s="455">
        <f t="shared" ca="1" si="189"/>
        <v>-3913401743872357.5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-3913401743872357.5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-16305840599468.156</v>
      </c>
      <c r="L5557" s="455">
        <f t="shared" ca="1" si="189"/>
        <v>-3929707584471825.5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-3929707584471825.5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-16373781601965.938</v>
      </c>
      <c r="L5558" s="455">
        <f t="shared" ca="1" si="189"/>
        <v>-3946081366073791.5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-3946081366073791.5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-16442005691974.131</v>
      </c>
      <c r="L5559" s="455">
        <f t="shared" ca="1" si="189"/>
        <v>-3962523371765765.5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-3962523371765765.5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-16510514049024.023</v>
      </c>
      <c r="L5560" s="455">
        <f t="shared" ca="1" si="189"/>
        <v>-3979033885814789.5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-3979033885814789.5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-16579307857561.623</v>
      </c>
      <c r="L5561" s="455">
        <f t="shared" ca="1" si="189"/>
        <v>-3995613193672351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-3995613193672351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-16648388306968.131</v>
      </c>
      <c r="L5562" s="455">
        <f t="shared" ca="1" si="189"/>
        <v>-4012261581979319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-4012261581979319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-16717756591580.496</v>
      </c>
      <c r="L5563" s="455">
        <f t="shared" ca="1" si="189"/>
        <v>-4028979338570899.5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-4028979338570899.5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-16787413910712.08</v>
      </c>
      <c r="L5564" s="455">
        <f t="shared" ca="1" si="189"/>
        <v>-4045766752481611.5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-4045766752481611.5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-16857361468673.379</v>
      </c>
      <c r="L5565" s="455">
        <f t="shared" ca="1" si="189"/>
        <v>-4062624113950285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-4062624113950285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-16927600474792.852</v>
      </c>
      <c r="L5566" s="455">
        <f t="shared" ca="1" si="189"/>
        <v>-4079551714425078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-4079551714425078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-16998132143437.824</v>
      </c>
      <c r="L5567" s="455">
        <f t="shared" ca="1" si="189"/>
        <v>-4096549846568516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-4096549846568516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-17068957694035.482</v>
      </c>
      <c r="L5568" s="455">
        <f t="shared" ca="1" si="189"/>
        <v>-4113618804262551.5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-4113618804262551.5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-17140078351093.967</v>
      </c>
      <c r="L5569" s="455">
        <f t="shared" ca="1" si="189"/>
        <v>-4130758882613645.5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-4130758882613645.5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-17211495344223.523</v>
      </c>
      <c r="L5570" s="455">
        <f t="shared" ca="1" si="189"/>
        <v>-4147970377957869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-4147970377957869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-17283209908157.787</v>
      </c>
      <c r="L5571" s="455">
        <f t="shared" ca="1" si="189"/>
        <v>-4165253587866027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-4165253587866027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-17355223282775.111</v>
      </c>
      <c r="L5572" s="455">
        <f t="shared" ca="1" si="189"/>
        <v>-4182608811148802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-4182608811148802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-17427536713120.008</v>
      </c>
      <c r="L5573" s="455">
        <f t="shared" ca="1" si="189"/>
        <v>-4200036347861922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-4200036347861922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-17500151449424.674</v>
      </c>
      <c r="L5574" s="455">
        <f t="shared" ca="1" si="189"/>
        <v>-4217536499311346.5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-4217536499311346.5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-17573068747130.611</v>
      </c>
      <c r="L5575" s="455">
        <f t="shared" ca="1" si="189"/>
        <v>-4235109568058477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-4235109568058477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-17646289866910.32</v>
      </c>
      <c r="L5576" s="455">
        <f t="shared" ca="1" si="189"/>
        <v>-4252755857925387.5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-4252755857925387.5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-17719816074689.113</v>
      </c>
      <c r="L5577" s="455">
        <f t="shared" ca="1" si="189"/>
        <v>-4270475674000076.5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-4270475674000076.5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-17793648641666.988</v>
      </c>
      <c r="L5578" s="455">
        <f t="shared" ca="1" si="189"/>
        <v>-4288269322641743.5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-4288269322641743.5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-17867788844340.598</v>
      </c>
      <c r="L5579" s="455">
        <f t="shared" ca="1" si="189"/>
        <v>-4306137111486084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-4306137111486084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-17942237964525.352</v>
      </c>
      <c r="L5580" s="455">
        <f t="shared" ca="1" si="189"/>
        <v>-4324079349450609.5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-4324079349450609.5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-18016997289377.539</v>
      </c>
      <c r="L5581" s="455">
        <f t="shared" ca="1" si="189"/>
        <v>-4342096346739987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-4342096346739987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-18092068111416.609</v>
      </c>
      <c r="L5582" s="455">
        <f t="shared" ca="1" si="189"/>
        <v>-4360188414851403.5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-4360188414851403.5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-18167451728547.516</v>
      </c>
      <c r="L5583" s="455">
        <f t="shared" ca="1" si="189"/>
        <v>-4378355866579951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-4378355866579951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-18243149444083.133</v>
      </c>
      <c r="L5584" s="455">
        <f t="shared" ca="1" si="189"/>
        <v>-4396599016024034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-4396599016024034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-18319162566766.809</v>
      </c>
      <c r="L5585" s="455">
        <f t="shared" ca="1" si="189"/>
        <v>-4414918178590801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-4414918178590801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-18395492410795.004</v>
      </c>
      <c r="L5586" s="455">
        <f t="shared" ca="1" si="189"/>
        <v>-4433313671001596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-4433313671001596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-18472140295839.984</v>
      </c>
      <c r="L5587" s="455">
        <f t="shared" ca="1" si="189"/>
        <v>-4451785811297436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-4451785811297436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-18549107547072.648</v>
      </c>
      <c r="L5588" s="455">
        <f t="shared" ca="1" si="189"/>
        <v>-4470334918844508.5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-4470334918844508.5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-18626395495185.453</v>
      </c>
      <c r="L5589" s="455">
        <f t="shared" ca="1" si="189"/>
        <v>-4488961314339694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-4488961314339694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-18704005476415.391</v>
      </c>
      <c r="L5590" s="455">
        <f t="shared" ca="1" si="189"/>
        <v>-4507665319816109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-4507665319816109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-18781938832567.121</v>
      </c>
      <c r="L5591" s="455">
        <f t="shared" ca="1" si="189"/>
        <v>-4526447258648676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-4526447258648676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-18860196911036.148</v>
      </c>
      <c r="L5592" s="455">
        <f t="shared" ca="1" si="189"/>
        <v>-4545307455559712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-4545307455559712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-18938781064832.133</v>
      </c>
      <c r="L5593" s="455">
        <f t="shared" ca="1" si="189"/>
        <v>-4564246236624544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-4564246236624544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-19017692652602.266</v>
      </c>
      <c r="L5594" s="455">
        <f t="shared" ca="1" si="189"/>
        <v>-4583263929277146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-4583263929277146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-19096933038654.773</v>
      </c>
      <c r="L5595" s="455">
        <f t="shared" ca="1" si="189"/>
        <v>-4602360862315801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-4602360862315801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-19176503592982.504</v>
      </c>
      <c r="L5596" s="455">
        <f t="shared" ca="1" si="189"/>
        <v>-4621537365908784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-4621537365908784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-19256405691286.602</v>
      </c>
      <c r="L5597" s="455">
        <f t="shared" ca="1" si="189"/>
        <v>-4640793771600071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-4640793771600071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-19336640715000.297</v>
      </c>
      <c r="L5598" s="455">
        <f t="shared" ca="1" si="189"/>
        <v>-4660130412315071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-4660130412315071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-19417210051312.797</v>
      </c>
      <c r="L5599" s="455">
        <f t="shared" ca="1" si="189"/>
        <v>-4679547622366384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-4679547622366384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-19498115093193.266</v>
      </c>
      <c r="L5600" s="455">
        <f t="shared" ca="1" si="189"/>
        <v>-4699045737459577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-4699045737459577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-19579357239414.902</v>
      </c>
      <c r="L5601" s="455">
        <f t="shared" ca="1" si="189"/>
        <v>-4718625094698992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-4718625094698992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-19660937894579.133</v>
      </c>
      <c r="L5602" s="455">
        <f t="shared" ca="1" si="189"/>
        <v>-4738286032593571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-4738286032593571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-19742858469139.879</v>
      </c>
      <c r="L5603" s="455">
        <f t="shared" ca="1" si="189"/>
        <v>-4758028891062711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-4758028891062711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-19825120379427.961</v>
      </c>
      <c r="L5604" s="455">
        <f t="shared" ca="1" si="189"/>
        <v>-4777854011442139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-4777854011442139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-19907725047675.578</v>
      </c>
      <c r="L5605" s="455">
        <f t="shared" ca="1" si="189"/>
        <v>-4797761736489815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-4797761736489815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-19990673902040.895</v>
      </c>
      <c r="L5606" s="455">
        <f t="shared" ca="1" si="189"/>
        <v>-4817752410391856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-4817752410391856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-20073968376632.734</v>
      </c>
      <c r="L5607" s="455">
        <f t="shared" ca="1" si="189"/>
        <v>-4837826378768489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-4837826378768489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-20157609911535.371</v>
      </c>
      <c r="L5608" s="455">
        <f t="shared" ca="1" si="189"/>
        <v>-4857983988680024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-4857983988680024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-20241599952833.434</v>
      </c>
      <c r="L5609" s="455">
        <f t="shared" ca="1" si="189"/>
        <v>-4878225588632857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-4878225588632857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-20325939952636.902</v>
      </c>
      <c r="L5610" s="455">
        <f t="shared" ca="1" si="189"/>
        <v>-4898551528585494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-4898551528585494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-20410631369106.227</v>
      </c>
      <c r="L5611" s="455">
        <f t="shared" ca="1" si="189"/>
        <v>-4918962159954600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-4918962159954600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-20495675666477.5</v>
      </c>
      <c r="L5612" s="455">
        <f t="shared" ca="1" si="189"/>
        <v>-4939457835621078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-4939457835621078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-20581074315087.824</v>
      </c>
      <c r="L5613" s="455">
        <f t="shared" ca="1" si="189"/>
        <v>-4960038909936166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-4960038909936166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-20666828791400.691</v>
      </c>
      <c r="L5614" s="455">
        <f t="shared" ca="1" si="189"/>
        <v>-4980705738727567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-4980705738727567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-20752940578031.527</v>
      </c>
      <c r="L5615" s="455">
        <f t="shared" ca="1" si="189"/>
        <v>-5001458679305599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-5001458679305599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-20839411163773.328</v>
      </c>
      <c r="L5616" s="455">
        <f t="shared" ca="1" si="189"/>
        <v>-5022298090469372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-5022298090469372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-20926242043622.383</v>
      </c>
      <c r="L5617" s="455">
        <f t="shared" ca="1" si="189"/>
        <v>-5043224332512994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-5043224332512994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-21013434718804.141</v>
      </c>
      <c r="L5618" s="455">
        <f t="shared" ref="L5618:L5872" ca="1" si="194">I5618-J5618+K5618</f>
        <v>-5064237767231798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-5064237767231798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-21100990696799.156</v>
      </c>
      <c r="L5619" s="455">
        <f t="shared" ca="1" si="194"/>
        <v>-5085338757928597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-5085338757928597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-21188911491369.152</v>
      </c>
      <c r="L5620" s="455">
        <f t="shared" ca="1" si="194"/>
        <v>-5106527669419966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-5106527669419966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-21277198622583.191</v>
      </c>
      <c r="L5621" s="455">
        <f t="shared" ca="1" si="194"/>
        <v>-5127804868042549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-5127804868042549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-21365853616843.953</v>
      </c>
      <c r="L5622" s="455">
        <f t="shared" ca="1" si="194"/>
        <v>-5149170721659393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-5149170721659393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-21454878006914.137</v>
      </c>
      <c r="L5623" s="455">
        <f t="shared" ca="1" si="194"/>
        <v>-5170625599666307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-5170625599666307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-21544273331942.945</v>
      </c>
      <c r="L5624" s="455">
        <f t="shared" ca="1" si="194"/>
        <v>-5192169872998250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-5192169872998250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-21634041137492.707</v>
      </c>
      <c r="L5625" s="455">
        <f t="shared" ca="1" si="194"/>
        <v>-5213803914135743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-5213803914135743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-21724182975565.594</v>
      </c>
      <c r="L5626" s="455">
        <f t="shared" ca="1" si="194"/>
        <v>-5235528097111309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-5235528097111309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-21814700404630.453</v>
      </c>
      <c r="L5627" s="455">
        <f t="shared" ca="1" si="194"/>
        <v>-5257342797515939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-5257342797515939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-21905594989649.746</v>
      </c>
      <c r="L5628" s="455">
        <f t="shared" ca="1" si="194"/>
        <v>-5279248392505589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-5279248392505589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-21996868302106.621</v>
      </c>
      <c r="L5629" s="455">
        <f t="shared" ca="1" si="194"/>
        <v>-5301245260807696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-5301245260807696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-22088521920032.066</v>
      </c>
      <c r="L5630" s="455">
        <f t="shared" ca="1" si="194"/>
        <v>-5323333782727728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-5323333782727728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-22180557428032.199</v>
      </c>
      <c r="L5631" s="455">
        <f t="shared" ca="1" si="194"/>
        <v>-5345514340155760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-5345514340155760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-22272976417315.668</v>
      </c>
      <c r="L5632" s="455">
        <f t="shared" ca="1" si="194"/>
        <v>-5367787316573076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-5367787316573076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-22365780485721.148</v>
      </c>
      <c r="L5633" s="455">
        <f t="shared" ca="1" si="194"/>
        <v>-5390153097058797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-5390153097058797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-22458971237744.988</v>
      </c>
      <c r="L5634" s="455">
        <f t="shared" ca="1" si="194"/>
        <v>-5412612068296542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-5412612068296542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-22552550284568.926</v>
      </c>
      <c r="L5635" s="455">
        <f t="shared" ca="1" si="194"/>
        <v>-5435164618581111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-5435164618581111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-22646519244087.961</v>
      </c>
      <c r="L5636" s="455">
        <f t="shared" ca="1" si="194"/>
        <v>-5457811137825199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-5457811137825199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-22740879740938.328</v>
      </c>
      <c r="L5637" s="455">
        <f t="shared" ca="1" si="194"/>
        <v>-5480552017566137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-5480552017566137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-22835633406525.57</v>
      </c>
      <c r="L5638" s="455">
        <f t="shared" ca="1" si="194"/>
        <v>-5503387650972663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-5503387650972663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-22930781879052.762</v>
      </c>
      <c r="L5639" s="455">
        <f t="shared" ca="1" si="194"/>
        <v>-5526318432851716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-5526318432851716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-23026326803548.816</v>
      </c>
      <c r="L5640" s="455">
        <f t="shared" ca="1" si="194"/>
        <v>-5549344759655265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-5549344759655265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-23122269831896.938</v>
      </c>
      <c r="L5641" s="455">
        <f t="shared" ca="1" si="194"/>
        <v>-5572467029487162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-5572467029487162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-23218612622863.176</v>
      </c>
      <c r="L5642" s="455">
        <f t="shared" ca="1" si="194"/>
        <v>-5595685642110025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-5595685642110025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-23315356842125.105</v>
      </c>
      <c r="L5643" s="455">
        <f t="shared" ca="1" si="194"/>
        <v>-5619000998952150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-5619000998952150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-23412504162300.625</v>
      </c>
      <c r="L5644" s="455">
        <f t="shared" ca="1" si="194"/>
        <v>-5642413503114451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-5642413503114451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-23510056262976.879</v>
      </c>
      <c r="L5645" s="455">
        <f t="shared" ca="1" si="194"/>
        <v>-5665923559377428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-5665923559377428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-23608014830739.281</v>
      </c>
      <c r="L5646" s="455">
        <f t="shared" ca="1" si="194"/>
        <v>-5689531574208167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-5689531574208167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-23706381559200.695</v>
      </c>
      <c r="L5647" s="455">
        <f t="shared" ca="1" si="194"/>
        <v>-5713237955767368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-5713237955767368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-23805158149030.699</v>
      </c>
      <c r="L5648" s="455">
        <f t="shared" ca="1" si="194"/>
        <v>-5737043113916399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-5737043113916399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-23904346307984.996</v>
      </c>
      <c r="L5649" s="455">
        <f t="shared" ca="1" si="194"/>
        <v>-5760947460224384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-5760947460224384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-24003947750934.934</v>
      </c>
      <c r="L5650" s="455">
        <f t="shared" ca="1" si="194"/>
        <v>-5784951407975319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-5784951407975319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-24103964199897.164</v>
      </c>
      <c r="L5651" s="455">
        <f t="shared" ca="1" si="194"/>
        <v>-5809055372175216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-5809055372175216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-24204397384063.398</v>
      </c>
      <c r="L5652" s="455">
        <f t="shared" ca="1" si="194"/>
        <v>-5833259769559279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-5833259769559279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-24305249039830.328</v>
      </c>
      <c r="L5653" s="455">
        <f t="shared" ca="1" si="194"/>
        <v>-5857565018599109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-5857565018599109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-24406520910829.621</v>
      </c>
      <c r="L5654" s="455">
        <f t="shared" ca="1" si="194"/>
        <v>-5881971539509939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-5881971539509939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-24508214747958.078</v>
      </c>
      <c r="L5655" s="455">
        <f t="shared" ca="1" si="194"/>
        <v>-5906479754257897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-5906479754257897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-24610332309407.902</v>
      </c>
      <c r="L5656" s="455">
        <f t="shared" ca="1" si="194"/>
        <v>-5931090086567305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-5931090086567305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-24712875360697.105</v>
      </c>
      <c r="L5657" s="455">
        <f t="shared" ca="1" si="194"/>
        <v>-5955802961928002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-5955802961928002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-24815845674700.008</v>
      </c>
      <c r="L5658" s="455">
        <f t="shared" ca="1" si="194"/>
        <v>-5980618807602702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-5980618807602702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-24919245031677.926</v>
      </c>
      <c r="L5659" s="455">
        <f t="shared" ca="1" si="194"/>
        <v>-6005538052634380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-6005538052634380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-25023075219309.918</v>
      </c>
      <c r="L5660" s="455">
        <f t="shared" ca="1" si="194"/>
        <v>-6030561127853690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-6030561127853690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-25127338032723.707</v>
      </c>
      <c r="L5661" s="455">
        <f t="shared" ca="1" si="194"/>
        <v>-6055688465886414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-6055688465886414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-25232035274526.727</v>
      </c>
      <c r="L5662" s="455">
        <f t="shared" ca="1" si="194"/>
        <v>-6080920501160941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-6080920501160941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-25337168754837.254</v>
      </c>
      <c r="L5663" s="455">
        <f t="shared" ca="1" si="194"/>
        <v>-6106257669915778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-6106257669915778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-25442740291315.742</v>
      </c>
      <c r="L5664" s="455">
        <f t="shared" ca="1" si="194"/>
        <v>-6131700410207094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-6131700410207094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-25548751709196.227</v>
      </c>
      <c r="L5665" s="455">
        <f t="shared" ca="1" si="194"/>
        <v>-6157249161916290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-6157249161916290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-25655204841317.875</v>
      </c>
      <c r="L5666" s="455">
        <f t="shared" ca="1" si="194"/>
        <v>-6182904366757608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-6182904366757608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-25762101528156.699</v>
      </c>
      <c r="L5667" s="455">
        <f t="shared" ca="1" si="194"/>
        <v>-6208666468285765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-6208666468285765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-25869443617857.355</v>
      </c>
      <c r="L5668" s="455">
        <f t="shared" ca="1" si="194"/>
        <v>-6234535911903622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-6234535911903622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-25977232966265.09</v>
      </c>
      <c r="L5669" s="455">
        <f t="shared" ca="1" si="194"/>
        <v>-6260513144869887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-6260513144869887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-26085471436957.863</v>
      </c>
      <c r="L5670" s="455">
        <f t="shared" ca="1" si="194"/>
        <v>-6286598616306845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-6286598616306845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-26194160901278.52</v>
      </c>
      <c r="L5671" s="455">
        <f t="shared" ca="1" si="194"/>
        <v>-6312792777208124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-6312792777208124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-26303303238367.184</v>
      </c>
      <c r="L5672" s="455">
        <f t="shared" ca="1" si="194"/>
        <v>-6339096080446491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-6339096080446491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-26412900335193.711</v>
      </c>
      <c r="L5673" s="455">
        <f t="shared" ca="1" si="194"/>
        <v>-6365508980781685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-6365508980781685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-26522954086590.355</v>
      </c>
      <c r="L5674" s="455">
        <f t="shared" ca="1" si="194"/>
        <v>-6392031934868275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-6392031934868275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-26633466395284.48</v>
      </c>
      <c r="L5675" s="455">
        <f t="shared" ca="1" si="194"/>
        <v>-6418665401263559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-6418665401263559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-26744439171931.496</v>
      </c>
      <c r="L5676" s="455">
        <f t="shared" ca="1" si="194"/>
        <v>-6445409840435490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-6445409840435490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-26855874335147.875</v>
      </c>
      <c r="L5677" s="455">
        <f t="shared" ca="1" si="194"/>
        <v>-6472265714770638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-6472265714770638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-26967773811544.324</v>
      </c>
      <c r="L5678" s="455">
        <f t="shared" ca="1" si="194"/>
        <v>-6499233488582182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-6499233488582182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-27080139535759.09</v>
      </c>
      <c r="L5679" s="455">
        <f t="shared" ca="1" si="194"/>
        <v>-6526313628117941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-6526313628117941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-27192973450491.422</v>
      </c>
      <c r="L5680" s="455">
        <f t="shared" ca="1" si="194"/>
        <v>-6553506601568432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-6553506601568432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-27306277506535.133</v>
      </c>
      <c r="L5681" s="455">
        <f t="shared" ca="1" si="194"/>
        <v>-6580812879074967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-6580812879074967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-27420053662812.363</v>
      </c>
      <c r="L5682" s="455">
        <f t="shared" ca="1" si="194"/>
        <v>-6608232932737779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-6608232932737779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-27534303886407.414</v>
      </c>
      <c r="L5683" s="455">
        <f t="shared" ca="1" si="194"/>
        <v>-6635767236624186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-6635767236624186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-27649030152600.773</v>
      </c>
      <c r="L5684" s="455">
        <f t="shared" ca="1" si="194"/>
        <v>-6663416266776787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-6663416266776787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-27764234444903.277</v>
      </c>
      <c r="L5685" s="455">
        <f t="shared" ca="1" si="194"/>
        <v>-6691180501221690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-6691180501221690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-27879918755090.375</v>
      </c>
      <c r="L5686" s="455">
        <f t="shared" ca="1" si="194"/>
        <v>-6719060419976780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-6719060419976780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-27996085083236.582</v>
      </c>
      <c r="L5687" s="455">
        <f t="shared" ca="1" si="194"/>
        <v>-6747056505060017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-6747056505060017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-28112735437750.07</v>
      </c>
      <c r="L5688" s="455">
        <f t="shared" ca="1" si="194"/>
        <v>-6775169240497767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-6775169240497767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-28229871835407.363</v>
      </c>
      <c r="L5689" s="455">
        <f t="shared" ca="1" si="194"/>
        <v>-6803399112333174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-6803399112333174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-28347496301388.223</v>
      </c>
      <c r="L5690" s="455">
        <f t="shared" ca="1" si="194"/>
        <v>-6831746608634562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-6831746608634562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-28465610869310.676</v>
      </c>
      <c r="L5691" s="455">
        <f t="shared" ca="1" si="194"/>
        <v>-6860212219503873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-6860212219503873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-28584217581266.137</v>
      </c>
      <c r="L5692" s="455">
        <f t="shared" ca="1" si="194"/>
        <v>-6888796437085139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-6888796437085139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-28703318487854.746</v>
      </c>
      <c r="L5693" s="455">
        <f t="shared" ca="1" si="194"/>
        <v>-6917499755572994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-6917499755572994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-28822915648220.809</v>
      </c>
      <c r="L5694" s="455">
        <f t="shared" ca="1" si="194"/>
        <v>-6946322671221215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-6946322671221215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-28943011130088.395</v>
      </c>
      <c r="L5695" s="455">
        <f t="shared" ca="1" si="194"/>
        <v>-6975265682351303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-6975265682351303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-29063607009797.094</v>
      </c>
      <c r="L5696" s="455">
        <f t="shared" ca="1" si="194"/>
        <v>-7004329289361100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-7004329289361100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-29184705372337.918</v>
      </c>
      <c r="L5697" s="455">
        <f t="shared" ca="1" si="194"/>
        <v>-7033513994733438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-7033513994733438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-29306308311389.324</v>
      </c>
      <c r="L5698" s="455">
        <f t="shared" ca="1" si="194"/>
        <v>-7062820303044827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-7062820303044827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-29428417929353.441</v>
      </c>
      <c r="L5699" s="455">
        <f t="shared" ca="1" si="194"/>
        <v>-7092248720974180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-7092248720974180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-29551036337392.418</v>
      </c>
      <c r="L5700" s="455">
        <f t="shared" ca="1" si="194"/>
        <v>-7121799757311572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-7121799757311572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-29674165655464.883</v>
      </c>
      <c r="L5701" s="455">
        <f t="shared" ca="1" si="194"/>
        <v>-7151473922967037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-7151473922967037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-29797808012362.648</v>
      </c>
      <c r="L5702" s="455">
        <f t="shared" ca="1" si="194"/>
        <v>-7181271730979400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-7181271730979400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-29921965545747.5</v>
      </c>
      <c r="L5703" s="455">
        <f t="shared" ca="1" si="194"/>
        <v>-7211193696525148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-7211193696525148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-30046640402188.117</v>
      </c>
      <c r="L5704" s="455">
        <f t="shared" ca="1" si="194"/>
        <v>-7241240336927336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-7241240336927336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-30171834737197.234</v>
      </c>
      <c r="L5705" s="455">
        <f t="shared" ca="1" si="194"/>
        <v>-7271412171664533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-7271412171664533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-30297550715268.887</v>
      </c>
      <c r="L5706" s="455">
        <f t="shared" ca="1" si="194"/>
        <v>-7301709722379802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-7301709722379802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-30423790509915.84</v>
      </c>
      <c r="L5707" s="455">
        <f t="shared" ca="1" si="194"/>
        <v>-7332133512889718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-7332133512889718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-30550556303707.152</v>
      </c>
      <c r="L5708" s="455">
        <f t="shared" ca="1" si="194"/>
        <v>-7362684069193425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-7362684069193425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-30677850288305.938</v>
      </c>
      <c r="L5709" s="455">
        <f t="shared" ca="1" si="194"/>
        <v>-7393361919481731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-7393361919481731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-30805674664507.211</v>
      </c>
      <c r="L5710" s="455">
        <f t="shared" ca="1" si="194"/>
        <v>-7424167594146238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-7424167594146238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-30934031642275.992</v>
      </c>
      <c r="L5711" s="455">
        <f t="shared" ca="1" si="194"/>
        <v>-7455101625788514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-7455101625788514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-31062923440785.473</v>
      </c>
      <c r="L5712" s="455">
        <f t="shared" ca="1" si="194"/>
        <v>-7486164549229299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-7486164549229299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-31192352288455.41</v>
      </c>
      <c r="L5713" s="455">
        <f t="shared" ca="1" si="194"/>
        <v>-7517356901517754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-7517356901517754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-31322320422990.641</v>
      </c>
      <c r="L5714" s="455">
        <f t="shared" ca="1" si="194"/>
        <v>-7548679221940745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-7548679221940745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-31452830091419.77</v>
      </c>
      <c r="L5715" s="455">
        <f t="shared" ca="1" si="194"/>
        <v>-7580132052032165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-7580132052032165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-31583883550134.023</v>
      </c>
      <c r="L5716" s="455">
        <f t="shared" ca="1" si="194"/>
        <v>-7611715935582299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-7611715935582299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-31715483064926.246</v>
      </c>
      <c r="L5717" s="455">
        <f t="shared" ca="1" si="194"/>
        <v>-7643431418647225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-7643431418647225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-31847630911030.098</v>
      </c>
      <c r="L5718" s="455">
        <f t="shared" ca="1" si="194"/>
        <v>-7675279049558255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-7675279049558255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-31980329373159.395</v>
      </c>
      <c r="L5719" s="455">
        <f t="shared" ca="1" si="194"/>
        <v>-7707259378931414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-7707259378931414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-32113580745547.559</v>
      </c>
      <c r="L5720" s="455">
        <f t="shared" ca="1" si="194"/>
        <v>-7739372959676962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-7739372959676962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-32247387331987.344</v>
      </c>
      <c r="L5721" s="455">
        <f t="shared" ca="1" si="194"/>
        <v>-7771620347008949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-7771620347008949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-32381751445870.621</v>
      </c>
      <c r="L5722" s="455">
        <f t="shared" ca="1" si="194"/>
        <v>-7804002098454820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-7804002098454820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-32516675410228.418</v>
      </c>
      <c r="L5723" s="455">
        <f t="shared" ca="1" si="194"/>
        <v>-7836518773865048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-7836518773865048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-32652161557771.027</v>
      </c>
      <c r="L5724" s="455">
        <f t="shared" ca="1" si="194"/>
        <v>-7869170935422819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-7869170935422819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-32788212230928.418</v>
      </c>
      <c r="L5725" s="455">
        <f t="shared" ca="1" si="194"/>
        <v>-7901959147653747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-7901959147653747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-32924829781890.609</v>
      </c>
      <c r="L5726" s="455">
        <f t="shared" ca="1" si="194"/>
        <v>-7934883977435638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-7934883977435638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-33062016572648.496</v>
      </c>
      <c r="L5727" s="455">
        <f t="shared" ca="1" si="194"/>
        <v>-7967945994008286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-7967945994008286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-33199774975034.523</v>
      </c>
      <c r="L5728" s="455">
        <f t="shared" ca="1" si="194"/>
        <v>-8001145768983321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-8001145768983321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-33338107370763.84</v>
      </c>
      <c r="L5729" s="455">
        <f t="shared" ca="1" si="194"/>
        <v>-8034483876354085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-8034483876354085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-33477016151475.348</v>
      </c>
      <c r="L5730" s="455">
        <f t="shared" ca="1" si="194"/>
        <v>-8067960892505560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-8067960892505560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-33616503718773.172</v>
      </c>
      <c r="L5731" s="455">
        <f t="shared" ca="1" si="194"/>
        <v>-8101577396224333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-8101577396224333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-33756572484268.051</v>
      </c>
      <c r="L5732" s="455">
        <f t="shared" ca="1" si="194"/>
        <v>-8135333968708601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-8135333968708601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-33897224869619.172</v>
      </c>
      <c r="L5733" s="455">
        <f t="shared" ca="1" si="194"/>
        <v>-8169231193578220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-8169231193578220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-34038463306575.918</v>
      </c>
      <c r="L5734" s="455">
        <f t="shared" ca="1" si="194"/>
        <v>-8203269656884796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-8203269656884796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-34180290237019.984</v>
      </c>
      <c r="L5735" s="455">
        <f t="shared" ca="1" si="194"/>
        <v>-8237449947121816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-8237449947121816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-34322708113007.566</v>
      </c>
      <c r="L5736" s="455">
        <f t="shared" ca="1" si="194"/>
        <v>-8271772655234824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-8271772655234824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-34465719396811.766</v>
      </c>
      <c r="L5737" s="455">
        <f t="shared" ca="1" si="194"/>
        <v>-8306238374631636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-8306238374631636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-34609326560965.145</v>
      </c>
      <c r="L5738" s="455">
        <f t="shared" ca="1" si="194"/>
        <v>-8340847701192601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-8340847701192601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-34753532088302.5</v>
      </c>
      <c r="L5739" s="455">
        <f t="shared" ca="1" si="194"/>
        <v>-8375601233280904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-8375601233280904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-34898338472003.77</v>
      </c>
      <c r="L5740" s="455">
        <f t="shared" ca="1" si="194"/>
        <v>-8410499571752908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-8410499571752908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-35043748215637.113</v>
      </c>
      <c r="L5741" s="455">
        <f t="shared" ca="1" si="194"/>
        <v>-8445543319968545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-8445543319968545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-35189763833202.273</v>
      </c>
      <c r="L5742" s="455">
        <f t="shared" ca="1" si="194"/>
        <v>-8480733083801747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-8480733083801747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-35336387849173.953</v>
      </c>
      <c r="L5743" s="455">
        <f t="shared" ca="1" si="194"/>
        <v>-8516069471650921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-8516069471650921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-35483622798545.5</v>
      </c>
      <c r="L5744" s="455">
        <f t="shared" ca="1" si="194"/>
        <v>-8551553094449466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-8551553094449466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-35631471226872.773</v>
      </c>
      <c r="L5745" s="455">
        <f t="shared" ca="1" si="194"/>
        <v>-8587184565676339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-8587184565676339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-35779935690318.078</v>
      </c>
      <c r="L5746" s="455">
        <f t="shared" ca="1" si="194"/>
        <v>-8622964501366657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-8622964501366657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-35929018755694.406</v>
      </c>
      <c r="L5747" s="455">
        <f t="shared" ca="1" si="194"/>
        <v>-8658893520122351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-8658893520122351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-36078723000509.789</v>
      </c>
      <c r="L5748" s="455">
        <f t="shared" ca="1" si="194"/>
        <v>-8694972243122861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-8694972243122861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-36229051013011.922</v>
      </c>
      <c r="L5749" s="455">
        <f t="shared" ca="1" si="194"/>
        <v>-8731201294135873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-8731201294135873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-36380005392232.797</v>
      </c>
      <c r="L5750" s="455">
        <f t="shared" ca="1" si="194"/>
        <v>-8767581299528106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-8767581299528106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-36531588748033.773</v>
      </c>
      <c r="L5751" s="455">
        <f t="shared" ca="1" si="194"/>
        <v>-8804112888276140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-8804112888276140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-36683803701150.586</v>
      </c>
      <c r="L5752" s="455">
        <f t="shared" ca="1" si="194"/>
        <v>-8840796691977291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-8840796691977291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-36836652883238.711</v>
      </c>
      <c r="L5753" s="455">
        <f t="shared" ca="1" si="194"/>
        <v>-8877633344860530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-8877633344860530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-36990138936918.875</v>
      </c>
      <c r="L5754" s="455">
        <f t="shared" ca="1" si="194"/>
        <v>-8914623483797449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-8914623483797449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-37144264515822.703</v>
      </c>
      <c r="L5755" s="455">
        <f t="shared" ca="1" si="194"/>
        <v>-8951767748313272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-8951767748313272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-37299032284638.633</v>
      </c>
      <c r="L5756" s="455">
        <f t="shared" ca="1" si="194"/>
        <v>-8989066780597911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-8989066780597911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-37454444919157.961</v>
      </c>
      <c r="L5757" s="455">
        <f t="shared" ca="1" si="194"/>
        <v>-9026521225517068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-9026521225517068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-37610505106321.117</v>
      </c>
      <c r="L5758" s="455">
        <f t="shared" ca="1" si="194"/>
        <v>-9064131730623390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-9064131730623390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-37767215544264.125</v>
      </c>
      <c r="L5759" s="455">
        <f t="shared" ca="1" si="194"/>
        <v>-9101898946167654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-9101898946167654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-37924578942365.227</v>
      </c>
      <c r="L5760" s="455">
        <f t="shared" ca="1" si="194"/>
        <v>-9139823525110020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-9139823525110020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-38082598021291.75</v>
      </c>
      <c r="L5761" s="455">
        <f t="shared" ca="1" si="194"/>
        <v>-9177906123131312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-9177906123131312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-38241275513047.133</v>
      </c>
      <c r="L5762" s="455">
        <f t="shared" ca="1" si="194"/>
        <v>-9216147398644360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-9216147398644360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-38400614161018.164</v>
      </c>
      <c r="L5763" s="455">
        <f t="shared" ca="1" si="194"/>
        <v>-9254548012805378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-9254548012805378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-38560616720022.406</v>
      </c>
      <c r="L5764" s="455">
        <f t="shared" ca="1" si="194"/>
        <v>-9293108629525400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-9293108629525400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-38721285956355.836</v>
      </c>
      <c r="L5765" s="455">
        <f t="shared" ca="1" si="194"/>
        <v>-9331829915481756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-9331829915481756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-38882624647840.648</v>
      </c>
      <c r="L5766" s="455">
        <f t="shared" ca="1" si="194"/>
        <v>-9370712540129596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-9370712540129596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-39044635583873.313</v>
      </c>
      <c r="L5767" s="455">
        <f t="shared" ca="1" si="194"/>
        <v>-9409757175713470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-9409757175713470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-39207321565472.789</v>
      </c>
      <c r="L5768" s="455">
        <f t="shared" ca="1" si="194"/>
        <v>-9448964497278942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-9448964497278942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-39370685405328.922</v>
      </c>
      <c r="L5769" s="455">
        <f t="shared" ca="1" si="194"/>
        <v>-9488335182684270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-9488335182684270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-39534729927851.125</v>
      </c>
      <c r="L5770" s="455">
        <f t="shared" ca="1" si="194"/>
        <v>-9527869912612122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-9527869912612122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-39699457969217.172</v>
      </c>
      <c r="L5771" s="455">
        <f t="shared" ca="1" si="194"/>
        <v>-9567569370581340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-9567569370581340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-39864872377422.25</v>
      </c>
      <c r="L5772" s="455">
        <f t="shared" ca="1" si="194"/>
        <v>-9607434242958762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-9607434242958762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-40030976012328.172</v>
      </c>
      <c r="L5773" s="455">
        <f t="shared" ca="1" si="194"/>
        <v>-9647465218971090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-9647465218971090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-40197771745712.875</v>
      </c>
      <c r="L5774" s="455">
        <f t="shared" ca="1" si="194"/>
        <v>-9687662990716802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-9687662990716802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-40365262461320.008</v>
      </c>
      <c r="L5775" s="455">
        <f t="shared" ca="1" si="194"/>
        <v>-9728028253178122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-9728028253178122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-40533451054908.844</v>
      </c>
      <c r="L5776" s="455">
        <f t="shared" ca="1" si="194"/>
        <v>-9768561704233030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-9768561704233030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-40702340434304.289</v>
      </c>
      <c r="L5777" s="455">
        <f t="shared" ca="1" si="194"/>
        <v>-9809264044667334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-9809264044667334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-40871933519447.227</v>
      </c>
      <c r="L5778" s="455">
        <f t="shared" ca="1" si="194"/>
        <v>-9850135978186782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-9850135978186782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-41042233242444.922</v>
      </c>
      <c r="L5779" s="455">
        <f t="shared" ca="1" si="194"/>
        <v>-9891178211429226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-9891178211429226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-41213242547621.773</v>
      </c>
      <c r="L5780" s="455">
        <f t="shared" ca="1" si="194"/>
        <v>-9932391453976848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-9932391453976848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-41384964391570.203</v>
      </c>
      <c r="L5781" s="455">
        <f t="shared" ca="1" si="194"/>
        <v>-9973776418368418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-9973776418368418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-41557401743201.742</v>
      </c>
      <c r="L5782" s="455">
        <f t="shared" ca="1" si="194"/>
        <v>-1.001533382011162E+16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-1.001533382011162E+16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-41730557583798.414</v>
      </c>
      <c r="L5783" s="455">
        <f t="shared" ca="1" si="194"/>
        <v>-1.0057064377695418E+16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-1.0057064377695418E+16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-41904434907064.242</v>
      </c>
      <c r="L5784" s="455">
        <f t="shared" ca="1" si="194"/>
        <v>-1.0098968812602482E+16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-1.0098968812602482E+16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-42079036719177.008</v>
      </c>
      <c r="L5785" s="455">
        <f t="shared" ca="1" si="194"/>
        <v>-1.014104784932166E+16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-1.014104784932166E+16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-42254366038840.25</v>
      </c>
      <c r="L5786" s="455">
        <f t="shared" ca="1" si="194"/>
        <v>-1.01833022153605E+16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-1.01833022153605E+16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-42430425897335.414</v>
      </c>
      <c r="L5787" s="455">
        <f t="shared" ca="1" si="194"/>
        <v>-1.0225732641257836E+16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-1.0225732641257836E+16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-42607219338574.313</v>
      </c>
      <c r="L5788" s="455">
        <f t="shared" ca="1" si="194"/>
        <v>-1.026833986059641E+16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-1.026833986059641E+16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-42784749419151.711</v>
      </c>
      <c r="L5789" s="455">
        <f t="shared" ca="1" si="194"/>
        <v>-1.0311124610015562E+16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-1.0311124610015562E+16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-42963019208398.172</v>
      </c>
      <c r="L5790" s="455">
        <f t="shared" ca="1" si="194"/>
        <v>-1.035408762922396E+16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-1.035408762922396E+16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-43142031788433.164</v>
      </c>
      <c r="L5791" s="455">
        <f t="shared" ca="1" si="194"/>
        <v>-1.0397229661012394E+16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-1.0397229661012394E+16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-43321790254218.305</v>
      </c>
      <c r="L5792" s="455">
        <f t="shared" ca="1" si="194"/>
        <v>-1.0440551451266612E+16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-1.0440551451266612E+16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-43502297713610.883</v>
      </c>
      <c r="L5793" s="455">
        <f t="shared" ca="1" si="194"/>
        <v>-1.0484053748980222E+16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-1.0484053748980222E+16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-43683557287417.594</v>
      </c>
      <c r="L5794" s="455">
        <f t="shared" ca="1" si="194"/>
        <v>-1.052773730626764E+16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-1.052773730626764E+16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-43865572109448.5</v>
      </c>
      <c r="L5795" s="455">
        <f t="shared" ca="1" si="194"/>
        <v>-1.0571602878377088E+16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-1.0571602878377088E+16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-44048345326571.203</v>
      </c>
      <c r="L5796" s="455">
        <f t="shared" ca="1" si="194"/>
        <v>-1.061565122370366E+16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-1.061565122370366E+16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-44231880098765.25</v>
      </c>
      <c r="L5797" s="455">
        <f t="shared" ca="1" si="194"/>
        <v>-1.0659883103802426E+16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-1.0659883103802426E+16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-44416179599176.773</v>
      </c>
      <c r="L5798" s="455">
        <f t="shared" ca="1" si="194"/>
        <v>-1.0704299283401602E+16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-1.0704299283401602E+16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-44601247014173.344</v>
      </c>
      <c r="L5799" s="455">
        <f t="shared" ca="1" si="194"/>
        <v>-1.0748900530415776E+16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-1.0748900530415776E+16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-44787085543399.063</v>
      </c>
      <c r="L5800" s="455">
        <f t="shared" ca="1" si="194"/>
        <v>-1.0793687615959176E+16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-1.0793687615959176E+16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-44973698399829.898</v>
      </c>
      <c r="L5801" s="455">
        <f t="shared" ca="1" si="194"/>
        <v>-1.0838661314359006E+16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-1.0838661314359006E+16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-45161088809829.188</v>
      </c>
      <c r="L5802" s="455">
        <f t="shared" ca="1" si="194"/>
        <v>-1.0883822403168836E+16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-1.0883822403168836E+16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-45349260013203.484</v>
      </c>
      <c r="L5803" s="455">
        <f t="shared" ca="1" si="194"/>
        <v>-1.092917166318204E+16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-1.092917166318204E+16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-45538215263258.5</v>
      </c>
      <c r="L5804" s="455">
        <f t="shared" ca="1" si="194"/>
        <v>-1.0974709878445298E+16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-1.0974709878445298E+16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-45727957826855.406</v>
      </c>
      <c r="L5805" s="455">
        <f t="shared" ca="1" si="194"/>
        <v>-1.1020437836272154E+16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-1.1020437836272154E+16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-45918490984467.305</v>
      </c>
      <c r="L5806" s="455">
        <f t="shared" ca="1" si="194"/>
        <v>-1.1066356327256622E+16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-1.1066356327256622E+16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-46109818030235.922</v>
      </c>
      <c r="L5807" s="455">
        <f t="shared" ca="1" si="194"/>
        <v>-1.1112466145286858E+16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-1.1112466145286858E+16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-46301942272028.578</v>
      </c>
      <c r="L5808" s="455">
        <f t="shared" ca="1" si="194"/>
        <v>-1.1158768087558886E+16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-1.1158768087558886E+16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-46494867031495.359</v>
      </c>
      <c r="L5809" s="455">
        <f t="shared" ca="1" si="194"/>
        <v>-1.1205262954590382E+16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-1.1205262954590382E+16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-46688595644126.594</v>
      </c>
      <c r="L5810" s="455">
        <f t="shared" ca="1" si="194"/>
        <v>-1.1251951550234508E+16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-1.1251951550234508E+16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-46883131459310.453</v>
      </c>
      <c r="L5811" s="455">
        <f t="shared" ca="1" si="194"/>
        <v>-1.1298834681693818E+16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-1.1298834681693818E+16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-47078477840390.906</v>
      </c>
      <c r="L5812" s="455">
        <f t="shared" ca="1" si="194"/>
        <v>-1.1345913159534208E+16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-1.1345913159534208E+16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-47274638164725.867</v>
      </c>
      <c r="L5813" s="455">
        <f t="shared" ca="1" si="194"/>
        <v>-1.1393187797698934E+16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-1.1393187797698934E+16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-47471615823745.555</v>
      </c>
      <c r="L5814" s="455">
        <f t="shared" ca="1" si="194"/>
        <v>-1.144065941352268E+16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-1.144065941352268E+16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-47669414223011.164</v>
      </c>
      <c r="L5815" s="455">
        <f t="shared" ca="1" si="194"/>
        <v>-1.1488328827745692E+16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-1.1488328827745692E+16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-47868036782273.719</v>
      </c>
      <c r="L5816" s="455">
        <f t="shared" ca="1" si="194"/>
        <v>-1.1536196864527966E+16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-1.1536196864527966E+16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-48067486935533.188</v>
      </c>
      <c r="L5817" s="455">
        <f t="shared" ca="1" si="194"/>
        <v>-1.15842643514635E+16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-1.15842643514635E+16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-48267768131097.914</v>
      </c>
      <c r="L5818" s="455">
        <f t="shared" ca="1" si="194"/>
        <v>-1.1632532119594598E+16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-1.1632532119594598E+16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-48468883831644.156</v>
      </c>
      <c r="L5819" s="455">
        <f t="shared" ca="1" si="194"/>
        <v>-1.1681001003426242E+16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-1.1681001003426242E+16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-48670837514276.008</v>
      </c>
      <c r="L5820" s="455">
        <f t="shared" ca="1" si="194"/>
        <v>-1.1729671840940518E+16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-1.1729671840940518E+16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-48873632670585.492</v>
      </c>
      <c r="L5821" s="455">
        <f t="shared" ca="1" si="194"/>
        <v>-1.1778545473611104E+16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-1.1778545473611104E+16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-49077272806712.93</v>
      </c>
      <c r="L5822" s="455">
        <f t="shared" ca="1" si="194"/>
        <v>-1.1827622746417816E+16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-1.1827622746417816E+16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-49281761443407.563</v>
      </c>
      <c r="L5823" s="455">
        <f t="shared" ca="1" si="194"/>
        <v>-1.1876904507861224E+16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-1.1876904507861224E+16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-49487102116088.43</v>
      </c>
      <c r="L5824" s="455">
        <f t="shared" ca="1" si="194"/>
        <v>-1.1926391609977312E+16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-1.1926391609977312E+16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-49693298374905.469</v>
      </c>
      <c r="L5825" s="455">
        <f t="shared" ca="1" si="194"/>
        <v>-1.1976084908352218E+16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-1.1976084908352218E+16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-49900353784800.906</v>
      </c>
      <c r="L5826" s="455">
        <f t="shared" ca="1" si="194"/>
        <v>-1.2025985262137018E+16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-1.2025985262137018E+16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-50108271925570.906</v>
      </c>
      <c r="L5827" s="455">
        <f t="shared" ca="1" si="194"/>
        <v>-1.2076093534062588E+16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-1.2076093534062588E+16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-50317056391927.453</v>
      </c>
      <c r="L5828" s="455">
        <f t="shared" ca="1" si="194"/>
        <v>-1.2126410590454516E+16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-1.2126410590454516E+16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-50526710793560.484</v>
      </c>
      <c r="L5829" s="455">
        <f t="shared" ca="1" si="194"/>
        <v>-1.2176937301248076E+16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-1.2176937301248076E+16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-50737238755200.313</v>
      </c>
      <c r="L5830" s="455">
        <f t="shared" ca="1" si="194"/>
        <v>-1.2227674540003276E+16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-1.2227674540003276E+16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-50948643916680.313</v>
      </c>
      <c r="L5831" s="455">
        <f t="shared" ca="1" si="194"/>
        <v>-1.2278623183919956E+16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-1.2278623183919956E+16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-51160929932999.813</v>
      </c>
      <c r="L5832" s="455">
        <f t="shared" ca="1" si="194"/>
        <v>-1.2329784113852956E+16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-1.2329784113852956E+16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-51374100474387.313</v>
      </c>
      <c r="L5833" s="455">
        <f t="shared" ca="1" si="194"/>
        <v>-1.2381158214327344E+16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-1.2381158214327344E+16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-51588159226363.93</v>
      </c>
      <c r="L5834" s="455">
        <f t="shared" ca="1" si="194"/>
        <v>-1.2432746373553708E+16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-1.2432746373553708E+16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-51803109889807.117</v>
      </c>
      <c r="L5835" s="455">
        <f t="shared" ca="1" si="194"/>
        <v>-1.2484549483443516E+16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-1.2484549483443516E+16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-52018956181014.648</v>
      </c>
      <c r="L5836" s="455">
        <f t="shared" ca="1" si="194"/>
        <v>-1.253656843962453E+16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-1.253656843962453E+16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-52235701831768.875</v>
      </c>
      <c r="L5837" s="455">
        <f t="shared" ca="1" si="194"/>
        <v>-1.2588804141456298E+16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-1.2588804141456298E+16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-52453350589401.242</v>
      </c>
      <c r="L5838" s="455">
        <f t="shared" ca="1" si="194"/>
        <v>-1.26412574920457E+16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-1.26412574920457E+16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-52671906216857.086</v>
      </c>
      <c r="L5839" s="455">
        <f t="shared" ca="1" si="194"/>
        <v>-1.2693929398262558E+16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-1.2693929398262558E+16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-52891372492760.656</v>
      </c>
      <c r="L5840" s="455">
        <f t="shared" ca="1" si="194"/>
        <v>-1.2746820770755318E+16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-1.2746820770755318E+16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-53111753211480.492</v>
      </c>
      <c r="L5841" s="455">
        <f t="shared" ca="1" si="194"/>
        <v>-1.2799932523966798E+16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-1.2799932523966798E+16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-53333052183194.992</v>
      </c>
      <c r="L5842" s="455">
        <f t="shared" ca="1" si="194"/>
        <v>-1.2853265576149992E+16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-1.2853265576149992E+16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-53555273233958.297</v>
      </c>
      <c r="L5843" s="455">
        <f t="shared" ca="1" si="194"/>
        <v>-1.290682084938395E+16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-1.290682084938395E+16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-53778420205766.461</v>
      </c>
      <c r="L5844" s="455">
        <f t="shared" ca="1" si="194"/>
        <v>-1.2960599269589716E+16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-1.2960599269589716E+16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-54002496956623.813</v>
      </c>
      <c r="L5845" s="455">
        <f t="shared" ca="1" si="194"/>
        <v>-1.301460176654634E+16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-1.301460176654634E+16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-54227507360609.75</v>
      </c>
      <c r="L5846" s="455">
        <f t="shared" ca="1" si="194"/>
        <v>-1.306882927390695E+16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-1.306882927390695E+16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-54453455307945.625</v>
      </c>
      <c r="L5847" s="455">
        <f t="shared" ca="1" si="194"/>
        <v>-1.3123282729214896E+16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-1.3123282729214896E+16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-54680344705062.063</v>
      </c>
      <c r="L5848" s="455">
        <f t="shared" ca="1" si="194"/>
        <v>-1.3177963073919958E+16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-1.3177963073919958E+16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-54908179474666.492</v>
      </c>
      <c r="L5849" s="455">
        <f t="shared" ca="1" si="194"/>
        <v>-1.3232871253394624E+16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-1.3232871253394624E+16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-55136963555810.93</v>
      </c>
      <c r="L5850" s="455">
        <f t="shared" ca="1" si="194"/>
        <v>-1.3288008216950434E+16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-1.3288008216950434E+16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-55366700903960.141</v>
      </c>
      <c r="L5851" s="455">
        <f t="shared" ca="1" si="194"/>
        <v>-1.3343374917854394E+16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-1.3343374917854394E+16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-55597395491059.977</v>
      </c>
      <c r="L5852" s="455">
        <f t="shared" ca="1" si="194"/>
        <v>-1.3398972313345454E+16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-1.3398972313345454E+16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-55829051305606.055</v>
      </c>
      <c r="L5853" s="455">
        <f t="shared" ca="1" si="194"/>
        <v>-1.345480136465106E+16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-1.345480136465106E+16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-56061672352712.75</v>
      </c>
      <c r="L5854" s="455">
        <f t="shared" ca="1" si="194"/>
        <v>-1.3510863037003772E+16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-1.3510863037003772E+16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-56295262654182.383</v>
      </c>
      <c r="L5855" s="455">
        <f t="shared" ca="1" si="194"/>
        <v>-1.3567158299657954E+16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-1.3567158299657954E+16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-56529826248574.805</v>
      </c>
      <c r="L5856" s="455">
        <f t="shared" ca="1" si="194"/>
        <v>-1.3623688125906528E+16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-1.3623688125906528E+16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-56765367191277.195</v>
      </c>
      <c r="L5857" s="455">
        <f t="shared" ca="1" si="194"/>
        <v>-1.3680453493097806E+16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-1.3680453493097806E+16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-57001889554574.188</v>
      </c>
      <c r="L5858" s="455">
        <f t="shared" ca="1" si="194"/>
        <v>-1.373745538265238E+16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-1.373745538265238E+16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-57239397427718.25</v>
      </c>
      <c r="L5859" s="455">
        <f t="shared" ca="1" si="194"/>
        <v>-1.3794694780080098E+16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-1.3794694780080098E+16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-57477894917000.406</v>
      </c>
      <c r="L5860" s="455">
        <f t="shared" ca="1" si="194"/>
        <v>-1.3852172674997098E+16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-1.3852172674997098E+16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-57717386145821.242</v>
      </c>
      <c r="L5861" s="455">
        <f t="shared" ca="1" si="194"/>
        <v>-1.390989006114292E+16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-1.390989006114292E+16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-57957875254762.164</v>
      </c>
      <c r="L5862" s="455">
        <f t="shared" ca="1" si="194"/>
        <v>-1.3967847936397682E+16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-1.3967847936397682E+16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-58199366401657.008</v>
      </c>
      <c r="L5863" s="455">
        <f t="shared" ca="1" si="194"/>
        <v>-1.402604730279934E+16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-1.402604730279934E+16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-58441863761663.914</v>
      </c>
      <c r="L5864" s="455">
        <f t="shared" ca="1" si="194"/>
        <v>-1.4084489166561004E+16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-1.4084489166561004E+16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-58685371527337.508</v>
      </c>
      <c r="L5865" s="455">
        <f t="shared" ca="1" si="194"/>
        <v>-1.4143174538088342E+16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-1.4143174538088342E+16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-58929893908701.43</v>
      </c>
      <c r="L5866" s="455">
        <f t="shared" ca="1" si="194"/>
        <v>-1.4202104431997044E+16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-1.4202104431997044E+16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-59175435133321.016</v>
      </c>
      <c r="L5867" s="455">
        <f t="shared" ca="1" si="194"/>
        <v>-1.4261279867130366E+16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-1.4261279867130366E+16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-59421999446376.523</v>
      </c>
      <c r="L5868" s="455">
        <f t="shared" ca="1" si="194"/>
        <v>-1.4320701866576742E+16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-1.4320701866576742E+16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-59669591110736.422</v>
      </c>
      <c r="L5869" s="455">
        <f t="shared" ca="1" si="194"/>
        <v>-1.4380371457687478E+16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-1.4380371457687478E+16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-59918214407031.156</v>
      </c>
      <c r="L5870" s="455">
        <f t="shared" ca="1" si="194"/>
        <v>-1.444028967209451E+16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-1.444028967209451E+16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-60167873633727.125</v>
      </c>
      <c r="L5871" s="455">
        <f t="shared" ca="1" si="194"/>
        <v>-1.4500457545728238E+16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-1.4500457545728238E+16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-60418573107200.992</v>
      </c>
      <c r="L5872" s="455">
        <f t="shared" ca="1" si="194"/>
        <v>-1.4560876118835438E+16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-1.4560876118835438E+16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-60670317161814.32</v>
      </c>
      <c r="L5873" s="455">
        <f t="shared" ref="L5873:L6127" ca="1" si="199">I5873-J5873+K5873</f>
        <v>-1.4621546435997252E+16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-1.4621546435997252E+16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-60923110149988.555</v>
      </c>
      <c r="L5874" s="455">
        <f t="shared" ca="1" si="199"/>
        <v>-1.468246954614724E+16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-1.468246954614724E+16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-61176956442280.172</v>
      </c>
      <c r="L5875" s="455">
        <f t="shared" ca="1" si="199"/>
        <v>-1.474364650258952E+16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-1.474364650258952E+16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-61431860427456.32</v>
      </c>
      <c r="L5876" s="455">
        <f t="shared" ca="1" si="199"/>
        <v>-1.4805078363016976E+16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-1.4805078363016976E+16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-61687826512570.734</v>
      </c>
      <c r="L5877" s="455">
        <f t="shared" ca="1" si="199"/>
        <v>-1.4866766189529546E+16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-1.4866766189529546E+16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-61944859123039.781</v>
      </c>
      <c r="L5878" s="455">
        <f t="shared" ca="1" si="199"/>
        <v>-1.4928711048652586E+16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-1.4928711048652586E+16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-62202962702719.117</v>
      </c>
      <c r="L5879" s="455">
        <f t="shared" ca="1" si="199"/>
        <v>-1.4990914011355306E+16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-1.4990914011355306E+16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-62462141713980.438</v>
      </c>
      <c r="L5880" s="455">
        <f t="shared" ca="1" si="199"/>
        <v>-1.5053376153069286E+16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-1.5053376153069286E+16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-62722400637788.688</v>
      </c>
      <c r="L5881" s="455">
        <f t="shared" ca="1" si="199"/>
        <v>-1.5116098553707074E+16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-1.5116098553707074E+16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-62983743973779.469</v>
      </c>
      <c r="L5882" s="455">
        <f t="shared" ca="1" si="199"/>
        <v>-1.5179082297680854E+16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-1.5179082297680854E+16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-63246176240336.898</v>
      </c>
      <c r="L5883" s="455">
        <f t="shared" ca="1" si="199"/>
        <v>-1.524232847392119E+16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-1.524232847392119E+16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-63509701974671.617</v>
      </c>
      <c r="L5884" s="455">
        <f t="shared" ca="1" si="199"/>
        <v>-1.5305838175895862E+16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-1.5305838175895862E+16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-63774325732899.414</v>
      </c>
      <c r="L5885" s="455">
        <f t="shared" ca="1" si="199"/>
        <v>-1.5369612501628762E+16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-1.5369612501628762E+16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-64040052090119.852</v>
      </c>
      <c r="L5886" s="455">
        <f t="shared" ca="1" si="199"/>
        <v>-1.5433652553718882E+16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-1.5433652553718882E+16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-64306885640495.344</v>
      </c>
      <c r="L5887" s="455">
        <f t="shared" ca="1" si="199"/>
        <v>-1.5497959439359378E+16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-1.5497959439359378E+16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-64574830997330.742</v>
      </c>
      <c r="L5888" s="455">
        <f t="shared" ca="1" si="199"/>
        <v>-1.5562534270356708E+16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-1.5562534270356708E+16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-64843892793152.938</v>
      </c>
      <c r="L5889" s="455">
        <f t="shared" ca="1" si="199"/>
        <v>-1.562737816314986E+16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-1.562737816314986E+16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-65114075679791.086</v>
      </c>
      <c r="L5890" s="455">
        <f t="shared" ca="1" si="199"/>
        <v>-1.5692492238829652E+16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-1.5692492238829652E+16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-65385384328456.883</v>
      </c>
      <c r="L5891" s="455">
        <f t="shared" ca="1" si="199"/>
        <v>-1.5757877623158108E+16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-1.5757877623158108E+16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-65657823429825.438</v>
      </c>
      <c r="L5892" s="455">
        <f t="shared" ca="1" si="199"/>
        <v>-1.5823535446587934E+16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-1.5823535446587934E+16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-65931397694116.383</v>
      </c>
      <c r="L5893" s="455">
        <f t="shared" ca="1" si="199"/>
        <v>-1.588946684428205E+16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-1.588946684428205E+16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-66206111851175.195</v>
      </c>
      <c r="L5894" s="455">
        <f t="shared" ca="1" si="199"/>
        <v>-1.5955672956133226E+16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-1.5955672956133226E+16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-66481970650555.102</v>
      </c>
      <c r="L5895" s="455">
        <f t="shared" ca="1" si="199"/>
        <v>-1.6022154926783782E+16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-1.6022154926783782E+16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-66758978861599.102</v>
      </c>
      <c r="L5896" s="455">
        <f t="shared" ca="1" si="199"/>
        <v>-1.6088913905645382E+16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-1.6088913905645382E+16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-67037141273522.422</v>
      </c>
      <c r="L5897" s="455">
        <f t="shared" ca="1" si="199"/>
        <v>-1.6155951046918904E+16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-1.6155951046918904E+16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-67316462695495.43</v>
      </c>
      <c r="L5898" s="455">
        <f t="shared" ca="1" si="199"/>
        <v>-1.62232675096144E+16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-1.62232675096144E+16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-67596947956726.672</v>
      </c>
      <c r="L5899" s="455">
        <f t="shared" ca="1" si="199"/>
        <v>-1.6290864457571126E+16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-1.6290864457571126E+16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-67878601906546.359</v>
      </c>
      <c r="L5900" s="455">
        <f t="shared" ca="1" si="199"/>
        <v>-1.6358743059477672E+16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-1.6358743059477672E+16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-68161429414490.289</v>
      </c>
      <c r="L5901" s="455">
        <f t="shared" ca="1" si="199"/>
        <v>-1.6426904488892162E+16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-1.6426904488892162E+16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-68445435370384.016</v>
      </c>
      <c r="L5902" s="455">
        <f t="shared" ca="1" si="199"/>
        <v>-1.6495349924262546E+16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-1.6495349924262546E+16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-68730624684427.281</v>
      </c>
      <c r="L5903" s="455">
        <f t="shared" ca="1" si="199"/>
        <v>-1.6564080548946974E+16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-1.6564080548946974E+16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-69017002287279.063</v>
      </c>
      <c r="L5904" s="455">
        <f t="shared" ca="1" si="199"/>
        <v>-1.6633097551234254E+16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-1.6633097551234254E+16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-69304573130142.734</v>
      </c>
      <c r="L5905" s="455">
        <f t="shared" ca="1" si="199"/>
        <v>-1.6702402124364396E+16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-1.6702402124364396E+16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-69593342184851.648</v>
      </c>
      <c r="L5906" s="455">
        <f t="shared" ca="1" si="199"/>
        <v>-1.6771995466549248E+16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-1.6771995466549248E+16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-69883314443955.195</v>
      </c>
      <c r="L5907" s="455">
        <f t="shared" ca="1" si="199"/>
        <v>-1.6841878780993204E+16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-1.6841878780993204E+16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-70174494920805.016</v>
      </c>
      <c r="L5908" s="455">
        <f t="shared" ca="1" si="199"/>
        <v>-1.691205327591401E+16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-1.691205327591401E+16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-70466888649641.703</v>
      </c>
      <c r="L5909" s="455">
        <f t="shared" ca="1" si="199"/>
        <v>-1.6982520164563652E+16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-1.6982520164563652E+16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-70760500685681.875</v>
      </c>
      <c r="L5910" s="455">
        <f t="shared" ca="1" si="199"/>
        <v>-1.7053280665249334E+16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-1.7053280665249334E+16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-71055336105205.563</v>
      </c>
      <c r="L5911" s="455">
        <f t="shared" ca="1" si="199"/>
        <v>-1.712433600135454E+16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-1.712433600135454E+16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-71351400005643.922</v>
      </c>
      <c r="L5912" s="455">
        <f t="shared" ca="1" si="199"/>
        <v>-1.7195687401360184E+16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-1.7195687401360184E+16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-71648697505667.438</v>
      </c>
      <c r="L5913" s="455">
        <f t="shared" ca="1" si="199"/>
        <v>-1.7267336098865852E+16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-1.7267336098865852E+16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-71947233745274.375</v>
      </c>
      <c r="L5914" s="455">
        <f t="shared" ca="1" si="199"/>
        <v>-1.7339283332611126E+16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-1.7339283332611126E+16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-72247013885879.688</v>
      </c>
      <c r="L5915" s="455">
        <f t="shared" ca="1" si="199"/>
        <v>-1.7411530346497006E+16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-1.7411530346497006E+16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-72548043110404.203</v>
      </c>
      <c r="L5916" s="455">
        <f t="shared" ca="1" si="199"/>
        <v>-1.748407838960741E+16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-1.748407838960741E+16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-72850326623364.203</v>
      </c>
      <c r="L5917" s="455">
        <f t="shared" ca="1" si="199"/>
        <v>-1.7556928716230774E+16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-1.7556928716230774E+16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-73153869650961.563</v>
      </c>
      <c r="L5918" s="455">
        <f t="shared" ca="1" si="199"/>
        <v>-1.7630082585881736E+16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-1.7630082585881736E+16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-73458677441173.906</v>
      </c>
      <c r="L5919" s="455">
        <f t="shared" ca="1" si="199"/>
        <v>-1.770354126332291E+16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-1.770354126332291E+16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-73764755263845.453</v>
      </c>
      <c r="L5920" s="455">
        <f t="shared" ca="1" si="199"/>
        <v>-1.7777306018586756E+16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-1.7777306018586756E+16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-74072108410778.156</v>
      </c>
      <c r="L5921" s="455">
        <f t="shared" ca="1" si="199"/>
        <v>-1.7851378126997534E+16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-1.7851378126997534E+16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-74380742195823.063</v>
      </c>
      <c r="L5922" s="455">
        <f t="shared" ca="1" si="199"/>
        <v>-1.7925758869193358E+16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-1.7925758869193358E+16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-74690661954972.328</v>
      </c>
      <c r="L5923" s="455">
        <f t="shared" ca="1" si="199"/>
        <v>-1.800044953114833E+16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-1.800044953114833E+16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-75001873046451.375</v>
      </c>
      <c r="L5924" s="455">
        <f t="shared" ca="1" si="199"/>
        <v>-1.807545140419478E+16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-1.807545140419478E+16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-75314380850811.578</v>
      </c>
      <c r="L5925" s="455">
        <f t="shared" ca="1" si="199"/>
        <v>-1.8150765785045592E+16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-1.8150765785045592E+16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-75628190771023.297</v>
      </c>
      <c r="L5926" s="455">
        <f t="shared" ca="1" si="199"/>
        <v>-1.8226393975816616E+16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-1.8226393975816616E+16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-75943308232569.234</v>
      </c>
      <c r="L5927" s="455">
        <f t="shared" ca="1" si="199"/>
        <v>-1.8302337284049184E+16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-1.8302337284049184E+16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-76259738683538.266</v>
      </c>
      <c r="L5928" s="455">
        <f t="shared" ca="1" si="199"/>
        <v>-1.8378597022732724E+16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-1.8378597022732724E+16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-76577487594719.688</v>
      </c>
      <c r="L5929" s="455">
        <f t="shared" ca="1" si="199"/>
        <v>-1.8455174510327444E+16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-1.8455174510327444E+16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-76896560459697.688</v>
      </c>
      <c r="L5930" s="455">
        <f t="shared" ca="1" si="199"/>
        <v>-1.853207107078714E+16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-1.853207107078714E+16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-77216962794946.422</v>
      </c>
      <c r="L5931" s="455">
        <f t="shared" ca="1" si="199"/>
        <v>-1.8609288033582088E+16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-1.8609288033582088E+16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-77538700139925.359</v>
      </c>
      <c r="L5932" s="455">
        <f t="shared" ca="1" si="199"/>
        <v>-1.8686826733722012E+16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-1.8686826733722012E+16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-77861778057175.047</v>
      </c>
      <c r="L5933" s="455">
        <f t="shared" ca="1" si="199"/>
        <v>-1.8764688511779188E+16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-1.8764688511779188E+16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-78186202132413.281</v>
      </c>
      <c r="L5934" s="455">
        <f t="shared" ca="1" si="199"/>
        <v>-1.88428747139116E+16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-1.88428747139116E+16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-78511977974631.672</v>
      </c>
      <c r="L5935" s="455">
        <f t="shared" ca="1" si="199"/>
        <v>-1.8921386691886232E+16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-1.8921386691886232E+16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-78839111216192.625</v>
      </c>
      <c r="L5936" s="455">
        <f t="shared" ca="1" si="199"/>
        <v>-1.9000225803102424E+16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-1.9000225803102424E+16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-79167607512926.766</v>
      </c>
      <c r="L5937" s="455">
        <f t="shared" ca="1" si="199"/>
        <v>-1.9079393410615352E+16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-1.9079393410615352E+16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-79497472544230.625</v>
      </c>
      <c r="L5938" s="455">
        <f t="shared" ca="1" si="199"/>
        <v>-1.9158890883159584E+16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-1.9158890883159584E+16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-79828712013164.938</v>
      </c>
      <c r="L5939" s="455">
        <f t="shared" ca="1" si="199"/>
        <v>-1.9238719595172748E+16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-1.9238719595172748E+16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-80161331646553.109</v>
      </c>
      <c r="L5940" s="455">
        <f t="shared" ca="1" si="199"/>
        <v>-1.93188809268193E+16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-1.93188809268193E+16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-80495337195080.422</v>
      </c>
      <c r="L5941" s="455">
        <f t="shared" ca="1" si="199"/>
        <v>-1.939937626401438E+16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-1.939937626401438E+16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-80830734433393.25</v>
      </c>
      <c r="L5942" s="455">
        <f t="shared" ca="1" si="199"/>
        <v>-1.9480206998447772E+16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-1.9480206998447772E+16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-81167529160199.047</v>
      </c>
      <c r="L5943" s="455">
        <f t="shared" ca="1" si="199"/>
        <v>-1.9561374527607972E+16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-1.9561374527607972E+16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-81505727198366.547</v>
      </c>
      <c r="L5944" s="455">
        <f t="shared" ca="1" si="199"/>
        <v>-1.964288025480634E+16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-1.964288025480634E+16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-81845334395026.422</v>
      </c>
      <c r="L5945" s="455">
        <f t="shared" ca="1" si="199"/>
        <v>-1.9724725589201368E+16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-1.9724725589201368E+16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-82186356621672.359</v>
      </c>
      <c r="L5946" s="455">
        <f t="shared" ca="1" si="199"/>
        <v>-1.980691194582304E+16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-1.980691194582304E+16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-82528799774262.672</v>
      </c>
      <c r="L5947" s="455">
        <f t="shared" ca="1" si="199"/>
        <v>-1.9889440745597304E+16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-1.9889440745597304E+16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-82872669773322.094</v>
      </c>
      <c r="L5948" s="455">
        <f t="shared" ca="1" si="199"/>
        <v>-1.9972313415370628E+16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-1.9972313415370628E+16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-83217972564044.281</v>
      </c>
      <c r="L5949" s="455">
        <f t="shared" ca="1" si="199"/>
        <v>-2.0055531387934672E+16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-2.0055531387934672E+16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-83564714116394.469</v>
      </c>
      <c r="L5950" s="455">
        <f t="shared" ca="1" si="199"/>
        <v>-2.0139096102051068E+16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-2.0139096102051068E+16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-83912900425212.781</v>
      </c>
      <c r="L5951" s="455">
        <f t="shared" ca="1" si="199"/>
        <v>-2.022300900247628E+16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-2.022300900247628E+16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-84262537510317.828</v>
      </c>
      <c r="L5952" s="455">
        <f t="shared" ca="1" si="199"/>
        <v>-2.0307271539986596E+16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-2.0307271539986596E+16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-84613631416610.813</v>
      </c>
      <c r="L5953" s="455">
        <f t="shared" ca="1" si="199"/>
        <v>-2.0391885171403208E+16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-2.0391885171403208E+16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-84966188214180.031</v>
      </c>
      <c r="L5954" s="455">
        <f t="shared" ca="1" si="199"/>
        <v>-2.0476851359617388E+16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-2.0476851359617388E+16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-85320213998405.781</v>
      </c>
      <c r="L5955" s="455">
        <f t="shared" ca="1" si="199"/>
        <v>-2.0562171573615792E+16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-2.0562171573615792E+16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-85675714890065.797</v>
      </c>
      <c r="L5956" s="455">
        <f t="shared" ca="1" si="199"/>
        <v>-2.0647847288505856E+16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-2.0647847288505856E+16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-86032697035441.063</v>
      </c>
      <c r="L5957" s="455">
        <f t="shared" ca="1" si="199"/>
        <v>-2.0733879985541296E+16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-2.0733879985541296E+16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-86391166606422.063</v>
      </c>
      <c r="L5958" s="455">
        <f t="shared" ca="1" si="199"/>
        <v>-2.082027115214772E+16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-2.082027115214772E+16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-86751129800615.5</v>
      </c>
      <c r="L5959" s="455">
        <f t="shared" ca="1" si="199"/>
        <v>-2.0907022281948336E+16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-2.0907022281948336E+16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-87112592841451.406</v>
      </c>
      <c r="L5960" s="455">
        <f t="shared" ca="1" si="199"/>
        <v>-2.0994134874789788E+16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-2.0994134874789788E+16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-87475561978290.781</v>
      </c>
      <c r="L5961" s="455">
        <f t="shared" ca="1" si="199"/>
        <v>-2.108161043676808E+16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-2.108161043676808E+16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-87840043486533.672</v>
      </c>
      <c r="L5962" s="455">
        <f t="shared" ca="1" si="199"/>
        <v>-2.1169450480254612E+16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-2.1169450480254612E+16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-88206043667727.547</v>
      </c>
      <c r="L5963" s="455">
        <f t="shared" ca="1" si="199"/>
        <v>-2.125765652392234E+16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-2.125765652392234E+16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-88573568849676.422</v>
      </c>
      <c r="L5964" s="455">
        <f t="shared" ca="1" si="199"/>
        <v>-2.1346230092772016E+16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-2.1346230092772016E+16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-88942625386550.063</v>
      </c>
      <c r="L5965" s="455">
        <f t="shared" ca="1" si="199"/>
        <v>-2.1435172718158568E+16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-2.1435172718158568E+16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-89313219658994.031</v>
      </c>
      <c r="L5966" s="455">
        <f t="shared" ca="1" si="199"/>
        <v>-2.1524485937817564E+16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-2.1524485937817564E+16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-89685358074239.844</v>
      </c>
      <c r="L5967" s="455">
        <f t="shared" ca="1" si="199"/>
        <v>-2.1614171295891804E+16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-2.1614171295891804E+16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-90059047066215.844</v>
      </c>
      <c r="L5968" s="455">
        <f t="shared" ca="1" si="199"/>
        <v>-2.170423034295802E+16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-2.170423034295802E+16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-90434293095658.422</v>
      </c>
      <c r="L5969" s="455">
        <f t="shared" ca="1" si="199"/>
        <v>-2.179466463605368E+16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-2.179466463605368E+16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-90811102650223.672</v>
      </c>
      <c r="L5970" s="455">
        <f t="shared" ca="1" si="199"/>
        <v>-2.1885475738703904E+16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-2.1885475738703904E+16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-91189482244599.594</v>
      </c>
      <c r="L5971" s="455">
        <f t="shared" ca="1" si="199"/>
        <v>-2.1976665220948504E+16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-2.1976665220948504E+16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-91569438420618.766</v>
      </c>
      <c r="L5972" s="455">
        <f t="shared" ca="1" si="199"/>
        <v>-2.2068234659369124E+16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-2.2068234659369124E+16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-91950977747371.344</v>
      </c>
      <c r="L5973" s="455">
        <f t="shared" ca="1" si="199"/>
        <v>-2.2160185637116496E+16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-2.2160185637116496E+16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-92334106821318.734</v>
      </c>
      <c r="L5974" s="455">
        <f t="shared" ca="1" si="199"/>
        <v>-2.2252519743937816E+16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-2.2252519743937816E+16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-92718832266407.563</v>
      </c>
      <c r="L5975" s="455">
        <f t="shared" ca="1" si="199"/>
        <v>-2.2345238576204224E+16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-2.2345238576204224E+16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-93105160734184.266</v>
      </c>
      <c r="L5976" s="455">
        <f t="shared" ca="1" si="199"/>
        <v>-2.2438343736938408E+16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-2.2438343736938408E+16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-93493098903910.031</v>
      </c>
      <c r="L5977" s="455">
        <f t="shared" ca="1" si="199"/>
        <v>-2.253183683584232E+16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-2.253183683584232E+16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-93882653482676.328</v>
      </c>
      <c r="L5978" s="455">
        <f t="shared" ca="1" si="199"/>
        <v>-2.2625719489324996E+16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-2.2625719489324996E+16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-94273831205520.813</v>
      </c>
      <c r="L5979" s="455">
        <f t="shared" ca="1" si="199"/>
        <v>-2.2719993320530516E+16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-2.2719993320530516E+16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-94666638835543.813</v>
      </c>
      <c r="L5980" s="455">
        <f t="shared" ca="1" si="199"/>
        <v>-2.281465995936606E+16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-2.281465995936606E+16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-95061083164025.25</v>
      </c>
      <c r="L5981" s="455">
        <f t="shared" ca="1" si="199"/>
        <v>-2.2909721042530084E+16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-2.2909721042530084E+16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-95457171010542.016</v>
      </c>
      <c r="L5982" s="455">
        <f t="shared" ca="1" si="199"/>
        <v>-2.3005178213540628E+16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-2.3005178213540628E+16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-95854909223085.953</v>
      </c>
      <c r="L5983" s="455">
        <f t="shared" ca="1" si="199"/>
        <v>-2.3101033122763712E+16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-2.3101033122763712E+16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-96254304678182.125</v>
      </c>
      <c r="L5984" s="455">
        <f t="shared" ca="1" si="199"/>
        <v>-2.3197287427441896E+16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-2.3197287427441896E+16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-96655364281007.906</v>
      </c>
      <c r="L5985" s="455">
        <f t="shared" ca="1" si="199"/>
        <v>-2.3293942791722904E+16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-2.3293942791722904E+16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-97058094965512.094</v>
      </c>
      <c r="L5986" s="455">
        <f t="shared" ca="1" si="199"/>
        <v>-2.3391000886688416E+16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-2.3391000886688416E+16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-97462503694535.063</v>
      </c>
      <c r="L5987" s="455">
        <f t="shared" ca="1" si="199"/>
        <v>-2.3488463390382952E+16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-2.3488463390382952E+16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-97868597459928.969</v>
      </c>
      <c r="L5988" s="455">
        <f t="shared" ca="1" si="199"/>
        <v>-2.358633198784288E+16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-2.358633198784288E+16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-98276383282678.672</v>
      </c>
      <c r="L5989" s="455">
        <f t="shared" ca="1" si="199"/>
        <v>-2.368460837112556E+16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-2.368460837112556E+16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-98685868213023.172</v>
      </c>
      <c r="L5990" s="455">
        <f t="shared" ca="1" si="199"/>
        <v>-2.3783294239338584E+16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-2.3783294239338584E+16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-99097059330577.438</v>
      </c>
      <c r="L5991" s="455">
        <f t="shared" ca="1" si="199"/>
        <v>-2.388239129866916E+16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-2.388239129866916E+16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-99509963744454.828</v>
      </c>
      <c r="L5992" s="455">
        <f t="shared" ca="1" si="199"/>
        <v>-2.3981901262413616E+16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-2.3981901262413616E+16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-99924588593390.063</v>
      </c>
      <c r="L5993" s="455">
        <f t="shared" ca="1" si="199"/>
        <v>-2.4081825851007008E+16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-2.4081825851007008E+16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-100340941045862.53</v>
      </c>
      <c r="L5994" s="455">
        <f t="shared" ca="1" si="199"/>
        <v>-2.4182166792052872E+16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-2.4182166792052872E+16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-100759028300220.3</v>
      </c>
      <c r="L5995" s="455">
        <f t="shared" ca="1" si="199"/>
        <v>-2.4282925820353092E+16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-2.4282925820353092E+16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-101178857584804.55</v>
      </c>
      <c r="L5996" s="455">
        <f t="shared" ca="1" si="199"/>
        <v>-2.4384104677937896E+16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-2.4384104677937896E+16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-101600436158074.56</v>
      </c>
      <c r="L5997" s="455">
        <f t="shared" ca="1" si="199"/>
        <v>-2.4485705114095972E+16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-2.4485705114095972E+16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-102023771308733.22</v>
      </c>
      <c r="L5998" s="455">
        <f t="shared" ca="1" si="199"/>
        <v>-2.4587728885404704E+16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-2.4587728885404704E+16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-102448870355852.94</v>
      </c>
      <c r="L5999" s="455">
        <f t="shared" ca="1" si="199"/>
        <v>-2.4690177755760556E+16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-2.4690177755760556E+16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-102875740649002.31</v>
      </c>
      <c r="L6000" s="455">
        <f t="shared" ca="1" si="199"/>
        <v>-2.479305349640956E+16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-2.479305349640956E+16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-103304389568373.17</v>
      </c>
      <c r="L6001" s="455">
        <f t="shared" ca="1" si="199"/>
        <v>-2.4896357885977932E+16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-2.4896357885977932E+16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-103734824524908.05</v>
      </c>
      <c r="L6002" s="455">
        <f t="shared" ca="1" si="199"/>
        <v>-2.500009271050284E+16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-2.500009271050284E+16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-104167052960428.5</v>
      </c>
      <c r="L6003" s="455">
        <f t="shared" ca="1" si="199"/>
        <v>-2.5104259763463268E+16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-2.5104259763463268E+16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-104601082347763.61</v>
      </c>
      <c r="L6004" s="455">
        <f t="shared" ca="1" si="199"/>
        <v>-2.5208860845811032E+16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-2.5208860845811032E+16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-105036920190879.3</v>
      </c>
      <c r="L6005" s="455">
        <f t="shared" ca="1" si="199"/>
        <v>-2.5313897766001912E+16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-2.5313897766001912E+16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-105474574025007.97</v>
      </c>
      <c r="L6006" s="455">
        <f t="shared" ca="1" si="199"/>
        <v>-2.541937234002692E+16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-2.541937234002692E+16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-105914051416778.83</v>
      </c>
      <c r="L6007" s="455">
        <f t="shared" ca="1" si="199"/>
        <v>-2.55252863914437E+16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-2.55252863914437E+16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-106355359964348.75</v>
      </c>
      <c r="L6008" s="455">
        <f t="shared" ca="1" si="199"/>
        <v>-2.5631641751408048E+16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-2.5631641751408048E+16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-106798507297533.53</v>
      </c>
      <c r="L6009" s="455">
        <f t="shared" ca="1" si="199"/>
        <v>-2.573844025870558E+16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-2.573844025870558E+16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-107243501077939.92</v>
      </c>
      <c r="L6010" s="455">
        <f t="shared" ca="1" si="199"/>
        <v>-2.584568375978352E+16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-2.584568375978352E+16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-107690348999098</v>
      </c>
      <c r="L6011" s="455">
        <f t="shared" ca="1" si="199"/>
        <v>-2.5953374108782616E+16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-2.5953374108782616E+16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-108139058786594.23</v>
      </c>
      <c r="L6012" s="455">
        <f t="shared" ca="1" si="199"/>
        <v>-2.6061513167569212E+16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-2.6061513167569212E+16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-108589638198205.05</v>
      </c>
      <c r="L6013" s="455">
        <f t="shared" ca="1" si="199"/>
        <v>-2.6170102805767416E+16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-2.6170102805767416E+16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-109042095024030.91</v>
      </c>
      <c r="L6014" s="455">
        <f t="shared" ca="1" si="199"/>
        <v>-2.6279144900791448E+16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-2.6279144900791448E+16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-109496437086631.03</v>
      </c>
      <c r="L6015" s="455">
        <f t="shared" ca="1" si="199"/>
        <v>-2.638864133787808E+16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-2.638864133787808E+16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-109952672241158.67</v>
      </c>
      <c r="L6016" s="455">
        <f t="shared" ca="1" si="199"/>
        <v>-2.649859401011924E+16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-2.649859401011924E+16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-110410808375496.83</v>
      </c>
      <c r="L6017" s="455">
        <f t="shared" ca="1" si="199"/>
        <v>-2.6609004818494736E+16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-2.6609004818494736E+16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-110870853410394.73</v>
      </c>
      <c r="L6018" s="455">
        <f t="shared" ca="1" si="199"/>
        <v>-2.6719875671905132E+16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-2.6719875671905132E+16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-111332815299604.72</v>
      </c>
      <c r="L6019" s="455">
        <f t="shared" ca="1" si="199"/>
        <v>-2.6831208487204736E+16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-2.6831208487204736E+16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-111796702030019.73</v>
      </c>
      <c r="L6020" s="455">
        <f t="shared" ca="1" si="199"/>
        <v>-2.6943005189234756E+16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-2.6943005189234756E+16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-112262521621811.48</v>
      </c>
      <c r="L6021" s="455">
        <f t="shared" ca="1" si="199"/>
        <v>-2.7055267710856568E+16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-2.7055267710856568E+16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-112730282128569.03</v>
      </c>
      <c r="L6022" s="455">
        <f t="shared" ca="1" si="199"/>
        <v>-2.7167997992985136E+16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-2.7167997992985136E+16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-113199991637438.06</v>
      </c>
      <c r="L6023" s="455">
        <f t="shared" ca="1" si="199"/>
        <v>-2.7281197984622576E+16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-2.7281197984622576E+16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-113671658269260.73</v>
      </c>
      <c r="L6024" s="455">
        <f t="shared" ca="1" si="199"/>
        <v>-2.7394869642891836E+16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-2.7394869642891836E+16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-114145290178715.98</v>
      </c>
      <c r="L6025" s="455">
        <f t="shared" ca="1" si="199"/>
        <v>-2.7509014933070552E+16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-2.7509014933070552E+16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-114620895554460.63</v>
      </c>
      <c r="L6026" s="455">
        <f t="shared" ca="1" si="199"/>
        <v>-2.7623635828625012E+16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-2.7623635828625012E+16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-115098482619270.88</v>
      </c>
      <c r="L6027" s="455">
        <f t="shared" ca="1" si="199"/>
        <v>-2.7738734311244284E+16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-2.7738734311244284E+16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-115578059630184.52</v>
      </c>
      <c r="L6028" s="455">
        <f t="shared" ca="1" si="199"/>
        <v>-2.7854312370874468E+16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-2.7854312370874468E+16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-116059634878643.61</v>
      </c>
      <c r="L6029" s="455">
        <f t="shared" ca="1" si="199"/>
        <v>-2.7970372005753112E+16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-2.7970372005753112E+16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-116543216690637.97</v>
      </c>
      <c r="L6030" s="455">
        <f t="shared" ca="1" si="199"/>
        <v>-2.8086915222443748E+16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-2.8086915222443748E+16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-117028813426848.95</v>
      </c>
      <c r="L6031" s="455">
        <f t="shared" ca="1" si="199"/>
        <v>-2.8203944035870596E+16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-2.8203944035870596E+16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-117516433482794.14</v>
      </c>
      <c r="L6032" s="455">
        <f t="shared" ca="1" si="199"/>
        <v>-2.8321460469353392E+16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-2.8321460469353392E+16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-118006085288972.47</v>
      </c>
      <c r="L6033" s="455">
        <f t="shared" ca="1" si="199"/>
        <v>-2.8439466554642364E+16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-2.8439466554642364E+16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-118497777311009.84</v>
      </c>
      <c r="L6034" s="455">
        <f t="shared" ca="1" si="199"/>
        <v>-2.8557964331953372E+16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-2.8557964331953372E+16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-118991518049805.72</v>
      </c>
      <c r="L6035" s="455">
        <f t="shared" ca="1" si="199"/>
        <v>-2.8676955850003176E+16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-2.8676955850003176E+16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-119487316041679.89</v>
      </c>
      <c r="L6036" s="455">
        <f t="shared" ca="1" si="199"/>
        <v>-2.8796443166044856E+16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-2.8796443166044856E+16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-119985179858520.23</v>
      </c>
      <c r="L6037" s="455">
        <f t="shared" ca="1" si="199"/>
        <v>-2.8916428345903376E+16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-2.8916428345903376E+16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-120485118107930.73</v>
      </c>
      <c r="L6038" s="455">
        <f t="shared" ca="1" si="199"/>
        <v>-2.9036913464011308E+16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-2.9036913464011308E+16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-120987139433380.47</v>
      </c>
      <c r="L6039" s="455">
        <f t="shared" ca="1" si="199"/>
        <v>-2.9157900603444688E+16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-2.9157900603444688E+16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-121491252514352.86</v>
      </c>
      <c r="L6040" s="455">
        <f t="shared" ca="1" si="199"/>
        <v>-2.927939185595904E+16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-2.927939185595904E+16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-121997466066496</v>
      </c>
      <c r="L6041" s="455">
        <f t="shared" ca="1" si="199"/>
        <v>-2.9401389322025536E+16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-2.9401389322025536E+16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-122505788841773.05</v>
      </c>
      <c r="L6042" s="455">
        <f t="shared" ca="1" si="199"/>
        <v>-2.9523895110867308E+16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-2.9523895110867308E+16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-123016229628613.78</v>
      </c>
      <c r="L6043" s="455">
        <f t="shared" ca="1" si="199"/>
        <v>-2.964691134049592E+16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-2.964691134049592E+16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-123528797252066.34</v>
      </c>
      <c r="L6044" s="455">
        <f t="shared" ca="1" si="199"/>
        <v>-2.9770440137747988E+16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-2.9770440137747988E+16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-124043500573949.97</v>
      </c>
      <c r="L6045" s="455">
        <f t="shared" ca="1" si="199"/>
        <v>-2.9894483638321936E+16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-2.9894483638321936E+16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-124560348493008.06</v>
      </c>
      <c r="L6046" s="455">
        <f t="shared" ca="1" si="199"/>
        <v>-3.0019043986814944E+16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-3.0019043986814944E+16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-125079349945062.27</v>
      </c>
      <c r="L6047" s="455">
        <f t="shared" ca="1" si="199"/>
        <v>-3.0144123336760008E+16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-3.0144123336760008E+16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-125600513903166.7</v>
      </c>
      <c r="L6048" s="455">
        <f t="shared" ca="1" si="199"/>
        <v>-3.0269723850663176E+16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-3.0269723850663176E+16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-126123849377763.23</v>
      </c>
      <c r="L6049" s="455">
        <f t="shared" ca="1" si="199"/>
        <v>-3.039584770004094E+16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-3.039584770004094E+16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-126649365416837.25</v>
      </c>
      <c r="L6050" s="455">
        <f t="shared" ca="1" si="199"/>
        <v>-3.0522497065457776E+16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-3.0522497065457776E+16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-127177071106074.06</v>
      </c>
      <c r="L6051" s="455">
        <f t="shared" ca="1" si="199"/>
        <v>-3.0649674136563852E+16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-3.0649674136563852E+16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-127706975569016.05</v>
      </c>
      <c r="L6052" s="455">
        <f t="shared" ca="1" si="199"/>
        <v>-3.0777381112132868E+16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-3.0777381112132868E+16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-128239087967220.28</v>
      </c>
      <c r="L6053" s="455">
        <f t="shared" ca="1" si="199"/>
        <v>-3.0905620200100088E+16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-3.0905620200100088E+16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-128773417500417.02</v>
      </c>
      <c r="L6054" s="455">
        <f t="shared" ca="1" si="199"/>
        <v>-3.1034393617600504E+16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-3.1034393617600504E+16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-129309973406668.75</v>
      </c>
      <c r="L6055" s="455">
        <f t="shared" ca="1" si="199"/>
        <v>-3.1163703591007172E+16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-3.1163703591007172E+16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-129848764962529.89</v>
      </c>
      <c r="L6056" s="455">
        <f t="shared" ca="1" si="199"/>
        <v>-3.12935523559697E+16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-3.12935523559697E+16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-130389801483207.09</v>
      </c>
      <c r="L6057" s="455">
        <f t="shared" ca="1" si="199"/>
        <v>-3.1423942157452908E+16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-3.1423942157452908E+16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-130933092322720.45</v>
      </c>
      <c r="L6058" s="455">
        <f t="shared" ca="1" si="199"/>
        <v>-3.1554875249775628E+16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-3.1554875249775628E+16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-131478646874065.13</v>
      </c>
      <c r="L6059" s="455">
        <f t="shared" ca="1" si="199"/>
        <v>-3.1686353896649692E+16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-3.1686353896649692E+16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-132026474569373.73</v>
      </c>
      <c r="L6060" s="455">
        <f t="shared" ca="1" si="199"/>
        <v>-3.1818380371219064E+16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-3.1818380371219064E+16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-132576584880079.44</v>
      </c>
      <c r="L6061" s="455">
        <f t="shared" ca="1" si="199"/>
        <v>-3.1950956956099144E+16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-3.1950956956099144E+16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-133128987317079.77</v>
      </c>
      <c r="L6062" s="455">
        <f t="shared" ca="1" si="199"/>
        <v>-3.2084085943416224E+16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-3.2084085943416224E+16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-133683691430900.94</v>
      </c>
      <c r="L6063" s="455">
        <f t="shared" ca="1" si="199"/>
        <v>-3.2217769634847124E+16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-3.2217769634847124E+16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-134240706811863</v>
      </c>
      <c r="L6064" s="455">
        <f t="shared" ca="1" si="199"/>
        <v>-3.2352010341658988E+16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-3.2352010341658988E+16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-134800043090245.78</v>
      </c>
      <c r="L6065" s="455">
        <f t="shared" ca="1" si="199"/>
        <v>-3.2486810384749232E+16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-3.2486810384749232E+16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-135361709936455.13</v>
      </c>
      <c r="L6066" s="455">
        <f t="shared" ca="1" si="199"/>
        <v>-3.2622172094685688E+16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-3.2622172094685688E+16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-135925717061190.38</v>
      </c>
      <c r="L6067" s="455">
        <f t="shared" ca="1" si="199"/>
        <v>-3.275809781174688E+16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-3.275809781174688E+16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-136492074215612.02</v>
      </c>
      <c r="L6068" s="455">
        <f t="shared" ca="1" si="199"/>
        <v>-3.2894589885962492E+16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-3.2894589885962492E+16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-137060791191510.36</v>
      </c>
      <c r="L6069" s="455">
        <f t="shared" ca="1" si="199"/>
        <v>-3.3031650677154004E+16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-3.3031650677154004E+16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-137631877821475.02</v>
      </c>
      <c r="L6070" s="455">
        <f t="shared" ca="1" si="199"/>
        <v>-3.316928255497548E+16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-3.316928255497548E+16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-138205343979064.5</v>
      </c>
      <c r="L6071" s="455">
        <f t="shared" ca="1" si="199"/>
        <v>-3.3307487898954544E+16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-3.3307487898954544E+16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-138781199578977.27</v>
      </c>
      <c r="L6072" s="455">
        <f t="shared" ca="1" si="199"/>
        <v>-3.344626909853352E+16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-3.344626909853352E+16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-139359454577223.02</v>
      </c>
      <c r="L6073" s="455">
        <f t="shared" ca="1" si="199"/>
        <v>-3.3585628553110744E+16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-3.3585628553110744E+16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-139940118971294.77</v>
      </c>
      <c r="L6074" s="455">
        <f t="shared" ca="1" si="199"/>
        <v>-3.372556867208204E+16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-3.372556867208204E+16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-140523202800341.81</v>
      </c>
      <c r="L6075" s="455">
        <f t="shared" ca="1" si="199"/>
        <v>-3.386609187488238E+16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-3.386609187488238E+16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-141108716145343.22</v>
      </c>
      <c r="L6076" s="455">
        <f t="shared" ca="1" si="199"/>
        <v>-3.4007200591027724E+16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-3.4007200591027724E+16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-141696669129282.19</v>
      </c>
      <c r="L6077" s="455">
        <f t="shared" ca="1" si="199"/>
        <v>-3.4148897260157008E+16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-3.4148897260157008E+16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-142287071917320.84</v>
      </c>
      <c r="L6078" s="455">
        <f t="shared" ca="1" si="199"/>
        <v>-3.4291184332074328E+16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-3.4291184332074328E+16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-142879934716976.38</v>
      </c>
      <c r="L6079" s="455">
        <f t="shared" ca="1" si="199"/>
        <v>-3.4434064266791304E+16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-3.4434064266791304E+16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-143475267778297.09</v>
      </c>
      <c r="L6080" s="455">
        <f t="shared" ca="1" si="199"/>
        <v>-3.45775395345696E+16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-3.45775395345696E+16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-144073081394040</v>
      </c>
      <c r="L6081" s="455">
        <f t="shared" ca="1" si="199"/>
        <v>-3.472161261596364E+16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-3.472161261596364E+16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-144673385899848.5</v>
      </c>
      <c r="L6082" s="455">
        <f t="shared" ca="1" si="199"/>
        <v>-3.4866286001863488E+16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-3.4866286001863488E+16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-145276191674431.19</v>
      </c>
      <c r="L6083" s="455">
        <f t="shared" ca="1" si="199"/>
        <v>-3.501156219353792E+16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-3.501156219353792E+16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-145881509139741.34</v>
      </c>
      <c r="L6084" s="455">
        <f t="shared" ca="1" si="199"/>
        <v>-3.515744370267766E+16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-3.515744370267766E+16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-146489348761156.91</v>
      </c>
      <c r="L6085" s="455">
        <f t="shared" ca="1" si="199"/>
        <v>-3.5303933051438816E+16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-3.5303933051438816E+16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-147099721047661.75</v>
      </c>
      <c r="L6086" s="455">
        <f t="shared" ca="1" si="199"/>
        <v>-3.5451032772486476E+16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-3.5451032772486476E+16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-147712636552026.97</v>
      </c>
      <c r="L6087" s="455">
        <f t="shared" ca="1" si="199"/>
        <v>-3.5598745409038504E+16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-3.5598745409038504E+16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-148328105870993.75</v>
      </c>
      <c r="L6088" s="455">
        <f t="shared" ca="1" si="199"/>
        <v>-3.5747073514909496E+16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-3.5747073514909496E+16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-148946139645456.22</v>
      </c>
      <c r="L6089" s="455">
        <f t="shared" ca="1" si="199"/>
        <v>-3.5896019654554952E+16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-3.5896019654554952E+16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-149566748560645.63</v>
      </c>
      <c r="L6090" s="455">
        <f t="shared" ca="1" si="199"/>
        <v>-3.60455864031156E+16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-3.60455864031156E+16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-150189943346315</v>
      </c>
      <c r="L6091" s="455">
        <f t="shared" ca="1" si="199"/>
        <v>-3.6195776346461912E+16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-3.6195776346461912E+16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-150815734776924.63</v>
      </c>
      <c r="L6092" s="455">
        <f t="shared" ca="1" si="199"/>
        <v>-3.634659208123884E+16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-3.634659208123884E+16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-151444133671828.5</v>
      </c>
      <c r="L6093" s="455">
        <f t="shared" ca="1" si="199"/>
        <v>-3.6498036214910672E+16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-3.6498036214910672E+16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-152075150895461.13</v>
      </c>
      <c r="L6094" s="455">
        <f t="shared" ca="1" si="199"/>
        <v>-3.6650111365806136E+16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-3.6650111365806136E+16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-152708797357525.56</v>
      </c>
      <c r="L6095" s="455">
        <f t="shared" ca="1" si="199"/>
        <v>-3.6802820163163664E+16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-3.6802820163163664E+16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-153345084013181.94</v>
      </c>
      <c r="L6096" s="455">
        <f t="shared" ca="1" si="199"/>
        <v>-3.6956165247176848E+16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-3.6956165247176848E+16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-153984021863236.88</v>
      </c>
      <c r="L6097" s="455">
        <f t="shared" ca="1" si="199"/>
        <v>-3.7110149269040088E+16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-3.7110149269040088E+16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-154625621954333.69</v>
      </c>
      <c r="L6098" s="455">
        <f t="shared" ca="1" si="199"/>
        <v>-3.7264774890994424E+16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-3.7264774890994424E+16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-155269895379143.44</v>
      </c>
      <c r="L6099" s="455">
        <f t="shared" ca="1" si="199"/>
        <v>-3.7420044786373568E+16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-3.7420044786373568E+16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-155916853276556.53</v>
      </c>
      <c r="L6100" s="455">
        <f t="shared" ca="1" si="199"/>
        <v>-3.7575961639650128E+16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-3.7575961639650128E+16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-156566506831875.53</v>
      </c>
      <c r="L6101" s="455">
        <f t="shared" ca="1" si="199"/>
        <v>-3.7732528146482E+16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-3.7732528146482E+16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-157218867277008.34</v>
      </c>
      <c r="L6102" s="455">
        <f t="shared" ca="1" si="199"/>
        <v>-3.7889747013759008E+16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-3.7889747013759008E+16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-157873945890662.53</v>
      </c>
      <c r="L6103" s="455">
        <f t="shared" ca="1" si="199"/>
        <v>-3.8047620959649672E+16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-3.8047620959649672E+16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-158531753998540.31</v>
      </c>
      <c r="L6104" s="455">
        <f t="shared" ca="1" si="199"/>
        <v>-3.8206152713648216E+16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-3.8206152713648216E+16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-159192302973534.22</v>
      </c>
      <c r="L6105" s="455">
        <f t="shared" ca="1" si="199"/>
        <v>-3.8365345016621752E+16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-3.8365345016621752E+16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-159855604235923.97</v>
      </c>
      <c r="L6106" s="455">
        <f t="shared" ca="1" si="199"/>
        <v>-3.8525200620857672E+16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-3.8525200620857672E+16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-160521669253573.63</v>
      </c>
      <c r="L6107" s="455">
        <f t="shared" ca="1" si="199"/>
        <v>-3.8685722290111248E+16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-3.8685722290111248E+16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-161190509542130.19</v>
      </c>
      <c r="L6108" s="455">
        <f t="shared" ca="1" si="199"/>
        <v>-3.8846912799653376E+16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-3.8846912799653376E+16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-161862136665222.41</v>
      </c>
      <c r="L6109" s="455">
        <f t="shared" ca="1" si="199"/>
        <v>-3.90087749363186E+16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-3.90087749363186E+16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-162536562234660.84</v>
      </c>
      <c r="L6110" s="455">
        <f t="shared" ca="1" si="199"/>
        <v>-3.9171311498553264E+16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-3.9171311498553264E+16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-163213797910638.59</v>
      </c>
      <c r="L6111" s="455">
        <f t="shared" ca="1" si="199"/>
        <v>-3.9334525296463904E+16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-3.9334525296463904E+16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-163893855401932.94</v>
      </c>
      <c r="L6112" s="455">
        <f t="shared" ca="1" si="199"/>
        <v>-3.949841915186584E+16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-3.949841915186584E+16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-164576746466107.66</v>
      </c>
      <c r="L6113" s="455">
        <f t="shared" ca="1" si="199"/>
        <v>-3.9662995898331944E+16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-3.9662995898331944E+16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-165262482909716.44</v>
      </c>
      <c r="L6114" s="455">
        <f t="shared" ca="1" si="199"/>
        <v>-3.9828258381241664E+16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-3.9828258381241664E+16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-165951076588506.94</v>
      </c>
      <c r="L6115" s="455">
        <f t="shared" ca="1" si="199"/>
        <v>-3.9994209457830168E+16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-3.9994209457830168E+16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-166642539407625.69</v>
      </c>
      <c r="L6116" s="455">
        <f t="shared" ca="1" si="199"/>
        <v>-4.0160851997237792E+16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-4.0160851997237792E+16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-167336883321824.13</v>
      </c>
      <c r="L6117" s="455">
        <f t="shared" ca="1" si="199"/>
        <v>-4.0328188880559616E+16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-4.0328188880559616E+16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-168034120335665.06</v>
      </c>
      <c r="L6118" s="455">
        <f t="shared" ca="1" si="199"/>
        <v>-4.049622300089528E+16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-4.049622300089528E+16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-168734262503730.34</v>
      </c>
      <c r="L6119" s="455">
        <f t="shared" ca="1" si="199"/>
        <v>-4.0664957263399008E+16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-4.0664957263399008E+16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-169437321930829.19</v>
      </c>
      <c r="L6120" s="455">
        <f t="shared" ca="1" si="199"/>
        <v>-4.083439458532984E+16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-4.083439458532984E+16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-170143310772207.66</v>
      </c>
      <c r="L6121" s="455">
        <f t="shared" ca="1" si="199"/>
        <v>-4.1004537896102048E+16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-4.1004537896102048E+16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-170852241233758.53</v>
      </c>
      <c r="L6122" s="455">
        <f t="shared" ca="1" si="199"/>
        <v>-4.1175390137335808E+16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-4.1175390137335808E+16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-171564125572232.53</v>
      </c>
      <c r="L6123" s="455">
        <f t="shared" ca="1" si="199"/>
        <v>-4.134695426290804E+16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-4.134695426290804E+16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-172278976095450.16</v>
      </c>
      <c r="L6124" s="455">
        <f t="shared" ca="1" si="199"/>
        <v>-4.1519233239003488E+16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-4.1519233239003488E+16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-172996805162514.53</v>
      </c>
      <c r="L6125" s="455">
        <f t="shared" ca="1" si="199"/>
        <v>-4.1692230044166E+16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-4.1692230044166E+16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-173717625184025</v>
      </c>
      <c r="L6126" s="455">
        <f t="shared" ca="1" si="199"/>
        <v>-4.1865947669350024E+16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-4.1865947669350024E+16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-174441448622291.75</v>
      </c>
      <c r="L6127" s="455">
        <f t="shared" ca="1" si="199"/>
        <v>-4.2040389117972312E+16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-4.2040389117972312E+16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-175168287991551.31</v>
      </c>
      <c r="L6128" s="455">
        <f t="shared" ref="L6128:L6250" ca="1" si="204">I6128-J6128+K6128</f>
        <v>-4.2215557405963864E+16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-4.2215557405963864E+16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-175898155858182.75</v>
      </c>
      <c r="L6129" s="455">
        <f t="shared" ca="1" si="204"/>
        <v>-4.2391455561822048E+16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-4.2391455561822048E+16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-176631064840925.19</v>
      </c>
      <c r="L6130" s="455">
        <f t="shared" ca="1" si="204"/>
        <v>-4.2568086626662976E+16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-4.2568086626662976E+16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-177367027611095.72</v>
      </c>
      <c r="L6131" s="455">
        <f t="shared" ca="1" si="204"/>
        <v>-4.2745453654274072E+16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-4.2745453654274072E+16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-178106056892808.63</v>
      </c>
      <c r="L6132" s="455">
        <f t="shared" ca="1" si="204"/>
        <v>-4.292355971116688E+16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-4.292355971116688E+16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-178848165463195.34</v>
      </c>
      <c r="L6133" s="455">
        <f t="shared" ca="1" si="204"/>
        <v>-4.3102407876630072E+16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-4.3102407876630072E+16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-179593366152625.31</v>
      </c>
      <c r="L6134" s="455">
        <f t="shared" ca="1" si="204"/>
        <v>-4.3282001242782696E+16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-4.3282001242782696E+16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-180341671844927.91</v>
      </c>
      <c r="L6135" s="455">
        <f t="shared" ca="1" si="204"/>
        <v>-4.3462342914627624E+16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-4.3462342914627624E+16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-181093095477615.09</v>
      </c>
      <c r="L6136" s="455">
        <f t="shared" ca="1" si="204"/>
        <v>-4.364343601010524E+16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-4.364343601010524E+16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-181847650042105.16</v>
      </c>
      <c r="L6137" s="455">
        <f t="shared" ca="1" si="204"/>
        <v>-4.3825283660147344E+16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-4.3825283660147344E+16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-182605348583947.25</v>
      </c>
      <c r="L6138" s="455">
        <f t="shared" ca="1" si="204"/>
        <v>-4.4007889008731288E+16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-4.4007889008731288E+16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-183366204203047.03</v>
      </c>
      <c r="L6139" s="455">
        <f t="shared" ca="1" si="204"/>
        <v>-4.4191255212934336E+16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-4.4191255212934336E+16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-184130230053893.06</v>
      </c>
      <c r="L6140" s="455">
        <f t="shared" ca="1" si="204"/>
        <v>-4.4375385442988232E+16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-4.4375385442988232E+16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-184897439345784.31</v>
      </c>
      <c r="L6141" s="455">
        <f t="shared" ca="1" si="204"/>
        <v>-4.4560282882334016E+16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-4.4560282882334016E+16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-185667845343058.41</v>
      </c>
      <c r="L6142" s="455">
        <f t="shared" ca="1" si="204"/>
        <v>-4.4745950727677072E+16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-4.4745950727677072E+16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-186441461365321.13</v>
      </c>
      <c r="L6143" s="455">
        <f t="shared" ca="1" si="204"/>
        <v>-4.4932392189042392E+16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-4.4932392189042392E+16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-187218300787676.63</v>
      </c>
      <c r="L6144" s="455">
        <f t="shared" ca="1" si="204"/>
        <v>-4.5119610489830072E+16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-4.5119610489830072E+16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-187998377040958.63</v>
      </c>
      <c r="L6145" s="455">
        <f t="shared" ca="1" si="204"/>
        <v>-4.5307608866871032E+16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-4.5307608866871032E+16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-188781703611962.63</v>
      </c>
      <c r="L6146" s="455">
        <f t="shared" ca="1" si="204"/>
        <v>-4.5496390570482992E+16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-4.5496390570482992E+16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-189568294043679.13</v>
      </c>
      <c r="L6147" s="455">
        <f t="shared" ca="1" si="204"/>
        <v>-4.5685958864526672E+16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-4.5685958864526672E+16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-190358161935527.81</v>
      </c>
      <c r="L6148" s="455">
        <f t="shared" ca="1" si="204"/>
        <v>-4.58763170264622E+16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-4.58763170264622E+16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-191151320943592.5</v>
      </c>
      <c r="L6149" s="455">
        <f t="shared" ca="1" si="204"/>
        <v>-4.6067468347405792E+16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-4.6067468347405792E+16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-191947784780857.47</v>
      </c>
      <c r="L6150" s="455">
        <f t="shared" ca="1" si="204"/>
        <v>-4.6259416132186648E+16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-4.6259416132186648E+16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-192747567217444.38</v>
      </c>
      <c r="L6151" s="455">
        <f t="shared" ca="1" si="204"/>
        <v>-4.6452163699404096E+16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-4.6452163699404096E+16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-193550682080850.41</v>
      </c>
      <c r="L6152" s="455">
        <f t="shared" ca="1" si="204"/>
        <v>-4.6645714381484944E+16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-4.6645714381484944E+16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-194357143256187.25</v>
      </c>
      <c r="L6153" s="455">
        <f t="shared" ca="1" si="204"/>
        <v>-4.6840071524741128E+16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-4.6840071524741128E+16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-195166964686421.38</v>
      </c>
      <c r="L6154" s="455">
        <f t="shared" ca="1" si="204"/>
        <v>-4.7035238489427552E+16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-4.7035238489427552E+16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-195980160372614.81</v>
      </c>
      <c r="L6155" s="455">
        <f t="shared" ca="1" si="204"/>
        <v>-4.7231218649800168E+16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-4.7231218649800168E+16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-196796744374167.38</v>
      </c>
      <c r="L6156" s="455">
        <f t="shared" ca="1" si="204"/>
        <v>-4.7428015394174336E+16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-4.7428015394174336E+16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-197616730809059.72</v>
      </c>
      <c r="L6157" s="455">
        <f t="shared" ca="1" si="204"/>
        <v>-4.7625632124983392E+16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-4.7625632124983392E+16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-198440133854097.47</v>
      </c>
      <c r="L6158" s="455">
        <f t="shared" ca="1" si="204"/>
        <v>-4.7824072258837488E+16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-4.7824072258837488E+16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-199266967745156.19</v>
      </c>
      <c r="L6159" s="455">
        <f t="shared" ca="1" si="204"/>
        <v>-4.8023339226582648E+16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-4.8023339226582648E+16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-200097246777427.69</v>
      </c>
      <c r="L6160" s="455">
        <f t="shared" ca="1" si="204"/>
        <v>-4.8223436473360072E+16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-4.8223436473360072E+16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-200930985305666.97</v>
      </c>
      <c r="L6161" s="455">
        <f t="shared" ca="1" si="204"/>
        <v>-4.8424367458665736E+16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-4.8424367458665736E+16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-201768197744440.56</v>
      </c>
      <c r="L6162" s="455">
        <f t="shared" ca="1" si="204"/>
        <v>-4.8626135656410176E+16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-4.8626135656410176E+16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-202608898568375.72</v>
      </c>
      <c r="L6163" s="455">
        <f t="shared" ca="1" si="204"/>
        <v>-4.8828744554978552E+16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-4.8828744554978552E+16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-203453102312410.63</v>
      </c>
      <c r="L6164" s="455">
        <f t="shared" ca="1" si="204"/>
        <v>-4.903219765729096E+16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-4.903219765729096E+16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-204300823572045.66</v>
      </c>
      <c r="L6165" s="455">
        <f t="shared" ca="1" si="204"/>
        <v>-4.9236498480863008E+16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-4.9236498480863008E+16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-205152077003595.88</v>
      </c>
      <c r="L6166" s="455">
        <f t="shared" ca="1" si="204"/>
        <v>-4.94416505578666E+16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-4.94416505578666E+16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-206006877324444.16</v>
      </c>
      <c r="L6167" s="455">
        <f t="shared" ca="1" si="204"/>
        <v>-4.9647657435191048E+16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-4.9647657435191048E+16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-206865239313296.03</v>
      </c>
      <c r="L6168" s="455">
        <f t="shared" ca="1" si="204"/>
        <v>-4.9854522674504344E+16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-4.9854522674504344E+16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-207727177810434.75</v>
      </c>
      <c r="L6169" s="455">
        <f t="shared" ca="1" si="204"/>
        <v>-5.0062249852314776E+16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-5.0062249852314776E+16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-208592707717978.22</v>
      </c>
      <c r="L6170" s="455">
        <f t="shared" ca="1" si="204"/>
        <v>-5.0270842560032752E+16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-5.0270842560032752E+16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-209461844000136.47</v>
      </c>
      <c r="L6171" s="455">
        <f t="shared" ca="1" si="204"/>
        <v>-5.0480304404032888E+16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-5.0480304404032888E+16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-210334601683470.38</v>
      </c>
      <c r="L6172" s="455">
        <f t="shared" ca="1" si="204"/>
        <v>-5.069063900571636E+16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-5.069063900571636E+16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-211210995857151.5</v>
      </c>
      <c r="L6173" s="455">
        <f t="shared" ca="1" si="204"/>
        <v>-5.0901850001573512E+16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-5.0901850001573512E+16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-212091041673222.97</v>
      </c>
      <c r="L6174" s="455">
        <f t="shared" ca="1" si="204"/>
        <v>-5.1113941043246736E+16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-5.1113941043246736E+16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-212974754346861.41</v>
      </c>
      <c r="L6175" s="455">
        <f t="shared" ca="1" si="204"/>
        <v>-5.13269157975936E+16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-5.13269157975936E+16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-213862149156640</v>
      </c>
      <c r="L6176" s="455">
        <f t="shared" ca="1" si="204"/>
        <v>-5.154077794675024E+16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-5.154077794675024E+16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-214753241444792.66</v>
      </c>
      <c r="L6177" s="455">
        <f t="shared" ca="1" si="204"/>
        <v>-5.1755531188195032E+16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-5.1755531188195032E+16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-215648046617479.31</v>
      </c>
      <c r="L6178" s="455">
        <f t="shared" ca="1" si="204"/>
        <v>-5.1971179234812512E+16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-5.1971179234812512E+16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-216546580145052.13</v>
      </c>
      <c r="L6179" s="455">
        <f t="shared" ca="1" si="204"/>
        <v>-5.2187725814957568E+16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-5.2187725814957568E+16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-217448857562323.19</v>
      </c>
      <c r="L6180" s="455">
        <f t="shared" ca="1" si="204"/>
        <v>-5.2405174672519888E+16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-5.2405174672519888E+16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-218354894468832.88</v>
      </c>
      <c r="L6181" s="455">
        <f t="shared" ca="1" si="204"/>
        <v>-5.262352956698872E+16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-5.262352956698872E+16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-219264706529119.66</v>
      </c>
      <c r="L6182" s="455">
        <f t="shared" ca="1" si="204"/>
        <v>-5.284279427351784E+16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-5.284279427351784E+16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-220178309472991</v>
      </c>
      <c r="L6183" s="455">
        <f t="shared" ca="1" si="204"/>
        <v>-5.3062972582990832E+16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-5.3062972582990832E+16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-221095719095795.13</v>
      </c>
      <c r="L6184" s="455">
        <f t="shared" ca="1" si="204"/>
        <v>-5.3284068302086624E+16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-5.3284068302086624E+16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-222016951258694.25</v>
      </c>
      <c r="L6185" s="455">
        <f t="shared" ca="1" si="204"/>
        <v>-5.350608525334532E+16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-5.350608525334532E+16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-222942021888938.84</v>
      </c>
      <c r="L6186" s="455">
        <f t="shared" ca="1" si="204"/>
        <v>-5.3729027275234256E+16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-5.3729027275234256E+16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-223870946980142.72</v>
      </c>
      <c r="L6187" s="455">
        <f t="shared" ca="1" si="204"/>
        <v>-5.39528982222144E+16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-5.39528982222144E+16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-224803742592560</v>
      </c>
      <c r="L6188" s="455">
        <f t="shared" ca="1" si="204"/>
        <v>-5.417770196480696E+16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-5.417770196480696E+16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-225740424853362.34</v>
      </c>
      <c r="L6189" s="455">
        <f t="shared" ca="1" si="204"/>
        <v>-5.440344238966032E+16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-5.440344238966032E+16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-226681009956918</v>
      </c>
      <c r="L6190" s="455">
        <f t="shared" ca="1" si="204"/>
        <v>-5.463012339961724E+16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-5.463012339961724E+16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-227625514165071.84</v>
      </c>
      <c r="L6191" s="455">
        <f t="shared" ca="1" si="204"/>
        <v>-5.4857748913782312E+16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-5.4857748913782312E+16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-228573953807426.28</v>
      </c>
      <c r="L6192" s="455">
        <f t="shared" ca="1" si="204"/>
        <v>-5.5086322867589736E+16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-5.5086322867589736E+16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-229526345281623.91</v>
      </c>
      <c r="L6193" s="455">
        <f t="shared" ca="1" si="204"/>
        <v>-5.531584921287136E+16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-5.531584921287136E+16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-230482705053630.66</v>
      </c>
      <c r="L6194" s="455">
        <f t="shared" ca="1" si="204"/>
        <v>-5.5546331917924992E+16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-5.5546331917924992E+16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-231443049658020.78</v>
      </c>
      <c r="L6195" s="455">
        <f t="shared" ca="1" si="204"/>
        <v>-5.5777774967583016E+16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-5.5777774967583016E+16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-232407395698262.56</v>
      </c>
      <c r="L6196" s="455">
        <f t="shared" ca="1" si="204"/>
        <v>-5.601018236328128E+16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-5.601018236328128E+16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-233375759847005.34</v>
      </c>
      <c r="L6197" s="455">
        <f t="shared" ca="1" si="204"/>
        <v>-5.6243558123128288E+16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-5.6243558123128288E+16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-234348158846367.88</v>
      </c>
      <c r="L6198" s="455">
        <f t="shared" ca="1" si="204"/>
        <v>-5.6477906281974656E+16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-5.6477906281974656E+16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-235324609508227.69</v>
      </c>
      <c r="L6199" s="455">
        <f t="shared" ca="1" si="204"/>
        <v>-5.671323089148288E+16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-5.671323089148288E+16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-236305128714512.03</v>
      </c>
      <c r="L6200" s="455">
        <f t="shared" ca="1" si="204"/>
        <v>-5.6949536020197392E+16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-5.6949536020197392E+16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-237289733417489.13</v>
      </c>
      <c r="L6201" s="455">
        <f t="shared" ca="1" si="204"/>
        <v>-5.718682575361488E+16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-5.718682575361488E+16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-238278440640062</v>
      </c>
      <c r="L6202" s="455">
        <f t="shared" ca="1" si="204"/>
        <v>-5.7425104194254944E+16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-5.7425104194254944E+16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-239271267476062.25</v>
      </c>
      <c r="L6203" s="455">
        <f t="shared" ca="1" si="204"/>
        <v>-5.7664375461731008E+16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-5.7664375461731008E+16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-240268231090545.84</v>
      </c>
      <c r="L6204" s="455">
        <f t="shared" ca="1" si="204"/>
        <v>-5.7904643692821552E+16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-5.7904643692821552E+16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-241269348720089.78</v>
      </c>
      <c r="L6205" s="455">
        <f t="shared" ca="1" si="204"/>
        <v>-5.814591304154164E+16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-5.814591304154164E+16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-242274637673090.16</v>
      </c>
      <c r="L6206" s="455">
        <f t="shared" ca="1" si="204"/>
        <v>-5.8388187679214728E+16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-5.8388187679214728E+16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-243284115330061.38</v>
      </c>
      <c r="L6207" s="455">
        <f t="shared" ca="1" si="204"/>
        <v>-5.8631471794544792E+16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-5.8631471794544792E+16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-244297799143936.63</v>
      </c>
      <c r="L6208" s="455">
        <f t="shared" ca="1" si="204"/>
        <v>-5.8875769593688728E+16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-5.8875769593688728E+16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-245315706640369.72</v>
      </c>
      <c r="L6209" s="455">
        <f t="shared" ca="1" si="204"/>
        <v>-5.9121085300329096E+16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-5.9121085300329096E+16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-246337855418037.91</v>
      </c>
      <c r="L6210" s="455">
        <f t="shared" ca="1" si="204"/>
        <v>-5.9367423155747136E+16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-5.9367423155747136E+16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-247364263148946.38</v>
      </c>
      <c r="L6211" s="455">
        <f t="shared" ca="1" si="204"/>
        <v>-5.961478741889608E+16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-5.961478741889608E+16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-248394947578733.66</v>
      </c>
      <c r="L6212" s="455">
        <f t="shared" ca="1" si="204"/>
        <v>-5.9863182366474816E+16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-5.9863182366474816E+16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-249429926526978.38</v>
      </c>
      <c r="L6213" s="455">
        <f t="shared" ca="1" si="204"/>
        <v>-6.0112612293001792E+16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-6.0112612293001792E+16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-250469217887507.47</v>
      </c>
      <c r="L6214" s="455">
        <f t="shared" ca="1" si="204"/>
        <v>-6.0363081510889296E+16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-6.0363081510889296E+16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-251512839628705.44</v>
      </c>
      <c r="L6215" s="455">
        <f t="shared" ca="1" si="204"/>
        <v>-6.0614594350518E+16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-6.0614594350518E+16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-252560809793824.97</v>
      </c>
      <c r="L6216" s="455">
        <f t="shared" ca="1" si="204"/>
        <v>-6.0867155160311824E+16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-6.0867155160311824E+16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-253613146501299.25</v>
      </c>
      <c r="L6217" s="455">
        <f t="shared" ca="1" si="204"/>
        <v>-6.112076830681312E+16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-6.112076830681312E+16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-254669867945054.66</v>
      </c>
      <c r="L6218" s="455">
        <f t="shared" ca="1" si="204"/>
        <v>-6.1375438174758176E+16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-6.1375438174758176E+16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-255730992394825.72</v>
      </c>
      <c r="L6219" s="455">
        <f t="shared" ca="1" si="204"/>
        <v>-6.1631169167153E+16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-6.1631169167153E+16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-256796538196470.88</v>
      </c>
      <c r="L6220" s="455">
        <f t="shared" ca="1" si="204"/>
        <v>-6.1887965705349472E+16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-6.1887965705349472E+16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-257866523772289.47</v>
      </c>
      <c r="L6221" s="455">
        <f t="shared" ca="1" si="204"/>
        <v>-6.214583222912176E+16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-6.214583222912176E+16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-258940967621340.66</v>
      </c>
      <c r="L6222" s="455">
        <f t="shared" ca="1" si="204"/>
        <v>-6.2404773196743104E+16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-6.2404773196743104E+16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-260019888319762.91</v>
      </c>
      <c r="L6223" s="455">
        <f t="shared" ca="1" si="204"/>
        <v>-6.2664793085062864E+16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-6.2664793085062864E+16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-261103304521095.25</v>
      </c>
      <c r="L6224" s="455">
        <f t="shared" ca="1" si="204"/>
        <v>-6.292589638958396E+16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-6.292589638958396E+16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-262191234956599.84</v>
      </c>
      <c r="L6225" s="455">
        <f t="shared" ca="1" si="204"/>
        <v>-6.318808762454056E+16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-6.318808762454056E+16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-263283698435585.66</v>
      </c>
      <c r="L6226" s="455">
        <f t="shared" ca="1" si="204"/>
        <v>-6.3451371322976144E+16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-6.3451371322976144E+16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-264380713845733.97</v>
      </c>
      <c r="L6227" s="455">
        <f t="shared" ca="1" si="204"/>
        <v>-6.371575203682188E+16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-6.371575203682188E+16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-265482300153424.5</v>
      </c>
      <c r="L6228" s="455">
        <f t="shared" ca="1" si="204"/>
        <v>-6.3981234336975304E+16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-6.3981234336975304E+16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-266588476404063.75</v>
      </c>
      <c r="L6229" s="455">
        <f t="shared" ca="1" si="204"/>
        <v>-6.4247822813379368E+16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-6.4247822813379368E+16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-267699261722414</v>
      </c>
      <c r="L6230" s="455">
        <f t="shared" ca="1" si="204"/>
        <v>-6.4515522075101784E+16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-6.4515522075101784E+16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-268814675312924.09</v>
      </c>
      <c r="L6231" s="455">
        <f t="shared" ca="1" si="204"/>
        <v>-6.4784336750414712E+16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-6.4784336750414712E+16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-269934736460061.34</v>
      </c>
      <c r="L6232" s="455">
        <f t="shared" ca="1" si="204"/>
        <v>-6.5054271486874776E+16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-6.5054271486874776E+16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-271059464528644.94</v>
      </c>
      <c r="L6233" s="455">
        <f t="shared" ca="1" si="204"/>
        <v>-6.5325330951403424E+16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-6.5325330951403424E+16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-272188878964180.97</v>
      </c>
      <c r="L6234" s="455">
        <f t="shared" ca="1" si="204"/>
        <v>-6.5597519830367608E+16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-6.5597519830367608E+16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-273322999293198.38</v>
      </c>
      <c r="L6235" s="455">
        <f t="shared" ca="1" si="204"/>
        <v>-6.5870842829660808E+16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-6.5870842829660808E+16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-274461845123586.69</v>
      </c>
      <c r="L6236" s="455">
        <f t="shared" ca="1" si="204"/>
        <v>-6.6145304674784392E+16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-6.6145304674784392E+16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-275605436144935</v>
      </c>
      <c r="L6237" s="455">
        <f t="shared" ca="1" si="204"/>
        <v>-6.6420910110929328E+16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-6.6420910110929328E+16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-276753792128872.19</v>
      </c>
      <c r="L6238" s="455">
        <f t="shared" ca="1" si="204"/>
        <v>-6.66976639030582E+16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-6.66976639030582E+16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-277906932929409.16</v>
      </c>
      <c r="L6239" s="455">
        <f t="shared" ca="1" si="204"/>
        <v>-6.6975570835987608E+16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-6.6975570835987608E+16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-279064878483281.66</v>
      </c>
      <c r="L6240" s="455">
        <f t="shared" ca="1" si="204"/>
        <v>-6.7254635714470888E+16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-6.7254635714470888E+16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-280227648810295.38</v>
      </c>
      <c r="L6241" s="455">
        <f t="shared" ca="1" si="204"/>
        <v>-6.7534863363281184E+16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-6.7534863363281184E+16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-281395264013671.63</v>
      </c>
      <c r="L6242" s="455">
        <f t="shared" ca="1" si="204"/>
        <v>-6.7816258627294856E+16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-6.7816258627294856E+16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-282567744280395.25</v>
      </c>
      <c r="L6243" s="455">
        <f t="shared" ca="1" si="204"/>
        <v>-6.8098826371575248E+16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-6.8098826371575248E+16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-283745109881563.5</v>
      </c>
      <c r="L6244" s="455">
        <f t="shared" ca="1" si="204"/>
        <v>-6.8382571481456808E+16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-6.8382571481456808E+16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-284927381172736.69</v>
      </c>
      <c r="L6245" s="455">
        <f t="shared" ca="1" si="204"/>
        <v>-6.8667498862629544E+16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-6.8667498862629544E+16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-286114578594289.75</v>
      </c>
      <c r="L6246" s="455">
        <f t="shared" ca="1" si="204"/>
        <v>-6.8953613441223832E+16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-6.8953613441223832E+16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-287306722671765.94</v>
      </c>
      <c r="L6247" s="455">
        <f t="shared" ca="1" si="204"/>
        <v>-6.92409201638956E+16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-6.92409201638956E+16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-288503834016231.69</v>
      </c>
      <c r="L6248" s="455">
        <f t="shared" ca="1" si="204"/>
        <v>-6.9529423997911832E+16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-6.9529423997911832E+16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-289705933324632.63</v>
      </c>
      <c r="L6249" s="455">
        <f t="shared" ca="1" si="204"/>
        <v>-6.9819129931236464E+16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-6.9819129931236464E+16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-290913041380151.94</v>
      </c>
      <c r="L6250" s="455">
        <f t="shared" ca="1" si="204"/>
        <v>-7.0110042972616616E+16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668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669</v>
      </c>
    </row>
    <row r="2" spans="1:13" ht="11.25" customHeight="1" x14ac:dyDescent="0.3">
      <c r="A2" s="476"/>
      <c r="B2" s="476"/>
      <c r="C2" s="477" t="s">
        <v>670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671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647</v>
      </c>
      <c r="B5" s="476" t="s">
        <v>661</v>
      </c>
      <c r="C5" s="477" t="s">
        <v>672</v>
      </c>
      <c r="D5" s="577" t="s">
        <v>673</v>
      </c>
      <c r="E5" s="562"/>
      <c r="F5" s="577" t="s">
        <v>674</v>
      </c>
      <c r="G5" s="562"/>
      <c r="H5" s="577" t="s">
        <v>675</v>
      </c>
      <c r="I5" s="562"/>
      <c r="J5" s="577" t="s">
        <v>676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677</v>
      </c>
      <c r="E6" s="199" t="s">
        <v>162</v>
      </c>
      <c r="F6" s="199" t="s">
        <v>677</v>
      </c>
      <c r="G6" s="199" t="s">
        <v>162</v>
      </c>
      <c r="H6" s="199" t="s">
        <v>677</v>
      </c>
      <c r="I6" s="199" t="s">
        <v>162</v>
      </c>
      <c r="J6" s="199" t="s">
        <v>677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678</v>
      </c>
      <c r="C1" s="484" t="s">
        <v>679</v>
      </c>
      <c r="D1" s="484" t="s">
        <v>680</v>
      </c>
      <c r="E1" s="484" t="s">
        <v>681</v>
      </c>
      <c r="F1" s="484" t="s">
        <v>682</v>
      </c>
      <c r="G1" s="484"/>
      <c r="H1" s="484"/>
    </row>
    <row r="2" spans="1:8" ht="11.25" customHeight="1" x14ac:dyDescent="0.3">
      <c r="A2" s="484" t="s">
        <v>683</v>
      </c>
      <c r="B2" s="306" t="s">
        <v>684</v>
      </c>
      <c r="C2" s="484" t="s">
        <v>685</v>
      </c>
      <c r="D2" s="484"/>
      <c r="E2" s="484" t="s">
        <v>686</v>
      </c>
      <c r="F2" s="484"/>
      <c r="G2" s="484"/>
      <c r="H2" s="484"/>
    </row>
    <row r="3" spans="1:8" ht="11.25" customHeight="1" x14ac:dyDescent="0.3">
      <c r="A3" s="484" t="s">
        <v>687</v>
      </c>
      <c r="B3" s="484" t="s">
        <v>688</v>
      </c>
      <c r="C3" s="484" t="s">
        <v>689</v>
      </c>
      <c r="D3" s="484"/>
      <c r="E3" s="484"/>
      <c r="F3" s="484"/>
      <c r="G3" s="484"/>
      <c r="H3" s="484"/>
    </row>
    <row r="4" spans="1:8" ht="11.25" customHeight="1" x14ac:dyDescent="0.3">
      <c r="A4" s="484" t="s">
        <v>690</v>
      </c>
      <c r="B4" s="485" t="s">
        <v>691</v>
      </c>
      <c r="C4" s="484" t="s">
        <v>692</v>
      </c>
      <c r="D4" s="484"/>
      <c r="E4" s="484" t="s">
        <v>693</v>
      </c>
      <c r="F4" s="484"/>
      <c r="G4" s="484"/>
      <c r="H4" s="484"/>
    </row>
    <row r="5" spans="1:8" ht="11.25" customHeight="1" x14ac:dyDescent="0.3">
      <c r="A5" s="484" t="s">
        <v>690</v>
      </c>
      <c r="B5" s="484" t="s">
        <v>694</v>
      </c>
      <c r="C5" s="484" t="s">
        <v>695</v>
      </c>
      <c r="D5" s="484"/>
      <c r="E5" s="484" t="s">
        <v>693</v>
      </c>
      <c r="F5" s="484"/>
      <c r="G5" s="484"/>
      <c r="H5" s="484"/>
    </row>
    <row r="6" spans="1:8" ht="11.25" customHeight="1" x14ac:dyDescent="0.3">
      <c r="A6" s="484" t="s">
        <v>624</v>
      </c>
      <c r="B6" s="484" t="s">
        <v>696</v>
      </c>
      <c r="C6" s="484" t="s">
        <v>697</v>
      </c>
      <c r="D6" s="484"/>
      <c r="E6" s="306" t="s">
        <v>698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699</v>
      </c>
      <c r="C7" s="484" t="s">
        <v>700</v>
      </c>
      <c r="D7" s="484"/>
      <c r="E7" s="484" t="s">
        <v>701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691</v>
      </c>
      <c r="C8" s="484" t="s">
        <v>702</v>
      </c>
      <c r="D8" s="484"/>
      <c r="E8" s="484"/>
      <c r="F8" s="484"/>
      <c r="G8" s="484"/>
      <c r="H8" s="484"/>
    </row>
    <row r="9" spans="1:8" ht="11.25" customHeight="1" x14ac:dyDescent="0.3">
      <c r="A9" s="484" t="s">
        <v>703</v>
      </c>
      <c r="B9" s="306" t="s">
        <v>704</v>
      </c>
      <c r="C9" s="484" t="s">
        <v>702</v>
      </c>
      <c r="D9" s="484"/>
      <c r="E9" s="484" t="s">
        <v>705</v>
      </c>
      <c r="F9" s="484"/>
      <c r="G9" s="484"/>
      <c r="H9" s="484"/>
    </row>
    <row r="10" spans="1:8" ht="11.25" customHeight="1" x14ac:dyDescent="0.3">
      <c r="A10" s="484" t="s">
        <v>706</v>
      </c>
      <c r="B10" s="484" t="s">
        <v>695</v>
      </c>
      <c r="C10" s="486" t="s">
        <v>707</v>
      </c>
      <c r="D10" s="486"/>
      <c r="E10" s="306" t="s">
        <v>708</v>
      </c>
      <c r="F10" s="484"/>
      <c r="G10" s="484"/>
      <c r="H10" s="484"/>
    </row>
    <row r="11" spans="1:8" ht="11.25" customHeight="1" x14ac:dyDescent="0.3">
      <c r="A11" s="484" t="s">
        <v>709</v>
      </c>
      <c r="B11" s="485" t="s">
        <v>710</v>
      </c>
      <c r="C11" s="484" t="s">
        <v>711</v>
      </c>
      <c r="D11" s="484"/>
      <c r="E11" s="487" t="s">
        <v>712</v>
      </c>
      <c r="F11" s="484"/>
      <c r="G11" s="484" t="s">
        <v>713</v>
      </c>
      <c r="H11" s="484" t="s">
        <v>714</v>
      </c>
    </row>
    <row r="12" spans="1:8" ht="11.25" customHeight="1" x14ac:dyDescent="0.3">
      <c r="A12" s="484" t="s">
        <v>715</v>
      </c>
      <c r="B12" s="484" t="s">
        <v>716</v>
      </c>
      <c r="C12" s="484" t="s">
        <v>717</v>
      </c>
      <c r="D12" s="484"/>
      <c r="E12" s="484" t="s">
        <v>718</v>
      </c>
      <c r="F12" s="484"/>
      <c r="G12" s="484"/>
      <c r="H12" s="484"/>
    </row>
    <row r="13" spans="1:8" ht="11.25" customHeight="1" x14ac:dyDescent="0.3">
      <c r="A13" s="484" t="s">
        <v>352</v>
      </c>
      <c r="B13" s="306" t="s">
        <v>684</v>
      </c>
      <c r="C13" s="484" t="s">
        <v>714</v>
      </c>
      <c r="D13" s="484"/>
      <c r="E13" s="485" t="s">
        <v>719</v>
      </c>
      <c r="F13" s="484"/>
      <c r="G13" s="484"/>
      <c r="H13" s="484"/>
    </row>
    <row r="14" spans="1:8" ht="11.25" customHeight="1" x14ac:dyDescent="0.3">
      <c r="A14" s="484" t="s">
        <v>720</v>
      </c>
      <c r="B14" s="484" t="s">
        <v>691</v>
      </c>
      <c r="C14" s="484" t="s">
        <v>692</v>
      </c>
      <c r="D14" s="484"/>
      <c r="E14" s="488" t="s">
        <v>721</v>
      </c>
      <c r="F14" s="484"/>
      <c r="G14" s="484"/>
      <c r="H14" s="484"/>
    </row>
    <row r="15" spans="1:8" ht="11.25" customHeight="1" x14ac:dyDescent="0.3">
      <c r="A15" s="484" t="s">
        <v>722</v>
      </c>
      <c r="B15" s="484" t="s">
        <v>723</v>
      </c>
      <c r="C15" s="484" t="s">
        <v>724</v>
      </c>
      <c r="D15" s="484"/>
      <c r="E15" s="306" t="s">
        <v>725</v>
      </c>
      <c r="F15" s="484"/>
      <c r="G15" s="484"/>
      <c r="H15" s="484"/>
    </row>
    <row r="16" spans="1:8" ht="11.25" customHeight="1" x14ac:dyDescent="0.3">
      <c r="A16" s="484" t="s">
        <v>726</v>
      </c>
      <c r="B16" s="306" t="s">
        <v>684</v>
      </c>
      <c r="C16" s="484" t="s">
        <v>700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727</v>
      </c>
      <c r="B17" s="485" t="s">
        <v>728</v>
      </c>
      <c r="C17" s="484" t="s">
        <v>700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729</v>
      </c>
      <c r="B18" s="484" t="s">
        <v>691</v>
      </c>
      <c r="C18" s="484" t="s">
        <v>730</v>
      </c>
      <c r="D18" s="484"/>
      <c r="E18" s="484" t="s">
        <v>731</v>
      </c>
      <c r="F18" s="484"/>
      <c r="G18" s="484"/>
      <c r="H18" s="484"/>
    </row>
    <row r="19" spans="1:8" ht="11.25" customHeight="1" x14ac:dyDescent="0.3">
      <c r="A19" s="484" t="s">
        <v>732</v>
      </c>
      <c r="B19" s="485" t="s">
        <v>688</v>
      </c>
      <c r="C19" s="484" t="s">
        <v>733</v>
      </c>
      <c r="D19" s="484"/>
      <c r="E19" s="487" t="s">
        <v>734</v>
      </c>
      <c r="F19" s="484"/>
      <c r="G19" s="484"/>
      <c r="H19" s="484"/>
    </row>
    <row r="20" spans="1:8" ht="11.25" customHeight="1" x14ac:dyDescent="0.3">
      <c r="A20" s="484" t="s">
        <v>735</v>
      </c>
      <c r="B20" s="484" t="s">
        <v>691</v>
      </c>
      <c r="C20" s="484" t="s">
        <v>733</v>
      </c>
      <c r="D20" s="484"/>
      <c r="E20" s="484" t="s">
        <v>734</v>
      </c>
      <c r="F20" s="484"/>
      <c r="G20" s="484"/>
      <c r="H20" s="484"/>
    </row>
    <row r="21" spans="1:8" ht="11.25" customHeight="1" x14ac:dyDescent="0.3">
      <c r="A21" s="484" t="s">
        <v>736</v>
      </c>
      <c r="B21" s="485" t="s">
        <v>688</v>
      </c>
      <c r="C21" s="484" t="s">
        <v>737</v>
      </c>
      <c r="D21" s="484" t="s">
        <v>738</v>
      </c>
      <c r="E21" s="484"/>
      <c r="F21" s="484"/>
      <c r="G21" s="484"/>
      <c r="H21" s="484"/>
    </row>
    <row r="22" spans="1:8" ht="11.25" customHeight="1" x14ac:dyDescent="0.3">
      <c r="A22" s="484" t="s">
        <v>736</v>
      </c>
      <c r="B22" s="484" t="s">
        <v>739</v>
      </c>
      <c r="C22" s="484" t="s">
        <v>740</v>
      </c>
      <c r="D22" s="484" t="s">
        <v>741</v>
      </c>
      <c r="E22" s="484"/>
      <c r="F22" s="484"/>
      <c r="G22" s="484"/>
      <c r="H22" s="484"/>
    </row>
    <row r="23" spans="1:8" ht="11.25" customHeight="1" x14ac:dyDescent="0.3">
      <c r="A23" s="484" t="s">
        <v>742</v>
      </c>
      <c r="B23" s="484" t="s">
        <v>688</v>
      </c>
      <c r="C23" s="484" t="s">
        <v>700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743</v>
      </c>
      <c r="B24" s="484" t="s">
        <v>744</v>
      </c>
      <c r="C24" s="484" t="s">
        <v>692</v>
      </c>
      <c r="D24" s="484"/>
      <c r="E24" s="306" t="s">
        <v>745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716</v>
      </c>
      <c r="C25" s="484" t="s">
        <v>746</v>
      </c>
      <c r="D25" s="484"/>
      <c r="E25" s="484" t="s">
        <v>747</v>
      </c>
      <c r="F25" s="484"/>
      <c r="G25" s="484"/>
      <c r="H25" s="484"/>
    </row>
    <row r="26" spans="1:8" ht="11.25" customHeight="1" x14ac:dyDescent="0.3">
      <c r="A26" s="484" t="s">
        <v>748</v>
      </c>
      <c r="B26" s="484" t="s">
        <v>691</v>
      </c>
      <c r="C26" s="484" t="s">
        <v>714</v>
      </c>
      <c r="D26" s="484"/>
      <c r="E26" s="484"/>
      <c r="F26" s="484" t="s">
        <v>749</v>
      </c>
      <c r="G26" s="484" t="s">
        <v>750</v>
      </c>
      <c r="H26" s="484"/>
    </row>
    <row r="27" spans="1:8" ht="11.25" customHeight="1" x14ac:dyDescent="0.3">
      <c r="A27" s="484" t="s">
        <v>751</v>
      </c>
      <c r="B27" s="484" t="s">
        <v>691</v>
      </c>
      <c r="C27" s="484" t="s">
        <v>692</v>
      </c>
      <c r="D27" s="486">
        <v>1116</v>
      </c>
      <c r="E27" s="306" t="s">
        <v>752</v>
      </c>
      <c r="F27" s="484"/>
      <c r="G27" s="484"/>
      <c r="H27" s="484"/>
    </row>
    <row r="28" spans="1:8" ht="11.25" customHeight="1" x14ac:dyDescent="0.3">
      <c r="A28" s="484" t="s">
        <v>753</v>
      </c>
      <c r="B28" s="486">
        <v>4403872289</v>
      </c>
      <c r="C28" s="484" t="s">
        <v>692</v>
      </c>
      <c r="D28" s="484"/>
      <c r="E28" s="484" t="s">
        <v>754</v>
      </c>
      <c r="F28" s="484"/>
      <c r="G28" s="484"/>
      <c r="H28" s="484"/>
    </row>
    <row r="29" spans="1:8" ht="11.25" customHeight="1" x14ac:dyDescent="0.3">
      <c r="A29" s="484" t="s">
        <v>755</v>
      </c>
      <c r="B29" s="306" t="s">
        <v>684</v>
      </c>
      <c r="C29" s="484" t="s">
        <v>700</v>
      </c>
      <c r="D29" s="484"/>
      <c r="E29" s="306" t="s">
        <v>756</v>
      </c>
      <c r="F29" s="484" t="s">
        <v>757</v>
      </c>
      <c r="G29" s="484" t="s">
        <v>758</v>
      </c>
      <c r="H29" s="484"/>
    </row>
    <row r="30" spans="1:8" ht="11.25" customHeight="1" x14ac:dyDescent="0.3">
      <c r="A30" s="484" t="s">
        <v>759</v>
      </c>
      <c r="B30" s="484" t="s">
        <v>716</v>
      </c>
      <c r="C30" s="484" t="s">
        <v>760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761</v>
      </c>
      <c r="B31" s="484" t="s">
        <v>691</v>
      </c>
      <c r="C31" s="484" t="s">
        <v>692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762</v>
      </c>
      <c r="B32" s="484" t="s">
        <v>691</v>
      </c>
      <c r="C32" s="484" t="s">
        <v>714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763</v>
      </c>
      <c r="B33" s="487" t="s">
        <v>764</v>
      </c>
      <c r="C33" s="484" t="s">
        <v>714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765</v>
      </c>
      <c r="B34" s="484" t="s">
        <v>766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767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89"/>
      <c r="C3" s="490"/>
      <c r="E3" s="491" t="s">
        <v>771</v>
      </c>
      <c r="F3" s="92" t="s">
        <v>772</v>
      </c>
      <c r="G3" s="65"/>
      <c r="I3" s="492">
        <v>0.46899999999999997</v>
      </c>
      <c r="J3" s="92" t="s">
        <v>773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774</v>
      </c>
      <c r="B6" s="489"/>
      <c r="C6" s="490"/>
      <c r="E6" s="491" t="s">
        <v>775</v>
      </c>
      <c r="F6" s="92" t="s">
        <v>720</v>
      </c>
      <c r="G6" s="65"/>
      <c r="I6" s="493">
        <v>0.46899999999999997</v>
      </c>
      <c r="J6" s="92" t="s">
        <v>773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776</v>
      </c>
      <c r="C11" s="490" t="s">
        <v>777</v>
      </c>
      <c r="D11" s="86" t="s">
        <v>778</v>
      </c>
      <c r="E11" s="491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89">
        <v>110059119914</v>
      </c>
      <c r="C12" s="494" t="s">
        <v>784</v>
      </c>
      <c r="D12" s="86" t="s">
        <v>772</v>
      </c>
      <c r="E12" s="491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786</v>
      </c>
      <c r="D13" s="86" t="s">
        <v>772</v>
      </c>
      <c r="E13" s="491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787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661</v>
      </c>
      <c r="B2" s="499" t="s">
        <v>776</v>
      </c>
      <c r="C2" s="500" t="s">
        <v>788</v>
      </c>
      <c r="D2" s="500" t="s">
        <v>789</v>
      </c>
      <c r="E2" s="500" t="s">
        <v>790</v>
      </c>
      <c r="F2" s="500" t="s">
        <v>791</v>
      </c>
      <c r="G2" s="500" t="s">
        <v>792</v>
      </c>
      <c r="H2" s="500" t="s">
        <v>793</v>
      </c>
      <c r="I2" s="501" t="s">
        <v>794</v>
      </c>
      <c r="J2" s="501" t="s">
        <v>795</v>
      </c>
      <c r="K2" s="501" t="s">
        <v>796</v>
      </c>
      <c r="L2" s="501" t="s">
        <v>797</v>
      </c>
      <c r="M2" s="502" t="s">
        <v>798</v>
      </c>
      <c r="N2" s="502" t="s">
        <v>799</v>
      </c>
      <c r="O2" s="502" t="s">
        <v>796</v>
      </c>
      <c r="P2" s="502" t="s">
        <v>797</v>
      </c>
      <c r="Q2" s="503"/>
      <c r="R2" s="504" t="s">
        <v>800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801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802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803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804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802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803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801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802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803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801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805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802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803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2026-05-16T11:14:21Z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